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3" i="81" l="1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36"/>
  <c r="P36" s="1"/>
  <c r="N44"/>
  <c r="P44" s="1"/>
  <c r="N48"/>
  <c r="P48" s="1"/>
  <c r="N56"/>
  <c r="P56" s="1"/>
  <c r="N68"/>
  <c r="P68" s="1"/>
  <c r="N72"/>
  <c r="P72" s="1"/>
  <c r="N80"/>
  <c r="P80" s="1"/>
  <c r="N84"/>
  <c r="P84" s="1"/>
  <c r="N96"/>
  <c r="P96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8"/>
  <c r="P8" s="1"/>
  <c r="N12"/>
  <c r="P12" s="1"/>
  <c r="N16"/>
  <c r="P16" s="1"/>
  <c r="N20"/>
  <c r="P20" s="1"/>
  <c r="N24"/>
  <c r="P24" s="1"/>
  <c r="N28"/>
  <c r="P28" s="1"/>
  <c r="N32"/>
  <c r="P32" s="1"/>
  <c r="N40"/>
  <c r="P40" s="1"/>
  <c r="N52"/>
  <c r="P52" s="1"/>
  <c r="N60"/>
  <c r="P60" s="1"/>
  <c r="N64"/>
  <c r="P64" s="1"/>
  <c r="N76"/>
  <c r="P76" s="1"/>
  <c r="N88"/>
  <c r="P88" s="1"/>
  <c r="N92"/>
  <c r="P92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9"/>
  <c r="M9" s="1"/>
  <c r="K21"/>
  <c r="M21" s="1"/>
  <c r="K29"/>
  <c r="M29" s="1"/>
  <c r="K45"/>
  <c r="M45" s="1"/>
  <c r="K53"/>
  <c r="M53" s="1"/>
  <c r="K69"/>
  <c r="M69" s="1"/>
  <c r="K73"/>
  <c r="M73" s="1"/>
  <c r="K89"/>
  <c r="M89" s="1"/>
  <c r="K4"/>
  <c r="M4" s="1"/>
  <c r="K12"/>
  <c r="M12" s="1"/>
  <c r="K32"/>
  <c r="M32" s="1"/>
  <c r="K44"/>
  <c r="M44" s="1"/>
  <c r="K60"/>
  <c r="M60" s="1"/>
  <c r="K64"/>
  <c r="M64" s="1"/>
  <c r="K84"/>
  <c r="M84" s="1"/>
  <c r="K88"/>
  <c r="M88" s="1"/>
  <c r="K92"/>
  <c r="M92" s="1"/>
  <c r="K96"/>
  <c r="M96" s="1"/>
  <c r="K13"/>
  <c r="M13" s="1"/>
  <c r="K25"/>
  <c r="M25" s="1"/>
  <c r="K41"/>
  <c r="M41" s="1"/>
  <c r="K61"/>
  <c r="M61" s="1"/>
  <c r="K77"/>
  <c r="M77" s="1"/>
  <c r="K85"/>
  <c r="M85" s="1"/>
  <c r="K97"/>
  <c r="M97" s="1"/>
  <c r="K16"/>
  <c r="M16" s="1"/>
  <c r="K20"/>
  <c r="M20" s="1"/>
  <c r="K24"/>
  <c r="M24" s="1"/>
  <c r="K40"/>
  <c r="M40" s="1"/>
  <c r="K48"/>
  <c r="M48" s="1"/>
  <c r="K56"/>
  <c r="M56" s="1"/>
  <c r="K72"/>
  <c r="M72" s="1"/>
  <c r="K80"/>
  <c r="M80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5"/>
  <c r="M5" s="1"/>
  <c r="K17"/>
  <c r="M17" s="1"/>
  <c r="K33"/>
  <c r="M33" s="1"/>
  <c r="K37"/>
  <c r="M37" s="1"/>
  <c r="K49"/>
  <c r="M49" s="1"/>
  <c r="K57"/>
  <c r="M57" s="1"/>
  <c r="K65"/>
  <c r="M65" s="1"/>
  <c r="K81"/>
  <c r="M81" s="1"/>
  <c r="K93"/>
  <c r="M93" s="1"/>
  <c r="K8"/>
  <c r="M8" s="1"/>
  <c r="K28"/>
  <c r="M28" s="1"/>
  <c r="K36"/>
  <c r="M36" s="1"/>
  <c r="K52"/>
  <c r="M52" s="1"/>
  <c r="K68"/>
  <c r="M68" s="1"/>
  <c r="K76"/>
  <c r="M76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8"/>
  <c r="J18" s="1"/>
  <c r="H26"/>
  <c r="J26" s="1"/>
  <c r="H46"/>
  <c r="J46" s="1"/>
  <c r="H62"/>
  <c r="J62" s="1"/>
  <c r="H70"/>
  <c r="J70" s="1"/>
  <c r="H78"/>
  <c r="J78" s="1"/>
  <c r="H90"/>
  <c r="J90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14"/>
  <c r="J14" s="1"/>
  <c r="H22"/>
  <c r="J22" s="1"/>
  <c r="H42"/>
  <c r="J42" s="1"/>
  <c r="H50"/>
  <c r="J50" s="1"/>
  <c r="H54"/>
  <c r="J54" s="1"/>
  <c r="H66"/>
  <c r="J66" s="1"/>
  <c r="H82"/>
  <c r="J82" s="1"/>
  <c r="H86"/>
  <c r="J86" s="1"/>
  <c r="H98"/>
  <c r="J98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10"/>
  <c r="J10" s="1"/>
  <c r="H30"/>
  <c r="J30" s="1"/>
  <c r="H34"/>
  <c r="J34" s="1"/>
  <c r="H38"/>
  <c r="J38" s="1"/>
  <c r="H58"/>
  <c r="J58" s="1"/>
  <c r="H74"/>
  <c r="J74" s="1"/>
  <c r="H94"/>
  <c r="J94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15"/>
  <c r="G15" s="1"/>
  <c r="E27"/>
  <c r="G27" s="1"/>
  <c r="E31"/>
  <c r="G31" s="1"/>
  <c r="E47"/>
  <c r="G47" s="1"/>
  <c r="E55"/>
  <c r="G55" s="1"/>
  <c r="E63"/>
  <c r="G63" s="1"/>
  <c r="E71"/>
  <c r="G71" s="1"/>
  <c r="E83"/>
  <c r="G83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7"/>
  <c r="G7" s="1"/>
  <c r="E19"/>
  <c r="G19" s="1"/>
  <c r="E39"/>
  <c r="G39" s="1"/>
  <c r="E51"/>
  <c r="G51" s="1"/>
  <c r="E67"/>
  <c r="G67" s="1"/>
  <c r="E79"/>
  <c r="G79" s="1"/>
  <c r="E91"/>
  <c r="G91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11"/>
  <c r="G11" s="1"/>
  <c r="E23"/>
  <c r="G23" s="1"/>
  <c r="E35"/>
  <c r="G35" s="1"/>
  <c r="E43"/>
  <c r="G43" s="1"/>
  <c r="E59"/>
  <c r="G59" s="1"/>
  <c r="E75"/>
  <c r="G75" s="1"/>
  <c r="E87"/>
  <c r="G8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B12"/>
  <c r="D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B80"/>
  <c r="D80" s="1"/>
  <c r="B84"/>
  <c r="D84" s="1"/>
  <c r="B88"/>
  <c r="D88" s="1"/>
  <c r="B92"/>
  <c r="D92" s="1"/>
  <c r="B96"/>
  <c r="D96" s="1"/>
  <c r="B3"/>
  <c r="D3" s="1"/>
  <c r="B7"/>
  <c r="D7" s="1"/>
  <c r="B11"/>
  <c r="D11" s="1"/>
  <c r="B15"/>
  <c r="D15" s="1"/>
  <c r="B19"/>
  <c r="D19" s="1"/>
  <c r="B23"/>
  <c r="D23" s="1"/>
  <c r="B27"/>
  <c r="D27" s="1"/>
  <c r="B31"/>
  <c r="D31" s="1"/>
  <c r="B35"/>
  <c r="D35" s="1"/>
  <c r="B39"/>
  <c r="D39" s="1"/>
  <c r="B43"/>
  <c r="D43" s="1"/>
  <c r="B47"/>
  <c r="D47" s="1"/>
  <c r="B51"/>
  <c r="D51" s="1"/>
  <c r="B55"/>
  <c r="D55" s="1"/>
  <c r="B59"/>
  <c r="D59" s="1"/>
  <c r="B63"/>
  <c r="D63" s="1"/>
  <c r="B67"/>
  <c r="D67" s="1"/>
  <c r="B71"/>
  <c r="D71" s="1"/>
  <c r="B75"/>
  <c r="D75" s="1"/>
  <c r="B79"/>
  <c r="D79" s="1"/>
  <c r="B83"/>
  <c r="D83" s="1"/>
  <c r="B87"/>
  <c r="D87" s="1"/>
  <c r="B91"/>
  <c r="D91" s="1"/>
  <c r="B95"/>
  <c r="D95" s="1"/>
  <c r="B6"/>
  <c r="D6" s="1"/>
  <c r="Q6" s="1"/>
  <c r="B10"/>
  <c r="D10" s="1"/>
  <c r="Q10" s="1"/>
  <c r="B14"/>
  <c r="D14" s="1"/>
  <c r="B18"/>
  <c r="D18" s="1"/>
  <c r="B22"/>
  <c r="D22" s="1"/>
  <c r="B26"/>
  <c r="D26" s="1"/>
  <c r="B30"/>
  <c r="D30" s="1"/>
  <c r="B34"/>
  <c r="D34" s="1"/>
  <c r="B38"/>
  <c r="D38" s="1"/>
  <c r="B42"/>
  <c r="D42" s="1"/>
  <c r="Q42" s="1"/>
  <c r="B46"/>
  <c r="D46" s="1"/>
  <c r="B50"/>
  <c r="D50" s="1"/>
  <c r="B54"/>
  <c r="D54" s="1"/>
  <c r="B58"/>
  <c r="D58" s="1"/>
  <c r="B62"/>
  <c r="D62" s="1"/>
  <c r="B66"/>
  <c r="D66" s="1"/>
  <c r="B70"/>
  <c r="D70" s="1"/>
  <c r="B74"/>
  <c r="D74" s="1"/>
  <c r="B78"/>
  <c r="D78" s="1"/>
  <c r="B82"/>
  <c r="D82" s="1"/>
  <c r="B86"/>
  <c r="D86" s="1"/>
  <c r="B90"/>
  <c r="D90" s="1"/>
  <c r="B94"/>
  <c r="D94" s="1"/>
  <c r="B98"/>
  <c r="D98" s="1"/>
  <c r="B5"/>
  <c r="D5" s="1"/>
  <c r="B9"/>
  <c r="D9" s="1"/>
  <c r="B13"/>
  <c r="D13" s="1"/>
  <c r="Q13" s="1"/>
  <c r="B17"/>
  <c r="D17" s="1"/>
  <c r="B21"/>
  <c r="D21" s="1"/>
  <c r="Q21" s="1"/>
  <c r="B25"/>
  <c r="D25" s="1"/>
  <c r="Q25" s="1"/>
  <c r="B29"/>
  <c r="D29" s="1"/>
  <c r="Q29" s="1"/>
  <c r="B33"/>
  <c r="D33" s="1"/>
  <c r="B37"/>
  <c r="D37" s="1"/>
  <c r="B41"/>
  <c r="D41" s="1"/>
  <c r="B45"/>
  <c r="D45" s="1"/>
  <c r="B49"/>
  <c r="D49" s="1"/>
  <c r="B53"/>
  <c r="D53" s="1"/>
  <c r="B57"/>
  <c r="D57" s="1"/>
  <c r="B61"/>
  <c r="D61" s="1"/>
  <c r="B65"/>
  <c r="D65" s="1"/>
  <c r="B69"/>
  <c r="D69" s="1"/>
  <c r="B73"/>
  <c r="D73" s="1"/>
  <c r="B77"/>
  <c r="D77" s="1"/>
  <c r="Q77" s="1"/>
  <c r="B81"/>
  <c r="D81" s="1"/>
  <c r="B85"/>
  <c r="D85" s="1"/>
  <c r="B89"/>
  <c r="D89" s="1"/>
  <c r="B93"/>
  <c r="D93" s="1"/>
  <c r="B97"/>
  <c r="D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27" i="81" l="1"/>
  <c r="Q89"/>
  <c r="Q75"/>
  <c r="Q45"/>
  <c r="Q73"/>
  <c r="Q70"/>
  <c r="Q61"/>
  <c r="Q85"/>
  <c r="Q53"/>
  <c r="Q37"/>
  <c r="Q54"/>
  <c r="Q38"/>
  <c r="Q59"/>
  <c r="Q69"/>
  <c r="Q26"/>
  <c r="Q11"/>
  <c r="T2" i="82"/>
  <c r="T2" i="79"/>
  <c r="DM99" i="11"/>
  <c r="Q58" i="81"/>
  <c r="Q82"/>
  <c r="Q50"/>
  <c r="Q34"/>
  <c r="Q18"/>
  <c r="Q5"/>
  <c r="Q83"/>
  <c r="Q67"/>
  <c r="Q51"/>
  <c r="Q35"/>
  <c r="Q19"/>
  <c r="Q3"/>
  <c r="Q93"/>
  <c r="Q57"/>
  <c r="Q71"/>
  <c r="Q55"/>
  <c r="Q23"/>
  <c r="Q7"/>
  <c r="Q41"/>
  <c r="Q9"/>
  <c r="Q95"/>
  <c r="Q79"/>
  <c r="Q63"/>
  <c r="Q31"/>
  <c r="Q15"/>
  <c r="Q86"/>
  <c r="Q90"/>
  <c r="Q92"/>
  <c r="Q76"/>
  <c r="Q60"/>
  <c r="Q44"/>
  <c r="Q28"/>
  <c r="Q12"/>
  <c r="Q98"/>
  <c r="Q96"/>
  <c r="Q80"/>
  <c r="Q64"/>
  <c r="Q48"/>
  <c r="Q32"/>
  <c r="Q16"/>
  <c r="Q22"/>
  <c r="Q84"/>
  <c r="Q68"/>
  <c r="Q52"/>
  <c r="Q36"/>
  <c r="Q20"/>
  <c r="Q4"/>
  <c r="Q87"/>
  <c r="Q66"/>
  <c r="Q74"/>
  <c r="Q88"/>
  <c r="Q72"/>
  <c r="Q56"/>
  <c r="Q40"/>
  <c r="Q24"/>
  <c r="Q8"/>
  <c r="Q39"/>
  <c r="Q94"/>
  <c r="Q78"/>
  <c r="Q62"/>
  <c r="Q46"/>
  <c r="Q30"/>
  <c r="Q14"/>
  <c r="Q91"/>
  <c r="Q43"/>
  <c r="Q97"/>
  <c r="Q81"/>
  <c r="Q65"/>
  <c r="Q49"/>
  <c r="Q33"/>
  <c r="Q17"/>
  <c r="Q47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88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B14" i="62" s="1"/>
  <c r="AH14" i="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B18" i="62" s="1"/>
  <c r="AH18" i="14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H21"/>
  <c r="AI21"/>
  <c r="AJ21"/>
  <c r="AE22"/>
  <c r="AF22"/>
  <c r="AG22"/>
  <c r="AB22" i="62" s="1"/>
  <c r="AH22" i="14"/>
  <c r="AI22"/>
  <c r="AJ22"/>
  <c r="AE23"/>
  <c r="AF23"/>
  <c r="AG23"/>
  <c r="AH23"/>
  <c r="AI23"/>
  <c r="AJ23"/>
  <c r="AE24"/>
  <c r="AB24" i="61" s="1"/>
  <c r="AF24" i="14"/>
  <c r="AG24"/>
  <c r="AH24"/>
  <c r="AI24"/>
  <c r="AB24" i="63" s="1"/>
  <c r="AJ24" i="1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H29"/>
  <c r="AI29"/>
  <c r="AJ29"/>
  <c r="AE30"/>
  <c r="AF30"/>
  <c r="AG30"/>
  <c r="AB30" i="62" s="1"/>
  <c r="AH30" i="14"/>
  <c r="AI30"/>
  <c r="AJ30"/>
  <c r="AE31"/>
  <c r="AF31"/>
  <c r="AG31"/>
  <c r="AH31"/>
  <c r="AI31"/>
  <c r="AJ31"/>
  <c r="AE32"/>
  <c r="AB32" i="61" s="1"/>
  <c r="AF32" i="14"/>
  <c r="AG32"/>
  <c r="AH32"/>
  <c r="AI32"/>
  <c r="AB32" i="63" s="1"/>
  <c r="AJ32" i="14"/>
  <c r="AE33"/>
  <c r="AF33"/>
  <c r="AG33"/>
  <c r="AH33"/>
  <c r="AI33"/>
  <c r="AJ33"/>
  <c r="AE34"/>
  <c r="AF34"/>
  <c r="AG34"/>
  <c r="AB34" i="62" s="1"/>
  <c r="AH34" i="14"/>
  <c r="AI34"/>
  <c r="AJ34"/>
  <c r="AE35"/>
  <c r="AF35"/>
  <c r="AG35"/>
  <c r="AH35"/>
  <c r="AI35"/>
  <c r="AJ35"/>
  <c r="AE36"/>
  <c r="AF36"/>
  <c r="AG36"/>
  <c r="AH36"/>
  <c r="AI36"/>
  <c r="AJ36"/>
  <c r="AE37"/>
  <c r="AF37"/>
  <c r="AG37"/>
  <c r="AH37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I40"/>
  <c r="AJ40"/>
  <c r="AE41"/>
  <c r="AF41"/>
  <c r="AG41"/>
  <c r="AH41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B46" i="62" s="1"/>
  <c r="AH46" i="14"/>
  <c r="AI46"/>
  <c r="AJ46"/>
  <c r="AE47"/>
  <c r="AF47"/>
  <c r="AG47"/>
  <c r="AH47"/>
  <c r="AI47"/>
  <c r="AJ47"/>
  <c r="AE48"/>
  <c r="AB48" i="61" s="1"/>
  <c r="AF48" i="14"/>
  <c r="AG48"/>
  <c r="AH48"/>
  <c r="AI48"/>
  <c r="AJ48"/>
  <c r="AE49"/>
  <c r="AF49"/>
  <c r="AG49"/>
  <c r="AB49" i="62" s="1"/>
  <c r="AH49" i="14"/>
  <c r="AI49"/>
  <c r="AJ49"/>
  <c r="AE50"/>
  <c r="AF50"/>
  <c r="AG50"/>
  <c r="AB50" i="62" s="1"/>
  <c r="AH50" i="14"/>
  <c r="AI50"/>
  <c r="AJ50"/>
  <c r="AE51"/>
  <c r="AF51"/>
  <c r="AG51"/>
  <c r="AH51"/>
  <c r="AI51"/>
  <c r="AJ51"/>
  <c r="AE52"/>
  <c r="AB52" i="61" s="1"/>
  <c r="AF52" i="14"/>
  <c r="AG52"/>
  <c r="AH52"/>
  <c r="AI52"/>
  <c r="AB52" i="63" s="1"/>
  <c r="AJ52" i="14"/>
  <c r="AE53"/>
  <c r="AF53"/>
  <c r="AG53"/>
  <c r="AB53" i="62" s="1"/>
  <c r="AH53" i="14"/>
  <c r="AI53"/>
  <c r="AJ53"/>
  <c r="AE54"/>
  <c r="AF54"/>
  <c r="AG54"/>
  <c r="AB54" i="62" s="1"/>
  <c r="AH54" i="14"/>
  <c r="AI54"/>
  <c r="AJ54"/>
  <c r="AE55"/>
  <c r="AF55"/>
  <c r="AG55"/>
  <c r="AH55"/>
  <c r="AI55"/>
  <c r="AJ55"/>
  <c r="AE56"/>
  <c r="AB56" i="61" s="1"/>
  <c r="AF56" i="14"/>
  <c r="AG56"/>
  <c r="AH56"/>
  <c r="AI56"/>
  <c r="AB56" i="63" s="1"/>
  <c r="AJ56" i="14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I60"/>
  <c r="AB60" i="63" s="1"/>
  <c r="AJ60" i="14"/>
  <c r="AE61"/>
  <c r="AF61"/>
  <c r="AG61"/>
  <c r="AH61"/>
  <c r="AI61"/>
  <c r="AJ61"/>
  <c r="AE62"/>
  <c r="AF62"/>
  <c r="AG62"/>
  <c r="AB62" i="62" s="1"/>
  <c r="AH62" i="14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B65" i="62" s="1"/>
  <c r="AH65" i="14"/>
  <c r="AI65"/>
  <c r="AJ65"/>
  <c r="AE66"/>
  <c r="AF66"/>
  <c r="AG66"/>
  <c r="AB66" i="62" s="1"/>
  <c r="AH66" i="14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H73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B78" i="62" s="1"/>
  <c r="AH78" i="14"/>
  <c r="AI78"/>
  <c r="AJ78"/>
  <c r="AE79"/>
  <c r="AF79"/>
  <c r="AG79"/>
  <c r="AH79"/>
  <c r="AI79"/>
  <c r="AJ79"/>
  <c r="AE80"/>
  <c r="AB80" i="61" s="1"/>
  <c r="AF80" i="14"/>
  <c r="AG80"/>
  <c r="AH80"/>
  <c r="AI80"/>
  <c r="AB80" i="63" s="1"/>
  <c r="AJ80" i="14"/>
  <c r="AE81"/>
  <c r="AB81" i="61" s="1"/>
  <c r="AF81" i="14"/>
  <c r="AG81"/>
  <c r="AH81"/>
  <c r="AI81"/>
  <c r="AB81" i="63" s="1"/>
  <c r="AJ81" i="14"/>
  <c r="AE82"/>
  <c r="AF82"/>
  <c r="AG82"/>
  <c r="AB82" i="62" s="1"/>
  <c r="AH82" i="14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B86" i="62" s="1"/>
  <c r="AH86" i="14"/>
  <c r="AI86"/>
  <c r="AJ86"/>
  <c r="AE87"/>
  <c r="AF87"/>
  <c r="AG87"/>
  <c r="AH87"/>
  <c r="AI87"/>
  <c r="AJ87"/>
  <c r="AE88"/>
  <c r="AF88"/>
  <c r="AG88"/>
  <c r="AH88"/>
  <c r="AI88"/>
  <c r="AB88" i="63" s="1"/>
  <c r="AJ88" i="14"/>
  <c r="AE89"/>
  <c r="AB89" i="61" s="1"/>
  <c r="AF89" i="14"/>
  <c r="AG89"/>
  <c r="AB89" i="62" s="1"/>
  <c r="AH89" i="14"/>
  <c r="AI89"/>
  <c r="AB89" i="63" s="1"/>
  <c r="AJ89" i="14"/>
  <c r="AE90"/>
  <c r="AF90"/>
  <c r="AG90"/>
  <c r="AB90" i="62" s="1"/>
  <c r="AH90" i="14"/>
  <c r="AI90"/>
  <c r="AJ90"/>
  <c r="AE91"/>
  <c r="AF91"/>
  <c r="AG91"/>
  <c r="AH91"/>
  <c r="AI91"/>
  <c r="AJ91"/>
  <c r="AE92"/>
  <c r="AF92"/>
  <c r="AG92"/>
  <c r="AH92"/>
  <c r="AI92"/>
  <c r="AB92" i="63" s="1"/>
  <c r="AJ92" i="14"/>
  <c r="AE93"/>
  <c r="AB93" i="61" s="1"/>
  <c r="AF93" i="14"/>
  <c r="AG93"/>
  <c r="AH93"/>
  <c r="AI93"/>
  <c r="AB93" i="63" s="1"/>
  <c r="AJ93" i="14"/>
  <c r="AE94"/>
  <c r="AF94"/>
  <c r="AG94"/>
  <c r="AB94" i="62" s="1"/>
  <c r="AH94" i="14"/>
  <c r="AI94"/>
  <c r="AJ94"/>
  <c r="AE95"/>
  <c r="AF95"/>
  <c r="AG95"/>
  <c r="AH95"/>
  <c r="AI95"/>
  <c r="AJ95"/>
  <c r="AE96"/>
  <c r="AB96" i="61" s="1"/>
  <c r="AF96" i="14"/>
  <c r="AG96"/>
  <c r="AH96"/>
  <c r="AI96"/>
  <c r="AB96" i="63" s="1"/>
  <c r="AJ96" i="14"/>
  <c r="AE97"/>
  <c r="AF97"/>
  <c r="AG97"/>
  <c r="AH97"/>
  <c r="AI97"/>
  <c r="AJ97"/>
  <c r="AE98"/>
  <c r="AF98"/>
  <c r="AG98"/>
  <c r="AB98" i="62" s="1"/>
  <c r="AH98" i="14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Y15"/>
  <c r="Z15"/>
  <c r="AA15"/>
  <c r="Y16"/>
  <c r="Z16"/>
  <c r="AA16"/>
  <c r="Y17"/>
  <c r="Z17"/>
  <c r="Y18"/>
  <c r="Z18"/>
  <c r="AA18"/>
  <c r="Y19"/>
  <c r="Z19"/>
  <c r="Y20"/>
  <c r="Z20"/>
  <c r="AA20"/>
  <c r="Y21"/>
  <c r="Z21"/>
  <c r="Y22"/>
  <c r="Z22"/>
  <c r="AA22"/>
  <c r="Y23"/>
  <c r="Z23"/>
  <c r="AA23"/>
  <c r="Y24"/>
  <c r="Z24"/>
  <c r="AA24"/>
  <c r="Y25"/>
  <c r="Z25"/>
  <c r="Y26"/>
  <c r="Z26"/>
  <c r="AA26"/>
  <c r="Y27"/>
  <c r="Z27"/>
  <c r="Y28"/>
  <c r="Z28"/>
  <c r="AA28"/>
  <c r="Y29"/>
  <c r="Z29"/>
  <c r="Y30"/>
  <c r="Z30"/>
  <c r="AA30"/>
  <c r="Y31"/>
  <c r="Z31"/>
  <c r="AA31"/>
  <c r="Y32"/>
  <c r="Z32"/>
  <c r="AA32"/>
  <c r="Y33"/>
  <c r="Z33"/>
  <c r="Y34"/>
  <c r="Z34"/>
  <c r="AA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Y47"/>
  <c r="Z47"/>
  <c r="AA47"/>
  <c r="Y48"/>
  <c r="Z48"/>
  <c r="AA48"/>
  <c r="Y49"/>
  <c r="Z49"/>
  <c r="Y50"/>
  <c r="Z50"/>
  <c r="AA50"/>
  <c r="Y51"/>
  <c r="Z51"/>
  <c r="Y52"/>
  <c r="Z52"/>
  <c r="AA52"/>
  <c r="Y53"/>
  <c r="Z53"/>
  <c r="Y54"/>
  <c r="Z54"/>
  <c r="AA54"/>
  <c r="Y55"/>
  <c r="Z55"/>
  <c r="AA55"/>
  <c r="Y56"/>
  <c r="Z56"/>
  <c r="AA56"/>
  <c r="Y57"/>
  <c r="Z57"/>
  <c r="Y58"/>
  <c r="Z58"/>
  <c r="AA58"/>
  <c r="Y59"/>
  <c r="Z59"/>
  <c r="Y60"/>
  <c r="Z60"/>
  <c r="AA60"/>
  <c r="Y61"/>
  <c r="Z61"/>
  <c r="Y62"/>
  <c r="Z62"/>
  <c r="AA62"/>
  <c r="Y63"/>
  <c r="Z63"/>
  <c r="AA63"/>
  <c r="Y64"/>
  <c r="Z64"/>
  <c r="AA64"/>
  <c r="Y65"/>
  <c r="Z65"/>
  <c r="Y66"/>
  <c r="Z66"/>
  <c r="AA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Y79"/>
  <c r="Z79"/>
  <c r="AA79"/>
  <c r="Y80"/>
  <c r="Z80"/>
  <c r="AA80"/>
  <c r="Y81"/>
  <c r="Z81"/>
  <c r="Y82"/>
  <c r="Z82"/>
  <c r="AA82"/>
  <c r="Y83"/>
  <c r="Z83"/>
  <c r="Y84"/>
  <c r="Z84"/>
  <c r="AA84"/>
  <c r="Y85"/>
  <c r="Z85"/>
  <c r="Y86"/>
  <c r="Z86"/>
  <c r="AA86"/>
  <c r="Y87"/>
  <c r="Z87"/>
  <c r="AA87"/>
  <c r="Y88"/>
  <c r="Z88"/>
  <c r="AA88"/>
  <c r="Y89"/>
  <c r="Z89"/>
  <c r="Y90"/>
  <c r="Z90"/>
  <c r="AA90"/>
  <c r="Y91"/>
  <c r="Z91"/>
  <c r="Y92"/>
  <c r="Z92"/>
  <c r="AA92"/>
  <c r="Y93"/>
  <c r="Z93"/>
  <c r="Y94"/>
  <c r="Z94"/>
  <c r="AA94"/>
  <c r="Y95"/>
  <c r="Z95"/>
  <c r="AA95"/>
  <c r="Y96"/>
  <c r="Z96"/>
  <c r="AA96"/>
  <c r="Y97"/>
  <c r="Z97"/>
  <c r="Y98"/>
  <c r="Z98"/>
  <c r="AA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L99" i="28"/>
  <c r="AL99" i="24"/>
  <c r="AB76" i="63"/>
  <c r="AB68"/>
  <c r="AB48"/>
  <c r="AB44"/>
  <c r="AB40"/>
  <c r="AB36"/>
  <c r="AB28"/>
  <c r="AB97"/>
  <c r="AB97" i="62"/>
  <c r="AB93"/>
  <c r="AB81"/>
  <c r="AB73"/>
  <c r="AB61"/>
  <c r="AB57"/>
  <c r="AB41"/>
  <c r="AB37"/>
  <c r="AB33"/>
  <c r="AB29"/>
  <c r="AB25"/>
  <c r="AB21"/>
  <c r="AB5"/>
  <c r="AB58"/>
  <c r="AB26"/>
  <c r="AB60"/>
  <c r="AB56"/>
  <c r="AB52"/>
  <c r="AB48"/>
  <c r="AB44"/>
  <c r="AB40"/>
  <c r="AB36"/>
  <c r="AB32"/>
  <c r="AB24"/>
  <c r="AB20"/>
  <c r="AB92" i="61"/>
  <c r="AB88"/>
  <c r="AB84"/>
  <c r="AB76"/>
  <c r="AB36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F7" s="1"/>
  <c r="B8"/>
  <c r="C8"/>
  <c r="F8" s="1"/>
  <c r="B9"/>
  <c r="C9"/>
  <c r="F9" s="1"/>
  <c r="B10"/>
  <c r="C10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B17"/>
  <c r="C17"/>
  <c r="F17" s="1"/>
  <c r="B18"/>
  <c r="C18"/>
  <c r="F18" s="1"/>
  <c r="B19"/>
  <c r="C19"/>
  <c r="B20"/>
  <c r="C20"/>
  <c r="F20" s="1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B32"/>
  <c r="C32"/>
  <c r="B33"/>
  <c r="C33"/>
  <c r="F33" s="1"/>
  <c r="B34"/>
  <c r="C34"/>
  <c r="F34" s="1"/>
  <c r="B35"/>
  <c r="C35"/>
  <c r="F35" s="1"/>
  <c r="B36"/>
  <c r="C36"/>
  <c r="B37"/>
  <c r="C37"/>
  <c r="F37" s="1"/>
  <c r="B38"/>
  <c r="C38"/>
  <c r="F38" s="1"/>
  <c r="B39"/>
  <c r="C39"/>
  <c r="B40"/>
  <c r="C40"/>
  <c r="B41"/>
  <c r="C41"/>
  <c r="F41" s="1"/>
  <c r="B42"/>
  <c r="C42"/>
  <c r="B43"/>
  <c r="C43"/>
  <c r="F43" s="1"/>
  <c r="B44"/>
  <c r="C44"/>
  <c r="F44" s="1"/>
  <c r="B45"/>
  <c r="C45"/>
  <c r="F45" s="1"/>
  <c r="B46"/>
  <c r="C46"/>
  <c r="B47"/>
  <c r="C47"/>
  <c r="F47" s="1"/>
  <c r="B48"/>
  <c r="C48"/>
  <c r="B49"/>
  <c r="C49"/>
  <c r="F49" s="1"/>
  <c r="B50"/>
  <c r="C50"/>
  <c r="F50" s="1"/>
  <c r="B51"/>
  <c r="C51"/>
  <c r="F51" s="1"/>
  <c r="B52"/>
  <c r="C52"/>
  <c r="F52" s="1"/>
  <c r="B53"/>
  <c r="C53"/>
  <c r="F53" s="1"/>
  <c r="B54"/>
  <c r="C54"/>
  <c r="F54" s="1"/>
  <c r="B55"/>
  <c r="C55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B68"/>
  <c r="C68"/>
  <c r="B69"/>
  <c r="C69"/>
  <c r="F69" s="1"/>
  <c r="B70"/>
  <c r="C70"/>
  <c r="F70" s="1"/>
  <c r="B71"/>
  <c r="C71"/>
  <c r="F71" s="1"/>
  <c r="B72"/>
  <c r="C72"/>
  <c r="F72" s="1"/>
  <c r="B73"/>
  <c r="C73"/>
  <c r="F73" s="1"/>
  <c r="B74"/>
  <c r="C74"/>
  <c r="B75"/>
  <c r="C75"/>
  <c r="B76"/>
  <c r="C76"/>
  <c r="F76" s="1"/>
  <c r="B77"/>
  <c r="C77"/>
  <c r="B78"/>
  <c r="C78"/>
  <c r="F78" s="1"/>
  <c r="B79"/>
  <c r="C79"/>
  <c r="B80"/>
  <c r="C80"/>
  <c r="B81"/>
  <c r="C81"/>
  <c r="F81" s="1"/>
  <c r="B82"/>
  <c r="C82"/>
  <c r="F82" s="1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B4" i="62"/>
  <c r="C4"/>
  <c r="B5"/>
  <c r="C5"/>
  <c r="F5" s="1"/>
  <c r="B6"/>
  <c r="C6"/>
  <c r="B7"/>
  <c r="C7"/>
  <c r="B8"/>
  <c r="C8"/>
  <c r="B9"/>
  <c r="C9"/>
  <c r="B10"/>
  <c r="C10"/>
  <c r="F10" s="1"/>
  <c r="B11"/>
  <c r="C11"/>
  <c r="B12"/>
  <c r="C12"/>
  <c r="F12" s="1"/>
  <c r="B13"/>
  <c r="C13"/>
  <c r="F13" s="1"/>
  <c r="B14"/>
  <c r="C14"/>
  <c r="B15"/>
  <c r="C15"/>
  <c r="F15" s="1"/>
  <c r="B16"/>
  <c r="C16"/>
  <c r="B17"/>
  <c r="C17"/>
  <c r="F17" s="1"/>
  <c r="B18"/>
  <c r="C18"/>
  <c r="F18" s="1"/>
  <c r="B19"/>
  <c r="C19"/>
  <c r="F19" s="1"/>
  <c r="B20"/>
  <c r="C20"/>
  <c r="F20" s="1"/>
  <c r="B21"/>
  <c r="C21"/>
  <c r="F21" s="1"/>
  <c r="B22"/>
  <c r="C22"/>
  <c r="B23"/>
  <c r="C23"/>
  <c r="F23" s="1"/>
  <c r="B24"/>
  <c r="C24"/>
  <c r="F24" s="1"/>
  <c r="B25"/>
  <c r="C25"/>
  <c r="F25" s="1"/>
  <c r="B26"/>
  <c r="C26"/>
  <c r="B27"/>
  <c r="C27"/>
  <c r="F27" s="1"/>
  <c r="B28"/>
  <c r="C28"/>
  <c r="F28" s="1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F54" s="1"/>
  <c r="B55"/>
  <c r="C55"/>
  <c r="F55" s="1"/>
  <c r="B56"/>
  <c r="C56"/>
  <c r="F56" s="1"/>
  <c r="B57"/>
  <c r="C57"/>
  <c r="F57" s="1"/>
  <c r="B58"/>
  <c r="C58"/>
  <c r="B59"/>
  <c r="C59"/>
  <c r="F59" s="1"/>
  <c r="B60"/>
  <c r="C60"/>
  <c r="B61"/>
  <c r="C61"/>
  <c r="B62"/>
  <c r="C62"/>
  <c r="F62" s="1"/>
  <c r="B63"/>
  <c r="C63"/>
  <c r="F63" s="1"/>
  <c r="B64"/>
  <c r="C64"/>
  <c r="B65"/>
  <c r="C65"/>
  <c r="F65" s="1"/>
  <c r="B66"/>
  <c r="C66"/>
  <c r="B67"/>
  <c r="C67"/>
  <c r="F67" s="1"/>
  <c r="B68"/>
  <c r="C68"/>
  <c r="F68" s="1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F82" s="1"/>
  <c r="B83"/>
  <c r="C83"/>
  <c r="F83" s="1"/>
  <c r="B84"/>
  <c r="C84"/>
  <c r="B85"/>
  <c r="C85"/>
  <c r="B86"/>
  <c r="C86"/>
  <c r="F86" s="1"/>
  <c r="B87"/>
  <c r="C87"/>
  <c r="F87" s="1"/>
  <c r="B88"/>
  <c r="C88"/>
  <c r="B89"/>
  <c r="C89"/>
  <c r="F89" s="1"/>
  <c r="B90"/>
  <c r="C90"/>
  <c r="F90" s="1"/>
  <c r="B91"/>
  <c r="C91"/>
  <c r="F91" s="1"/>
  <c r="B92"/>
  <c r="C92"/>
  <c r="F92" s="1"/>
  <c r="B93"/>
  <c r="C93"/>
  <c r="F93" s="1"/>
  <c r="B94"/>
  <c r="C94"/>
  <c r="F94" s="1"/>
  <c r="B95"/>
  <c r="C95"/>
  <c r="F95" s="1"/>
  <c r="B96"/>
  <c r="C96"/>
  <c r="B97"/>
  <c r="C97"/>
  <c r="F97" s="1"/>
  <c r="B98"/>
  <c r="C98"/>
  <c r="C3"/>
  <c r="B3"/>
  <c r="B4" i="61"/>
  <c r="C4"/>
  <c r="B5"/>
  <c r="C5"/>
  <c r="F5" s="1"/>
  <c r="B6"/>
  <c r="C6"/>
  <c r="B7"/>
  <c r="C7"/>
  <c r="F7" s="1"/>
  <c r="B8"/>
  <c r="C8"/>
  <c r="B9"/>
  <c r="C9"/>
  <c r="B10"/>
  <c r="C10"/>
  <c r="B11"/>
  <c r="C11"/>
  <c r="F11" s="1"/>
  <c r="B12"/>
  <c r="C12"/>
  <c r="B13"/>
  <c r="C13"/>
  <c r="F13" s="1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F21" s="1"/>
  <c r="B22"/>
  <c r="C22"/>
  <c r="B23"/>
  <c r="C23"/>
  <c r="F23" s="1"/>
  <c r="B24"/>
  <c r="C24"/>
  <c r="B25"/>
  <c r="C25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F49" s="1"/>
  <c r="B50"/>
  <c r="C50"/>
  <c r="B51"/>
  <c r="C51"/>
  <c r="F51" s="1"/>
  <c r="B52"/>
  <c r="C52"/>
  <c r="B53"/>
  <c r="C53"/>
  <c r="F53" s="1"/>
  <c r="B54"/>
  <c r="C54"/>
  <c r="B55"/>
  <c r="C55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B84"/>
  <c r="C84"/>
  <c r="B85"/>
  <c r="C85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F97" s="1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F15" s="1"/>
  <c r="B16"/>
  <c r="C16"/>
  <c r="B17"/>
  <c r="C17"/>
  <c r="B18"/>
  <c r="C18"/>
  <c r="B19"/>
  <c r="C19"/>
  <c r="F19" s="1"/>
  <c r="B20"/>
  <c r="C20"/>
  <c r="B21"/>
  <c r="C21"/>
  <c r="B22"/>
  <c r="C22"/>
  <c r="B23"/>
  <c r="C23"/>
  <c r="F23" s="1"/>
  <c r="B24"/>
  <c r="C24"/>
  <c r="B25"/>
  <c r="C25"/>
  <c r="F25" s="1"/>
  <c r="B26"/>
  <c r="C26"/>
  <c r="B27"/>
  <c r="C27"/>
  <c r="F27" s="1"/>
  <c r="B28"/>
  <c r="C28"/>
  <c r="B29"/>
  <c r="C29"/>
  <c r="F29" s="1"/>
  <c r="B30"/>
  <c r="C30"/>
  <c r="B31"/>
  <c r="C31"/>
  <c r="F31" s="1"/>
  <c r="B32"/>
  <c r="C32"/>
  <c r="B33"/>
  <c r="C33"/>
  <c r="F33" s="1"/>
  <c r="B34"/>
  <c r="C34"/>
  <c r="B35"/>
  <c r="C35"/>
  <c r="F35" s="1"/>
  <c r="B36"/>
  <c r="C36"/>
  <c r="B37"/>
  <c r="C37"/>
  <c r="F37" s="1"/>
  <c r="B38"/>
  <c r="C38"/>
  <c r="F38" s="1"/>
  <c r="B39"/>
  <c r="C39"/>
  <c r="F39" s="1"/>
  <c r="B40"/>
  <c r="C40"/>
  <c r="B41"/>
  <c r="C41"/>
  <c r="B42"/>
  <c r="C42"/>
  <c r="F42" s="1"/>
  <c r="B43"/>
  <c r="C43"/>
  <c r="F43" s="1"/>
  <c r="B44"/>
  <c r="C44"/>
  <c r="F44" s="1"/>
  <c r="B45"/>
  <c r="C45"/>
  <c r="F45" s="1"/>
  <c r="B46"/>
  <c r="C46"/>
  <c r="B47"/>
  <c r="C47"/>
  <c r="F47" s="1"/>
  <c r="B48"/>
  <c r="C48"/>
  <c r="B49"/>
  <c r="C49"/>
  <c r="F49" s="1"/>
  <c r="B50"/>
  <c r="C50"/>
  <c r="F50" s="1"/>
  <c r="B51"/>
  <c r="C51"/>
  <c r="F51" s="1"/>
  <c r="B52"/>
  <c r="C52"/>
  <c r="F52" s="1"/>
  <c r="B53"/>
  <c r="C53"/>
  <c r="B54"/>
  <c r="C54"/>
  <c r="B55"/>
  <c r="C55"/>
  <c r="B56"/>
  <c r="C56"/>
  <c r="B57"/>
  <c r="C57"/>
  <c r="B58"/>
  <c r="C58"/>
  <c r="B59"/>
  <c r="C59"/>
  <c r="F59" s="1"/>
  <c r="B60"/>
  <c r="C60"/>
  <c r="B61"/>
  <c r="C61"/>
  <c r="F61" s="1"/>
  <c r="B62"/>
  <c r="C62"/>
  <c r="B63"/>
  <c r="C63"/>
  <c r="F63" s="1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F71" s="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B79"/>
  <c r="C79"/>
  <c r="F79" s="1"/>
  <c r="B80"/>
  <c r="C80"/>
  <c r="B81"/>
  <c r="C81"/>
  <c r="F81" s="1"/>
  <c r="B82"/>
  <c r="C82"/>
  <c r="B83"/>
  <c r="C83"/>
  <c r="F83" s="1"/>
  <c r="B84"/>
  <c r="C84"/>
  <c r="B85"/>
  <c r="C85"/>
  <c r="F85" s="1"/>
  <c r="B86"/>
  <c r="C86"/>
  <c r="B87"/>
  <c r="C87"/>
  <c r="F87" s="1"/>
  <c r="B88"/>
  <c r="C88"/>
  <c r="B89"/>
  <c r="C89"/>
  <c r="F89" s="1"/>
  <c r="B90"/>
  <c r="C90"/>
  <c r="B91"/>
  <c r="C91"/>
  <c r="F91" s="1"/>
  <c r="B92"/>
  <c r="C92"/>
  <c r="B93"/>
  <c r="C93"/>
  <c r="F93" s="1"/>
  <c r="B94"/>
  <c r="C94"/>
  <c r="B95"/>
  <c r="C95"/>
  <c r="F95" s="1"/>
  <c r="B96"/>
  <c r="C96"/>
  <c r="B97"/>
  <c r="C97"/>
  <c r="B98"/>
  <c r="C98"/>
  <c r="F98" s="1"/>
  <c r="C3"/>
  <c r="B3"/>
  <c r="B4" i="57"/>
  <c r="C4"/>
  <c r="B5"/>
  <c r="C5"/>
  <c r="B6"/>
  <c r="C6"/>
  <c r="F6" s="1"/>
  <c r="B7"/>
  <c r="C7"/>
  <c r="B8"/>
  <c r="C8"/>
  <c r="B9"/>
  <c r="C9"/>
  <c r="B10"/>
  <c r="C10"/>
  <c r="B11"/>
  <c r="C11"/>
  <c r="F11" s="1"/>
  <c r="B12"/>
  <c r="C12"/>
  <c r="F12" s="1"/>
  <c r="B13"/>
  <c r="C13"/>
  <c r="F13" s="1"/>
  <c r="B14"/>
  <c r="C14"/>
  <c r="B15"/>
  <c r="C15"/>
  <c r="F15" s="1"/>
  <c r="B16"/>
  <c r="C16"/>
  <c r="B17"/>
  <c r="C17"/>
  <c r="F17" s="1"/>
  <c r="B18"/>
  <c r="C18"/>
  <c r="B19"/>
  <c r="C19"/>
  <c r="B20"/>
  <c r="C20"/>
  <c r="B21"/>
  <c r="C21"/>
  <c r="F21" s="1"/>
  <c r="B22"/>
  <c r="C22"/>
  <c r="B23"/>
  <c r="C23"/>
  <c r="F23" s="1"/>
  <c r="B24"/>
  <c r="C24"/>
  <c r="B25"/>
  <c r="C25"/>
  <c r="F25" s="1"/>
  <c r="B26"/>
  <c r="C26"/>
  <c r="B27"/>
  <c r="C27"/>
  <c r="B28"/>
  <c r="C28"/>
  <c r="B29"/>
  <c r="C29"/>
  <c r="F29" s="1"/>
  <c r="B30"/>
  <c r="C30"/>
  <c r="B31"/>
  <c r="C31"/>
  <c r="F31" s="1"/>
  <c r="B32"/>
  <c r="C32"/>
  <c r="B33"/>
  <c r="C33"/>
  <c r="B34"/>
  <c r="C34"/>
  <c r="B35"/>
  <c r="C35"/>
  <c r="F35" s="1"/>
  <c r="B36"/>
  <c r="C36"/>
  <c r="B37"/>
  <c r="C37"/>
  <c r="F37" s="1"/>
  <c r="B38"/>
  <c r="C38"/>
  <c r="B39"/>
  <c r="C39"/>
  <c r="F39" s="1"/>
  <c r="B40"/>
  <c r="C40"/>
  <c r="B41"/>
  <c r="C41"/>
  <c r="B42"/>
  <c r="C42"/>
  <c r="B43"/>
  <c r="C43"/>
  <c r="F43" s="1"/>
  <c r="B44"/>
  <c r="C44"/>
  <c r="B45"/>
  <c r="C45"/>
  <c r="F45" s="1"/>
  <c r="B46"/>
  <c r="C46"/>
  <c r="B47"/>
  <c r="C47"/>
  <c r="F47" s="1"/>
  <c r="B48"/>
  <c r="C48"/>
  <c r="B49"/>
  <c r="C49"/>
  <c r="B50"/>
  <c r="C50"/>
  <c r="B51"/>
  <c r="C51"/>
  <c r="B52"/>
  <c r="C52"/>
  <c r="F52" s="1"/>
  <c r="B53"/>
  <c r="C53"/>
  <c r="B54"/>
  <c r="C54"/>
  <c r="B55"/>
  <c r="C55"/>
  <c r="F55" s="1"/>
  <c r="B56"/>
  <c r="C56"/>
  <c r="B57"/>
  <c r="C57"/>
  <c r="F57" s="1"/>
  <c r="B58"/>
  <c r="C58"/>
  <c r="F58" s="1"/>
  <c r="B59"/>
  <c r="C59"/>
  <c r="F59" s="1"/>
  <c r="B60"/>
  <c r="C60"/>
  <c r="B61"/>
  <c r="C61"/>
  <c r="F61" s="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F74" s="1"/>
  <c r="B75"/>
  <c r="C75"/>
  <c r="F75" s="1"/>
  <c r="B76"/>
  <c r="C76"/>
  <c r="B77"/>
  <c r="C77"/>
  <c r="F77" s="1"/>
  <c r="B78"/>
  <c r="C78"/>
  <c r="B79"/>
  <c r="C79"/>
  <c r="B80"/>
  <c r="C80"/>
  <c r="B81"/>
  <c r="C81"/>
  <c r="F81" s="1"/>
  <c r="B82"/>
  <c r="C82"/>
  <c r="B83"/>
  <c r="C83"/>
  <c r="B84"/>
  <c r="C84"/>
  <c r="B85"/>
  <c r="C85"/>
  <c r="F85" s="1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F4" s="1"/>
  <c r="B5"/>
  <c r="C5"/>
  <c r="F5" s="1"/>
  <c r="B6"/>
  <c r="C6"/>
  <c r="B7"/>
  <c r="C7"/>
  <c r="F7" s="1"/>
  <c r="B8"/>
  <c r="C8"/>
  <c r="B9"/>
  <c r="C9"/>
  <c r="F9" s="1"/>
  <c r="B10"/>
  <c r="C10"/>
  <c r="B11"/>
  <c r="C11"/>
  <c r="F11" s="1"/>
  <c r="B12"/>
  <c r="C12"/>
  <c r="F12" s="1"/>
  <c r="B13"/>
  <c r="C13"/>
  <c r="F13" s="1"/>
  <c r="B14"/>
  <c r="C14"/>
  <c r="F14" s="1"/>
  <c r="B15"/>
  <c r="C15"/>
  <c r="F15" s="1"/>
  <c r="B16"/>
  <c r="C16"/>
  <c r="B17"/>
  <c r="C17"/>
  <c r="F17" s="1"/>
  <c r="B18"/>
  <c r="C18"/>
  <c r="F18" s="1"/>
  <c r="B19"/>
  <c r="C19"/>
  <c r="F19" s="1"/>
  <c r="B20"/>
  <c r="C20"/>
  <c r="B21"/>
  <c r="C21"/>
  <c r="B22"/>
  <c r="C22"/>
  <c r="F22" s="1"/>
  <c r="B23"/>
  <c r="C23"/>
  <c r="B24"/>
  <c r="C24"/>
  <c r="B25"/>
  <c r="C25"/>
  <c r="F25" s="1"/>
  <c r="B26"/>
  <c r="C26"/>
  <c r="F26" s="1"/>
  <c r="B27"/>
  <c r="C27"/>
  <c r="B28"/>
  <c r="C28"/>
  <c r="B29"/>
  <c r="C29"/>
  <c r="F29" s="1"/>
  <c r="B30"/>
  <c r="C30"/>
  <c r="B31"/>
  <c r="C31"/>
  <c r="F31" s="1"/>
  <c r="B32"/>
  <c r="C32"/>
  <c r="F32" s="1"/>
  <c r="B33"/>
  <c r="C33"/>
  <c r="F33" s="1"/>
  <c r="B34"/>
  <c r="C34"/>
  <c r="F34" s="1"/>
  <c r="B35"/>
  <c r="C35"/>
  <c r="F35" s="1"/>
  <c r="B36"/>
  <c r="C36"/>
  <c r="B37"/>
  <c r="C37"/>
  <c r="F37" s="1"/>
  <c r="B38"/>
  <c r="C38"/>
  <c r="F38" s="1"/>
  <c r="B39"/>
  <c r="C39"/>
  <c r="F39" s="1"/>
  <c r="B40"/>
  <c r="C40"/>
  <c r="F40" s="1"/>
  <c r="B41"/>
  <c r="C41"/>
  <c r="F41" s="1"/>
  <c r="B42"/>
  <c r="C42"/>
  <c r="F42" s="1"/>
  <c r="B43"/>
  <c r="C43"/>
  <c r="F43" s="1"/>
  <c r="B44"/>
  <c r="C44"/>
  <c r="F44" s="1"/>
  <c r="B45"/>
  <c r="C45"/>
  <c r="F45" s="1"/>
  <c r="B46"/>
  <c r="C46"/>
  <c r="F46" s="1"/>
  <c r="B47"/>
  <c r="C47"/>
  <c r="F47" s="1"/>
  <c r="B48"/>
  <c r="C48"/>
  <c r="B49"/>
  <c r="C49"/>
  <c r="F49" s="1"/>
  <c r="B50"/>
  <c r="C50"/>
  <c r="B51"/>
  <c r="C51"/>
  <c r="B52"/>
  <c r="C52"/>
  <c r="F52" s="1"/>
  <c r="B53"/>
  <c r="C53"/>
  <c r="B54"/>
  <c r="C54"/>
  <c r="B55"/>
  <c r="C55"/>
  <c r="F55" s="1"/>
  <c r="B56"/>
  <c r="C56"/>
  <c r="B57"/>
  <c r="C57"/>
  <c r="F57" s="1"/>
  <c r="B58"/>
  <c r="C58"/>
  <c r="B59"/>
  <c r="C59"/>
  <c r="F59" s="1"/>
  <c r="B60"/>
  <c r="C60"/>
  <c r="B61"/>
  <c r="C61"/>
  <c r="F61" s="1"/>
  <c r="B62"/>
  <c r="C62"/>
  <c r="F62" s="1"/>
  <c r="B63"/>
  <c r="C63"/>
  <c r="F63" s="1"/>
  <c r="B64"/>
  <c r="C64"/>
  <c r="F64" s="1"/>
  <c r="B65"/>
  <c r="C65"/>
  <c r="B66"/>
  <c r="C66"/>
  <c r="F66" s="1"/>
  <c r="B67"/>
  <c r="C67"/>
  <c r="B68"/>
  <c r="C68"/>
  <c r="B69"/>
  <c r="C69"/>
  <c r="F69" s="1"/>
  <c r="B70"/>
  <c r="C70"/>
  <c r="F70" s="1"/>
  <c r="B71"/>
  <c r="C71"/>
  <c r="B72"/>
  <c r="C72"/>
  <c r="B73"/>
  <c r="C73"/>
  <c r="F73" s="1"/>
  <c r="B74"/>
  <c r="C74"/>
  <c r="B75"/>
  <c r="C75"/>
  <c r="F75" s="1"/>
  <c r="B76"/>
  <c r="C76"/>
  <c r="B77"/>
  <c r="C77"/>
  <c r="F77" s="1"/>
  <c r="B78"/>
  <c r="C78"/>
  <c r="F78" s="1"/>
  <c r="B79"/>
  <c r="C79"/>
  <c r="F79" s="1"/>
  <c r="B80"/>
  <c r="C80"/>
  <c r="F80" s="1"/>
  <c r="B81"/>
  <c r="C81"/>
  <c r="B82"/>
  <c r="C82"/>
  <c r="F82" s="1"/>
  <c r="B83"/>
  <c r="C83"/>
  <c r="F83" s="1"/>
  <c r="B84"/>
  <c r="C84"/>
  <c r="B85"/>
  <c r="C85"/>
  <c r="F85" s="1"/>
  <c r="B86"/>
  <c r="C86"/>
  <c r="F86" s="1"/>
  <c r="B87"/>
  <c r="C87"/>
  <c r="F87" s="1"/>
  <c r="B88"/>
  <c r="C88"/>
  <c r="F88" s="1"/>
  <c r="B89"/>
  <c r="C89"/>
  <c r="F89" s="1"/>
  <c r="B90"/>
  <c r="C90"/>
  <c r="F90" s="1"/>
  <c r="B91"/>
  <c r="C91"/>
  <c r="B92"/>
  <c r="C92"/>
  <c r="F92" s="1"/>
  <c r="B93"/>
  <c r="C93"/>
  <c r="B94"/>
  <c r="C94"/>
  <c r="F94" s="1"/>
  <c r="B95"/>
  <c r="C95"/>
  <c r="F95" s="1"/>
  <c r="B96"/>
  <c r="C96"/>
  <c r="F96" s="1"/>
  <c r="B97"/>
  <c r="C97"/>
  <c r="B98"/>
  <c r="C98"/>
  <c r="F98" s="1"/>
  <c r="C3"/>
  <c r="B3"/>
  <c r="B4" i="55"/>
  <c r="C4"/>
  <c r="F4" s="1"/>
  <c r="B5"/>
  <c r="C5"/>
  <c r="B6"/>
  <c r="C6"/>
  <c r="F6" s="1"/>
  <c r="B7"/>
  <c r="C7"/>
  <c r="F7" s="1"/>
  <c r="B8"/>
  <c r="C8"/>
  <c r="F8" s="1"/>
  <c r="B9"/>
  <c r="C9"/>
  <c r="B10"/>
  <c r="C10"/>
  <c r="F10" s="1"/>
  <c r="B11"/>
  <c r="C11"/>
  <c r="F11" s="1"/>
  <c r="B12"/>
  <c r="C12"/>
  <c r="F12" s="1"/>
  <c r="B13"/>
  <c r="C13"/>
  <c r="B14"/>
  <c r="C14"/>
  <c r="F14" s="1"/>
  <c r="B15"/>
  <c r="C15"/>
  <c r="F15" s="1"/>
  <c r="B16"/>
  <c r="C16"/>
  <c r="F16" s="1"/>
  <c r="B17"/>
  <c r="C17"/>
  <c r="F17" s="1"/>
  <c r="B18"/>
  <c r="C18"/>
  <c r="B19"/>
  <c r="C19"/>
  <c r="F19" s="1"/>
  <c r="B20"/>
  <c r="C20"/>
  <c r="B21"/>
  <c r="C21"/>
  <c r="B22"/>
  <c r="C22"/>
  <c r="F22" s="1"/>
  <c r="B23"/>
  <c r="C23"/>
  <c r="F23" s="1"/>
  <c r="B24"/>
  <c r="C24"/>
  <c r="F24" s="1"/>
  <c r="B25"/>
  <c r="C25"/>
  <c r="F25" s="1"/>
  <c r="B26"/>
  <c r="C26"/>
  <c r="B27"/>
  <c r="C27"/>
  <c r="B28"/>
  <c r="C28"/>
  <c r="B29"/>
  <c r="C29"/>
  <c r="B30"/>
  <c r="C30"/>
  <c r="F30" s="1"/>
  <c r="B31"/>
  <c r="C31"/>
  <c r="F31" s="1"/>
  <c r="B32"/>
  <c r="C32"/>
  <c r="F32" s="1"/>
  <c r="B33"/>
  <c r="C33"/>
  <c r="F33" s="1"/>
  <c r="B34"/>
  <c r="C34"/>
  <c r="B35"/>
  <c r="C35"/>
  <c r="F35" s="1"/>
  <c r="B36"/>
  <c r="C36"/>
  <c r="B37"/>
  <c r="C37"/>
  <c r="B38"/>
  <c r="C38"/>
  <c r="B39"/>
  <c r="C39"/>
  <c r="F39" s="1"/>
  <c r="B40"/>
  <c r="C40"/>
  <c r="B41"/>
  <c r="C41"/>
  <c r="F41" s="1"/>
  <c r="B42"/>
  <c r="C42"/>
  <c r="B43"/>
  <c r="C43"/>
  <c r="F43" s="1"/>
  <c r="B44"/>
  <c r="C44"/>
  <c r="B45"/>
  <c r="C45"/>
  <c r="B46"/>
  <c r="C46"/>
  <c r="B47"/>
  <c r="C47"/>
  <c r="F47" s="1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F65" s="1"/>
  <c r="B66"/>
  <c r="C66"/>
  <c r="B67"/>
  <c r="C67"/>
  <c r="F67" s="1"/>
  <c r="B68"/>
  <c r="C68"/>
  <c r="B69"/>
  <c r="C69"/>
  <c r="F69" s="1"/>
  <c r="B70"/>
  <c r="C70"/>
  <c r="B71"/>
  <c r="C71"/>
  <c r="B72"/>
  <c r="C72"/>
  <c r="B73"/>
  <c r="C73"/>
  <c r="F73" s="1"/>
  <c r="B74"/>
  <c r="C74"/>
  <c r="B75"/>
  <c r="C75"/>
  <c r="B76"/>
  <c r="C76"/>
  <c r="B77"/>
  <c r="C77"/>
  <c r="F77" s="1"/>
  <c r="B78"/>
  <c r="C78"/>
  <c r="F78" s="1"/>
  <c r="B79"/>
  <c r="C79"/>
  <c r="F79" s="1"/>
  <c r="B80"/>
  <c r="C80"/>
  <c r="F80" s="1"/>
  <c r="B81"/>
  <c r="C81"/>
  <c r="F81" s="1"/>
  <c r="B82"/>
  <c r="C82"/>
  <c r="F82" s="1"/>
  <c r="B83"/>
  <c r="C83"/>
  <c r="F83" s="1"/>
  <c r="B84"/>
  <c r="C84"/>
  <c r="F84" s="1"/>
  <c r="B85"/>
  <c r="C85"/>
  <c r="B86"/>
  <c r="C86"/>
  <c r="B87"/>
  <c r="C87"/>
  <c r="F87" s="1"/>
  <c r="B88"/>
  <c r="C88"/>
  <c r="B89"/>
  <c r="C89"/>
  <c r="F89" s="1"/>
  <c r="B90"/>
  <c r="C90"/>
  <c r="B91"/>
  <c r="C91"/>
  <c r="B92"/>
  <c r="C92"/>
  <c r="B93"/>
  <c r="C93"/>
  <c r="F93" s="1"/>
  <c r="B94"/>
  <c r="C94"/>
  <c r="B95"/>
  <c r="C95"/>
  <c r="F95" s="1"/>
  <c r="B96"/>
  <c r="C96"/>
  <c r="B97"/>
  <c r="C97"/>
  <c r="B98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U94"/>
  <c r="F94"/>
  <c r="U93"/>
  <c r="U92"/>
  <c r="N92"/>
  <c r="F92"/>
  <c r="U91"/>
  <c r="F91"/>
  <c r="U90"/>
  <c r="N90"/>
  <c r="F90"/>
  <c r="U89"/>
  <c r="N89"/>
  <c r="U88"/>
  <c r="N88"/>
  <c r="F88"/>
  <c r="U87"/>
  <c r="U86"/>
  <c r="N86"/>
  <c r="F86"/>
  <c r="U85"/>
  <c r="N85"/>
  <c r="U84"/>
  <c r="N84"/>
  <c r="F84"/>
  <c r="U83"/>
  <c r="U82"/>
  <c r="N82"/>
  <c r="U81"/>
  <c r="N81"/>
  <c r="U80"/>
  <c r="N80"/>
  <c r="F80"/>
  <c r="U79"/>
  <c r="F79"/>
  <c r="U78"/>
  <c r="U77"/>
  <c r="N77"/>
  <c r="F77"/>
  <c r="U76"/>
  <c r="N76"/>
  <c r="U75"/>
  <c r="F75"/>
  <c r="U74"/>
  <c r="N74"/>
  <c r="F74"/>
  <c r="U73"/>
  <c r="N73"/>
  <c r="U72"/>
  <c r="N72"/>
  <c r="U71"/>
  <c r="U70"/>
  <c r="N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F60"/>
  <c r="U59"/>
  <c r="U58"/>
  <c r="N58"/>
  <c r="F58"/>
  <c r="U57"/>
  <c r="N57"/>
  <c r="F57"/>
  <c r="U56"/>
  <c r="N56"/>
  <c r="F56"/>
  <c r="U55"/>
  <c r="U54"/>
  <c r="N54"/>
  <c r="U53"/>
  <c r="N53"/>
  <c r="U52"/>
  <c r="N52"/>
  <c r="U51"/>
  <c r="U50"/>
  <c r="N50"/>
  <c r="U49"/>
  <c r="N49"/>
  <c r="U48"/>
  <c r="N48"/>
  <c r="F48"/>
  <c r="U47"/>
  <c r="U46"/>
  <c r="N46"/>
  <c r="F46"/>
  <c r="U45"/>
  <c r="N45"/>
  <c r="U44"/>
  <c r="N44"/>
  <c r="U43"/>
  <c r="U42"/>
  <c r="N42"/>
  <c r="F42"/>
  <c r="U41"/>
  <c r="N41"/>
  <c r="U40"/>
  <c r="N40"/>
  <c r="F40"/>
  <c r="U39"/>
  <c r="F39"/>
  <c r="U38"/>
  <c r="N38"/>
  <c r="U37"/>
  <c r="N37"/>
  <c r="U36"/>
  <c r="N36"/>
  <c r="F36"/>
  <c r="U35"/>
  <c r="U34"/>
  <c r="N34"/>
  <c r="U33"/>
  <c r="N33"/>
  <c r="U32"/>
  <c r="N32"/>
  <c r="F32"/>
  <c r="U31"/>
  <c r="F31"/>
  <c r="U30"/>
  <c r="N30"/>
  <c r="F30"/>
  <c r="U29"/>
  <c r="N29"/>
  <c r="U28"/>
  <c r="F28"/>
  <c r="U27"/>
  <c r="N27"/>
  <c r="U26"/>
  <c r="N26"/>
  <c r="F26"/>
  <c r="U25"/>
  <c r="N25"/>
  <c r="U24"/>
  <c r="N24"/>
  <c r="F24"/>
  <c r="U23"/>
  <c r="U22"/>
  <c r="N22"/>
  <c r="F22"/>
  <c r="U21"/>
  <c r="N21"/>
  <c r="F21"/>
  <c r="U20"/>
  <c r="N20"/>
  <c r="U19"/>
  <c r="F19"/>
  <c r="U18"/>
  <c r="N18"/>
  <c r="U17"/>
  <c r="N17"/>
  <c r="U16"/>
  <c r="N16"/>
  <c r="F16"/>
  <c r="U15"/>
  <c r="U14"/>
  <c r="N14"/>
  <c r="U13"/>
  <c r="N13"/>
  <c r="U12"/>
  <c r="N12"/>
  <c r="U11"/>
  <c r="U10"/>
  <c r="N10"/>
  <c r="F10"/>
  <c r="U9"/>
  <c r="N9"/>
  <c r="U8"/>
  <c r="N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U94"/>
  <c r="N94"/>
  <c r="AD93"/>
  <c r="U93"/>
  <c r="N93"/>
  <c r="AD92"/>
  <c r="U92"/>
  <c r="N92"/>
  <c r="U91"/>
  <c r="N91"/>
  <c r="U90"/>
  <c r="N90"/>
  <c r="AD89"/>
  <c r="U89"/>
  <c r="N89"/>
  <c r="AD88"/>
  <c r="U88"/>
  <c r="N88"/>
  <c r="F88"/>
  <c r="U87"/>
  <c r="N87"/>
  <c r="U86"/>
  <c r="N86"/>
  <c r="AD85"/>
  <c r="U85"/>
  <c r="N85"/>
  <c r="F85"/>
  <c r="U84"/>
  <c r="F84"/>
  <c r="U83"/>
  <c r="N83"/>
  <c r="U82"/>
  <c r="N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U67"/>
  <c r="N67"/>
  <c r="AD66"/>
  <c r="U66"/>
  <c r="N66"/>
  <c r="F66"/>
  <c r="AD65"/>
  <c r="U65"/>
  <c r="N65"/>
  <c r="U64"/>
  <c r="F64"/>
  <c r="U63"/>
  <c r="N63"/>
  <c r="AC62"/>
  <c r="U62"/>
  <c r="N62"/>
  <c r="U61"/>
  <c r="N61"/>
  <c r="F61"/>
  <c r="U60"/>
  <c r="F60"/>
  <c r="U59"/>
  <c r="N59"/>
  <c r="U58"/>
  <c r="N58"/>
  <c r="F58"/>
  <c r="U57"/>
  <c r="N57"/>
  <c r="U56"/>
  <c r="U55"/>
  <c r="N55"/>
  <c r="U54"/>
  <c r="N54"/>
  <c r="AD53"/>
  <c r="U53"/>
  <c r="N53"/>
  <c r="U52"/>
  <c r="F52"/>
  <c r="U51"/>
  <c r="N51"/>
  <c r="AD50"/>
  <c r="U50"/>
  <c r="U49"/>
  <c r="U48"/>
  <c r="F48"/>
  <c r="U47"/>
  <c r="U46"/>
  <c r="F46"/>
  <c r="U45"/>
  <c r="U44"/>
  <c r="F44"/>
  <c r="U43"/>
  <c r="U42"/>
  <c r="F42"/>
  <c r="U41"/>
  <c r="U40"/>
  <c r="F40"/>
  <c r="U39"/>
  <c r="U38"/>
  <c r="F38"/>
  <c r="U37"/>
  <c r="U36"/>
  <c r="F36"/>
  <c r="U35"/>
  <c r="U34"/>
  <c r="F34"/>
  <c r="AD33"/>
  <c r="U33"/>
  <c r="U32"/>
  <c r="F32"/>
  <c r="U31"/>
  <c r="U30"/>
  <c r="F30"/>
  <c r="AD29"/>
  <c r="U29"/>
  <c r="U28"/>
  <c r="U27"/>
  <c r="U26"/>
  <c r="F26"/>
  <c r="U25"/>
  <c r="U24"/>
  <c r="U23"/>
  <c r="U22"/>
  <c r="F22"/>
  <c r="AD21"/>
  <c r="U21"/>
  <c r="U20"/>
  <c r="U19"/>
  <c r="U18"/>
  <c r="AD17"/>
  <c r="U17"/>
  <c r="U16"/>
  <c r="F16"/>
  <c r="U15"/>
  <c r="U14"/>
  <c r="AD13"/>
  <c r="U13"/>
  <c r="U12"/>
  <c r="U11"/>
  <c r="F11"/>
  <c r="U10"/>
  <c r="AD9"/>
  <c r="U9"/>
  <c r="F9"/>
  <c r="U8"/>
  <c r="F8"/>
  <c r="U7"/>
  <c r="F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U92"/>
  <c r="F92"/>
  <c r="U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U80"/>
  <c r="F80"/>
  <c r="U79"/>
  <c r="U78"/>
  <c r="N78"/>
  <c r="F78"/>
  <c r="U77"/>
  <c r="U76"/>
  <c r="N76"/>
  <c r="F76"/>
  <c r="U75"/>
  <c r="U74"/>
  <c r="N74"/>
  <c r="F74"/>
  <c r="U73"/>
  <c r="F73"/>
  <c r="U72"/>
  <c r="N72"/>
  <c r="F72"/>
  <c r="U71"/>
  <c r="U70"/>
  <c r="N70"/>
  <c r="F70"/>
  <c r="U69"/>
  <c r="U68"/>
  <c r="N68"/>
  <c r="F68"/>
  <c r="U67"/>
  <c r="U66"/>
  <c r="N66"/>
  <c r="F66"/>
  <c r="U65"/>
  <c r="F65"/>
  <c r="U64"/>
  <c r="N64"/>
  <c r="F64"/>
  <c r="U63"/>
  <c r="U62"/>
  <c r="N62"/>
  <c r="U61"/>
  <c r="U60"/>
  <c r="N60"/>
  <c r="F60"/>
  <c r="U59"/>
  <c r="U58"/>
  <c r="N58"/>
  <c r="F58"/>
  <c r="U57"/>
  <c r="U56"/>
  <c r="N56"/>
  <c r="F56"/>
  <c r="U55"/>
  <c r="F55"/>
  <c r="U54"/>
  <c r="N54"/>
  <c r="F54"/>
  <c r="U53"/>
  <c r="U52"/>
  <c r="N52"/>
  <c r="U51"/>
  <c r="U50"/>
  <c r="N50"/>
  <c r="F50"/>
  <c r="U49"/>
  <c r="U48"/>
  <c r="N48"/>
  <c r="F48"/>
  <c r="U47"/>
  <c r="U46"/>
  <c r="N46"/>
  <c r="F46"/>
  <c r="U45"/>
  <c r="F45"/>
  <c r="U44"/>
  <c r="N44"/>
  <c r="F44"/>
  <c r="U43"/>
  <c r="U42"/>
  <c r="N42"/>
  <c r="F42"/>
  <c r="U41"/>
  <c r="U40"/>
  <c r="N40"/>
  <c r="F40"/>
  <c r="U39"/>
  <c r="U38"/>
  <c r="F38"/>
  <c r="U37"/>
  <c r="U36"/>
  <c r="F36"/>
  <c r="U35"/>
  <c r="U34"/>
  <c r="F34"/>
  <c r="U33"/>
  <c r="U32"/>
  <c r="F32"/>
  <c r="U31"/>
  <c r="N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U20"/>
  <c r="F20"/>
  <c r="U19"/>
  <c r="U18"/>
  <c r="F18"/>
  <c r="U17"/>
  <c r="N17"/>
  <c r="U16"/>
  <c r="F16"/>
  <c r="U15"/>
  <c r="U14"/>
  <c r="U13"/>
  <c r="U12"/>
  <c r="F12"/>
  <c r="U11"/>
  <c r="U10"/>
  <c r="F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U76"/>
  <c r="F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F58"/>
  <c r="U57"/>
  <c r="U56"/>
  <c r="F56"/>
  <c r="U55"/>
  <c r="F55"/>
  <c r="U54"/>
  <c r="F54"/>
  <c r="U53"/>
  <c r="F53"/>
  <c r="U52"/>
  <c r="U51"/>
  <c r="U50"/>
  <c r="U49"/>
  <c r="U48"/>
  <c r="F48"/>
  <c r="U47"/>
  <c r="U46"/>
  <c r="F46"/>
  <c r="U45"/>
  <c r="U44"/>
  <c r="U43"/>
  <c r="U42"/>
  <c r="U41"/>
  <c r="F41"/>
  <c r="U40"/>
  <c r="U39"/>
  <c r="U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F90"/>
  <c r="U89"/>
  <c r="N89"/>
  <c r="F89"/>
  <c r="U88"/>
  <c r="F88"/>
  <c r="U87"/>
  <c r="F87"/>
  <c r="U86"/>
  <c r="N86"/>
  <c r="F86"/>
  <c r="U85"/>
  <c r="U84"/>
  <c r="F84"/>
  <c r="U83"/>
  <c r="N83"/>
  <c r="U82"/>
  <c r="F82"/>
  <c r="U81"/>
  <c r="U80"/>
  <c r="F80"/>
  <c r="U79"/>
  <c r="U78"/>
  <c r="F78"/>
  <c r="U77"/>
  <c r="N77"/>
  <c r="U76"/>
  <c r="N76"/>
  <c r="F76"/>
  <c r="U75"/>
  <c r="N75"/>
  <c r="U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U57"/>
  <c r="N57"/>
  <c r="U56"/>
  <c r="F56"/>
  <c r="U55"/>
  <c r="N55"/>
  <c r="U54"/>
  <c r="F54"/>
  <c r="U53"/>
  <c r="N53"/>
  <c r="F53"/>
  <c r="U52"/>
  <c r="U51"/>
  <c r="N51"/>
  <c r="F51"/>
  <c r="U50"/>
  <c r="F50"/>
  <c r="U49"/>
  <c r="N49"/>
  <c r="U48"/>
  <c r="F48"/>
  <c r="U47"/>
  <c r="N47"/>
  <c r="U46"/>
  <c r="F46"/>
  <c r="U45"/>
  <c r="N45"/>
  <c r="U44"/>
  <c r="F44"/>
  <c r="U43"/>
  <c r="N43"/>
  <c r="U42"/>
  <c r="F42"/>
  <c r="U41"/>
  <c r="N41"/>
  <c r="F41"/>
  <c r="U40"/>
  <c r="F40"/>
  <c r="U39"/>
  <c r="N39"/>
  <c r="U38"/>
  <c r="F38"/>
  <c r="U37"/>
  <c r="N37"/>
  <c r="U36"/>
  <c r="F36"/>
  <c r="U35"/>
  <c r="N35"/>
  <c r="U34"/>
  <c r="F34"/>
  <c r="U33"/>
  <c r="N33"/>
  <c r="F33"/>
  <c r="U32"/>
  <c r="F32"/>
  <c r="U31"/>
  <c r="N31"/>
  <c r="U30"/>
  <c r="N30"/>
  <c r="F30"/>
  <c r="U29"/>
  <c r="U28"/>
  <c r="N28"/>
  <c r="F28"/>
  <c r="U27"/>
  <c r="N27"/>
  <c r="F27"/>
  <c r="U26"/>
  <c r="N26"/>
  <c r="F26"/>
  <c r="U25"/>
  <c r="U24"/>
  <c r="N24"/>
  <c r="F24"/>
  <c r="U23"/>
  <c r="U22"/>
  <c r="N22"/>
  <c r="F22"/>
  <c r="U21"/>
  <c r="U20"/>
  <c r="N20"/>
  <c r="F20"/>
  <c r="U19"/>
  <c r="F19"/>
  <c r="U18"/>
  <c r="N18"/>
  <c r="F18"/>
  <c r="U17"/>
  <c r="U16"/>
  <c r="N16"/>
  <c r="F16"/>
  <c r="U15"/>
  <c r="U14"/>
  <c r="N14"/>
  <c r="F14"/>
  <c r="U13"/>
  <c r="U12"/>
  <c r="N12"/>
  <c r="U11"/>
  <c r="U10"/>
  <c r="N10"/>
  <c r="F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U97"/>
  <c r="F97"/>
  <c r="U96"/>
  <c r="U95"/>
  <c r="U94"/>
  <c r="U93"/>
  <c r="U92"/>
  <c r="U91"/>
  <c r="F91"/>
  <c r="U90"/>
  <c r="U89"/>
  <c r="U88"/>
  <c r="U87"/>
  <c r="U86"/>
  <c r="U85"/>
  <c r="U84"/>
  <c r="F84"/>
  <c r="U83"/>
  <c r="U82"/>
  <c r="U81"/>
  <c r="F81"/>
  <c r="U80"/>
  <c r="U79"/>
  <c r="U78"/>
  <c r="U77"/>
  <c r="N77"/>
  <c r="U76"/>
  <c r="F76"/>
  <c r="U75"/>
  <c r="U74"/>
  <c r="F74"/>
  <c r="U73"/>
  <c r="U72"/>
  <c r="F72"/>
  <c r="U71"/>
  <c r="U70"/>
  <c r="U69"/>
  <c r="N69"/>
  <c r="U68"/>
  <c r="F68"/>
  <c r="U67"/>
  <c r="U66"/>
  <c r="U65"/>
  <c r="F65"/>
  <c r="U64"/>
  <c r="U63"/>
  <c r="U62"/>
  <c r="U61"/>
  <c r="N61"/>
  <c r="U60"/>
  <c r="F60"/>
  <c r="U59"/>
  <c r="U58"/>
  <c r="F58"/>
  <c r="U57"/>
  <c r="U56"/>
  <c r="F56"/>
  <c r="U55"/>
  <c r="U54"/>
  <c r="F54"/>
  <c r="U53"/>
  <c r="N53"/>
  <c r="F53"/>
  <c r="U52"/>
  <c r="U51"/>
  <c r="N51"/>
  <c r="F51"/>
  <c r="U50"/>
  <c r="N50"/>
  <c r="F50"/>
  <c r="U49"/>
  <c r="N49"/>
  <c r="U48"/>
  <c r="F48"/>
  <c r="U47"/>
  <c r="N47"/>
  <c r="U46"/>
  <c r="U45"/>
  <c r="U44"/>
  <c r="U43"/>
  <c r="N43"/>
  <c r="U42"/>
  <c r="U41"/>
  <c r="U40"/>
  <c r="U39"/>
  <c r="N39"/>
  <c r="U38"/>
  <c r="U37"/>
  <c r="N37"/>
  <c r="U36"/>
  <c r="F36"/>
  <c r="U35"/>
  <c r="N35"/>
  <c r="U34"/>
  <c r="N34"/>
  <c r="U33"/>
  <c r="N33"/>
  <c r="U32"/>
  <c r="U31"/>
  <c r="N31"/>
  <c r="U30"/>
  <c r="F30"/>
  <c r="U29"/>
  <c r="U28"/>
  <c r="F28"/>
  <c r="U27"/>
  <c r="N27"/>
  <c r="F27"/>
  <c r="U26"/>
  <c r="U25"/>
  <c r="U24"/>
  <c r="F24"/>
  <c r="U23"/>
  <c r="N23"/>
  <c r="F23"/>
  <c r="U22"/>
  <c r="U21"/>
  <c r="N21"/>
  <c r="F21"/>
  <c r="U20"/>
  <c r="F20"/>
  <c r="U19"/>
  <c r="N19"/>
  <c r="U18"/>
  <c r="N18"/>
  <c r="U17"/>
  <c r="N17"/>
  <c r="U16"/>
  <c r="F16"/>
  <c r="U15"/>
  <c r="N15"/>
  <c r="U14"/>
  <c r="U13"/>
  <c r="U12"/>
  <c r="U11"/>
  <c r="N11"/>
  <c r="U10"/>
  <c r="F10"/>
  <c r="U9"/>
  <c r="U8"/>
  <c r="F8"/>
  <c r="U7"/>
  <c r="N7"/>
  <c r="U6"/>
  <c r="U5"/>
  <c r="N5"/>
  <c r="U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U94"/>
  <c r="N94"/>
  <c r="F94"/>
  <c r="U93"/>
  <c r="N93"/>
  <c r="U92"/>
  <c r="N92"/>
  <c r="F92"/>
  <c r="U91"/>
  <c r="F91"/>
  <c r="U90"/>
  <c r="F90"/>
  <c r="U89"/>
  <c r="N89"/>
  <c r="U88"/>
  <c r="N88"/>
  <c r="F88"/>
  <c r="U87"/>
  <c r="U86"/>
  <c r="F86"/>
  <c r="U85"/>
  <c r="N85"/>
  <c r="U84"/>
  <c r="N84"/>
  <c r="U83"/>
  <c r="U82"/>
  <c r="U81"/>
  <c r="N81"/>
  <c r="U80"/>
  <c r="N80"/>
  <c r="U79"/>
  <c r="U78"/>
  <c r="U77"/>
  <c r="N77"/>
  <c r="U76"/>
  <c r="N76"/>
  <c r="F76"/>
  <c r="U75"/>
  <c r="U74"/>
  <c r="F74"/>
  <c r="U73"/>
  <c r="N73"/>
  <c r="U72"/>
  <c r="N72"/>
  <c r="F72"/>
  <c r="U71"/>
  <c r="F71"/>
  <c r="U70"/>
  <c r="F70"/>
  <c r="U69"/>
  <c r="N69"/>
  <c r="U68"/>
  <c r="N68"/>
  <c r="F68"/>
  <c r="U67"/>
  <c r="U66"/>
  <c r="F66"/>
  <c r="U65"/>
  <c r="N65"/>
  <c r="U64"/>
  <c r="N64"/>
  <c r="F64"/>
  <c r="U63"/>
  <c r="F63"/>
  <c r="U62"/>
  <c r="F62"/>
  <c r="U61"/>
  <c r="N61"/>
  <c r="U60"/>
  <c r="F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U31"/>
  <c r="U30"/>
  <c r="U29"/>
  <c r="N29"/>
  <c r="U28"/>
  <c r="F28"/>
  <c r="U27"/>
  <c r="F27"/>
  <c r="U26"/>
  <c r="U25"/>
  <c r="U24"/>
  <c r="U23"/>
  <c r="U22"/>
  <c r="U21"/>
  <c r="U20"/>
  <c r="F20"/>
  <c r="U19"/>
  <c r="N19"/>
  <c r="U18"/>
  <c r="F18"/>
  <c r="U17"/>
  <c r="U16"/>
  <c r="N16"/>
  <c r="U15"/>
  <c r="U14"/>
  <c r="U13"/>
  <c r="N13"/>
  <c r="U12"/>
  <c r="U11"/>
  <c r="U10"/>
  <c r="U9"/>
  <c r="U8"/>
  <c r="U7"/>
  <c r="N7"/>
  <c r="U6"/>
  <c r="N6"/>
  <c r="U5"/>
  <c r="N5"/>
  <c r="U4"/>
  <c r="U3"/>
  <c r="L99"/>
  <c r="A1"/>
  <c r="I99" i="81" l="1"/>
  <c r="O99"/>
  <c r="L99"/>
  <c r="F99"/>
  <c r="C99"/>
  <c r="F75" i="55"/>
  <c r="F93" i="56"/>
  <c r="F55" i="63"/>
  <c r="F96"/>
  <c r="C99"/>
  <c r="F5"/>
  <c r="B99"/>
  <c r="F37" i="62"/>
  <c r="F14"/>
  <c r="F62" i="61"/>
  <c r="F52"/>
  <c r="F14"/>
  <c r="B99"/>
  <c r="F71" i="56"/>
  <c r="F67"/>
  <c r="C99"/>
  <c r="F6"/>
  <c r="B99"/>
  <c r="F97" i="55"/>
  <c r="F85"/>
  <c r="F26"/>
  <c r="C99"/>
  <c r="F97" i="58"/>
  <c r="F57"/>
  <c r="F40"/>
  <c r="B99"/>
  <c r="F49" i="57"/>
  <c r="C99"/>
  <c r="F8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V49" s="1"/>
  <c r="O50" i="65"/>
  <c r="D50" i="56" s="1"/>
  <c r="G50" s="1"/>
  <c r="O50" s="1"/>
  <c r="O51" i="65"/>
  <c r="D51" i="56" s="1"/>
  <c r="G51" s="1"/>
  <c r="V51" s="1"/>
  <c r="O52" i="65"/>
  <c r="D52" i="56" s="1"/>
  <c r="G52" s="1"/>
  <c r="V52" s="1"/>
  <c r="O53" i="65"/>
  <c r="D53" i="56" s="1"/>
  <c r="G53" s="1"/>
  <c r="O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V57" s="1"/>
  <c r="O58" i="65"/>
  <c r="D58" i="56" s="1"/>
  <c r="G58" s="1"/>
  <c r="V58" s="1"/>
  <c r="O59" i="65"/>
  <c r="D59" i="56" s="1"/>
  <c r="G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V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G18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G26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G58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G84" s="1"/>
  <c r="O84" s="1"/>
  <c r="M85" i="65"/>
  <c r="D85" i="55" s="1"/>
  <c r="M86" i="65"/>
  <c r="D86" i="55" s="1"/>
  <c r="G86" s="1"/>
  <c r="V86" s="1"/>
  <c r="M87" i="65"/>
  <c r="D87" i="55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M95" i="65"/>
  <c r="D95" i="55" s="1"/>
  <c r="G95" s="1"/>
  <c r="V95" s="1"/>
  <c r="M96" i="65"/>
  <c r="D96" i="55" s="1"/>
  <c r="G96" s="1"/>
  <c r="V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O27" s="1"/>
  <c r="N37"/>
  <c r="N43"/>
  <c r="N53"/>
  <c r="N59"/>
  <c r="L99" i="57"/>
  <c r="N81"/>
  <c r="N91"/>
  <c r="L99" i="58"/>
  <c r="N10"/>
  <c r="N16"/>
  <c r="N9" i="55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N36"/>
  <c r="N40"/>
  <c r="N44"/>
  <c r="N48"/>
  <c r="N52"/>
  <c r="N55"/>
  <c r="N56"/>
  <c r="N59"/>
  <c r="N60"/>
  <c r="N63"/>
  <c r="N64"/>
  <c r="N67"/>
  <c r="N68"/>
  <c r="N71"/>
  <c r="N72"/>
  <c r="N75"/>
  <c r="N76"/>
  <c r="O76" s="1"/>
  <c r="N79"/>
  <c r="N80"/>
  <c r="N83"/>
  <c r="N84"/>
  <c r="N87"/>
  <c r="N88"/>
  <c r="N91"/>
  <c r="N92"/>
  <c r="O92" s="1"/>
  <c r="N95"/>
  <c r="N96"/>
  <c r="I99"/>
  <c r="N81"/>
  <c r="O81" s="1"/>
  <c r="N82"/>
  <c r="N85"/>
  <c r="N86"/>
  <c r="N89"/>
  <c r="O89" s="1"/>
  <c r="N90"/>
  <c r="N93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O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G50" s="1"/>
  <c r="V50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48"/>
  <c r="O48"/>
  <c r="V56"/>
  <c r="V4"/>
  <c r="V32"/>
  <c r="O32"/>
  <c r="V40"/>
  <c r="V47"/>
  <c r="V16"/>
  <c r="O16"/>
  <c r="V24"/>
  <c r="O98"/>
  <c r="V26" i="56"/>
  <c r="V42"/>
  <c r="N8" i="55"/>
  <c r="F9"/>
  <c r="I99"/>
  <c r="M99"/>
  <c r="G10"/>
  <c r="N12"/>
  <c r="O12" s="1"/>
  <c r="F13"/>
  <c r="N28"/>
  <c r="O28" s="1"/>
  <c r="F29"/>
  <c r="G42"/>
  <c r="N44"/>
  <c r="O44" s="1"/>
  <c r="F45"/>
  <c r="N60"/>
  <c r="O60" s="1"/>
  <c r="F61"/>
  <c r="O64"/>
  <c r="O72"/>
  <c r="O92"/>
  <c r="O45" i="56"/>
  <c r="O65"/>
  <c r="O15"/>
  <c r="V59"/>
  <c r="V12" i="55"/>
  <c r="V28"/>
  <c r="V44"/>
  <c r="V60"/>
  <c r="V11" i="56"/>
  <c r="V18"/>
  <c r="V27"/>
  <c r="V32"/>
  <c r="V50"/>
  <c r="B99" i="55"/>
  <c r="F3"/>
  <c r="K99"/>
  <c r="F5"/>
  <c r="O19"/>
  <c r="N20"/>
  <c r="F21"/>
  <c r="N36"/>
  <c r="O36" s="1"/>
  <c r="F37"/>
  <c r="N52"/>
  <c r="O52" s="1"/>
  <c r="F53"/>
  <c r="O68"/>
  <c r="O76"/>
  <c r="O5" i="56"/>
  <c r="O21"/>
  <c r="O37"/>
  <c r="O61"/>
  <c r="O69"/>
  <c r="O77"/>
  <c r="O7"/>
  <c r="V28"/>
  <c r="V39"/>
  <c r="V63"/>
  <c r="J99" i="55"/>
  <c r="N24"/>
  <c r="O24" s="1"/>
  <c r="N40"/>
  <c r="O40" s="1"/>
  <c r="N56"/>
  <c r="O56" s="1"/>
  <c r="O96"/>
  <c r="V38" i="58"/>
  <c r="V86"/>
  <c r="G3" i="56"/>
  <c r="B99" i="57"/>
  <c r="F3"/>
  <c r="K99"/>
  <c r="N82"/>
  <c r="F83"/>
  <c r="F97"/>
  <c r="C99" i="58"/>
  <c r="I99"/>
  <c r="B99" i="81" s="1"/>
  <c r="M99" i="58"/>
  <c r="N99" i="81" s="1"/>
  <c r="N4" i="58"/>
  <c r="F5"/>
  <c r="V6"/>
  <c r="N12"/>
  <c r="F13"/>
  <c r="N20"/>
  <c r="F21"/>
  <c r="V22"/>
  <c r="V82"/>
  <c r="V64" i="55"/>
  <c r="V68"/>
  <c r="V72"/>
  <c r="V76"/>
  <c r="V80"/>
  <c r="V84"/>
  <c r="V88"/>
  <c r="V92"/>
  <c r="F3" i="56"/>
  <c r="V5"/>
  <c r="V9"/>
  <c r="V13"/>
  <c r="V17"/>
  <c r="V25"/>
  <c r="V29"/>
  <c r="V33"/>
  <c r="V37"/>
  <c r="V41"/>
  <c r="V45"/>
  <c r="V53"/>
  <c r="V61"/>
  <c r="V65"/>
  <c r="V69"/>
  <c r="V73"/>
  <c r="V77"/>
  <c r="V81"/>
  <c r="V85"/>
  <c r="V93"/>
  <c r="V97"/>
  <c r="N3" i="57"/>
  <c r="N3" i="56"/>
  <c r="G88" i="57"/>
  <c r="N90"/>
  <c r="F91"/>
  <c r="K99" i="58"/>
  <c r="U99"/>
  <c r="F9"/>
  <c r="F17"/>
  <c r="V26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P99" i="81" l="1"/>
  <c r="D99"/>
  <c r="O93" i="56"/>
  <c r="O85"/>
  <c r="O96"/>
  <c r="O88"/>
  <c r="O80"/>
  <c r="O72"/>
  <c r="O64"/>
  <c r="O93" i="58"/>
  <c r="K99" i="81"/>
  <c r="M99" s="1"/>
  <c r="O26" i="58"/>
  <c r="H99" i="81"/>
  <c r="J99" s="1"/>
  <c r="E99"/>
  <c r="G99" s="1"/>
  <c r="O78" i="56"/>
  <c r="O66"/>
  <c r="O62"/>
  <c r="O54"/>
  <c r="O46"/>
  <c r="O30"/>
  <c r="O26"/>
  <c r="O10"/>
  <c r="O68"/>
  <c r="O56"/>
  <c r="O78" i="55"/>
  <c r="O74"/>
  <c r="O66"/>
  <c r="F99" i="63"/>
  <c r="O51" i="56"/>
  <c r="O47"/>
  <c r="O35"/>
  <c r="O23"/>
  <c r="G94" i="55"/>
  <c r="O94" s="1"/>
  <c r="G87"/>
  <c r="V87" s="1"/>
  <c r="G38"/>
  <c r="V38" s="1"/>
  <c r="G34"/>
  <c r="O34" s="1"/>
  <c r="O86"/>
  <c r="O70"/>
  <c r="V66"/>
  <c r="O20"/>
  <c r="O14"/>
  <c r="V68" i="56"/>
  <c r="O60"/>
  <c r="O57"/>
  <c r="V56"/>
  <c r="O52"/>
  <c r="O48"/>
  <c r="O36"/>
  <c r="O32"/>
  <c r="O25"/>
  <c r="F99"/>
  <c r="O94"/>
  <c r="O86"/>
  <c r="O84"/>
  <c r="O70"/>
  <c r="O44"/>
  <c r="O40"/>
  <c r="O28"/>
  <c r="O24"/>
  <c r="O13"/>
  <c r="O62" i="55"/>
  <c r="O46"/>
  <c r="O38"/>
  <c r="O30"/>
  <c r="G11"/>
  <c r="V11" s="1"/>
  <c r="G6"/>
  <c r="O6" s="1"/>
  <c r="O71"/>
  <c r="V51"/>
  <c r="O9"/>
  <c r="O74" i="58"/>
  <c r="O57"/>
  <c r="V25"/>
  <c r="V65"/>
  <c r="G78" i="57"/>
  <c r="V78" s="1"/>
  <c r="O45" i="58"/>
  <c r="G34" i="57"/>
  <c r="V34" s="1"/>
  <c r="G10"/>
  <c r="V10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18"/>
  <c r="O18"/>
  <c r="O58"/>
  <c r="V58"/>
  <c r="N99" i="61"/>
  <c r="O10" i="55"/>
  <c r="V10"/>
  <c r="F99" i="57"/>
  <c r="O80"/>
  <c r="V80"/>
  <c r="V26" i="55"/>
  <c r="O26"/>
  <c r="O25" i="57" l="1"/>
  <c r="O87" i="55"/>
  <c r="O43" i="58"/>
  <c r="Q99" i="81"/>
  <c r="O4" i="56"/>
  <c r="V34" i="55"/>
  <c r="O11"/>
  <c r="V6"/>
  <c r="O11" i="58"/>
  <c r="O77" i="57"/>
  <c r="O34"/>
  <c r="O5"/>
  <c r="V13"/>
  <c r="O9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B39" i="78"/>
  <c r="K55"/>
  <c r="L46"/>
  <c r="B17"/>
  <c r="N65"/>
  <c r="N20"/>
  <c r="J67"/>
  <c r="Q52"/>
  <c r="B41"/>
  <c r="P35"/>
  <c r="O29"/>
  <c r="I92"/>
  <c r="H4"/>
  <c r="B14"/>
  <c r="Q82"/>
  <c r="J83"/>
  <c r="O51"/>
  <c r="N91"/>
  <c r="I41"/>
  <c r="I46"/>
  <c r="O72"/>
  <c r="O83"/>
  <c r="Q46"/>
  <c r="K40"/>
  <c r="J64"/>
  <c r="H71"/>
  <c r="O38"/>
  <c r="N84"/>
  <c r="G68"/>
  <c r="I39"/>
  <c r="P14"/>
  <c r="G57"/>
  <c r="L40"/>
  <c r="G39"/>
  <c r="I67"/>
  <c r="P75"/>
  <c r="B59"/>
  <c r="P98"/>
  <c r="G70"/>
  <c r="O74"/>
  <c r="B58"/>
  <c r="L25"/>
  <c r="Q10"/>
  <c r="J45"/>
  <c r="H55"/>
  <c r="J40"/>
  <c r="N25"/>
  <c r="N30"/>
  <c r="L8"/>
  <c r="Q56"/>
  <c r="B84"/>
  <c r="B83"/>
  <c r="G62"/>
  <c r="O37"/>
  <c r="L4"/>
  <c r="L77"/>
  <c r="J25"/>
  <c r="O79"/>
  <c r="J12"/>
  <c r="H16"/>
  <c r="Q85"/>
  <c r="L66"/>
  <c r="Q40"/>
  <c r="I58"/>
  <c r="H40"/>
  <c r="L87"/>
  <c r="O71"/>
  <c r="O47"/>
  <c r="L84"/>
  <c r="P62"/>
  <c r="Q14"/>
  <c r="L83"/>
  <c r="P6"/>
  <c r="G53"/>
  <c r="N5"/>
  <c r="K8"/>
  <c r="O17"/>
  <c r="H9"/>
  <c r="J50"/>
  <c r="N28"/>
  <c r="H92"/>
  <c r="Q67"/>
  <c r="O63"/>
  <c r="B6"/>
  <c r="I98"/>
  <c r="P59"/>
  <c r="I65"/>
  <c r="B21"/>
  <c r="I62"/>
  <c r="P79"/>
  <c r="Q24"/>
  <c r="G24"/>
  <c r="I79"/>
  <c r="L35"/>
  <c r="N97"/>
  <c r="J44"/>
  <c r="O95"/>
  <c r="J26"/>
  <c r="L76"/>
  <c r="K85"/>
  <c r="H47"/>
  <c r="L88"/>
  <c r="J66"/>
  <c r="J89"/>
  <c r="L51"/>
  <c r="O67"/>
  <c r="B23"/>
  <c r="H23"/>
  <c r="H98"/>
  <c r="H36"/>
  <c r="B62"/>
  <c r="J3"/>
  <c r="B70"/>
  <c r="P95"/>
  <c r="H83"/>
  <c r="B20"/>
  <c r="B57"/>
  <c r="N74"/>
  <c r="H94"/>
  <c r="K69"/>
  <c r="H48"/>
  <c r="G7"/>
  <c r="J35"/>
  <c r="N76"/>
  <c r="Q64"/>
  <c r="O53"/>
  <c r="K23"/>
  <c r="O8"/>
  <c r="O43"/>
  <c r="I81"/>
  <c r="B28"/>
  <c r="I59"/>
  <c r="N71"/>
  <c r="H15"/>
  <c r="I60"/>
  <c r="O36"/>
  <c r="G60"/>
  <c r="N46"/>
  <c r="Q69"/>
  <c r="N79"/>
  <c r="K12"/>
  <c r="K5"/>
  <c r="L92"/>
  <c r="K64"/>
  <c r="J30"/>
  <c r="K63"/>
  <c r="J60"/>
  <c r="J74"/>
  <c r="P40"/>
  <c r="Q20"/>
  <c r="J32"/>
  <c r="B45"/>
  <c r="Q74"/>
  <c r="I30"/>
  <c r="O7"/>
  <c r="N89"/>
  <c r="O96"/>
  <c r="O61"/>
  <c r="B74"/>
  <c r="L97"/>
  <c r="J18"/>
  <c r="H87"/>
  <c r="L67"/>
  <c r="I50"/>
  <c r="J49"/>
  <c r="O35"/>
  <c r="K11"/>
  <c r="K72"/>
  <c r="L31"/>
  <c r="J15"/>
  <c r="P68"/>
  <c r="J42"/>
  <c r="G3"/>
  <c r="O9"/>
  <c r="P36"/>
  <c r="J6"/>
  <c r="G65"/>
  <c r="J58"/>
  <c r="L12"/>
  <c r="I8"/>
  <c r="L79"/>
  <c r="P18"/>
  <c r="H84"/>
  <c r="J17"/>
  <c r="K26"/>
  <c r="H32"/>
  <c r="O28"/>
  <c r="B11"/>
  <c r="J51"/>
  <c r="I75"/>
  <c r="K66"/>
  <c r="G85"/>
  <c r="I72"/>
  <c r="J76"/>
  <c r="B63"/>
  <c r="Q61"/>
  <c r="B15"/>
  <c r="O20"/>
  <c r="K10"/>
  <c r="P82"/>
  <c r="P72"/>
  <c r="Q91"/>
  <c r="K61"/>
  <c r="O69"/>
  <c r="H57"/>
  <c r="O91"/>
  <c r="G18"/>
  <c r="G42"/>
  <c r="I80"/>
  <c r="B7"/>
  <c r="G66"/>
  <c r="Q94"/>
  <c r="I18"/>
  <c r="Q12"/>
  <c r="K94"/>
  <c r="H88"/>
  <c r="N8"/>
  <c r="P49"/>
  <c r="B93"/>
  <c r="Q30"/>
  <c r="J19"/>
  <c r="P90"/>
  <c r="H56"/>
  <c r="G89"/>
  <c r="H75"/>
  <c r="N72"/>
  <c r="L57"/>
  <c r="K24"/>
  <c r="N67"/>
  <c r="B71"/>
  <c r="N40"/>
  <c r="H39"/>
  <c r="O14"/>
  <c r="I12"/>
  <c r="H82"/>
  <c r="G44"/>
  <c r="L69"/>
  <c r="G31"/>
  <c r="K27"/>
  <c r="K80"/>
  <c r="B97"/>
  <c r="N88"/>
  <c r="H18"/>
  <c r="B26"/>
  <c r="I38"/>
  <c r="H37"/>
  <c r="I56"/>
  <c r="O21"/>
  <c r="B47"/>
  <c r="G28"/>
  <c r="H27"/>
  <c r="G93"/>
  <c r="K79"/>
  <c r="P43"/>
  <c r="B29"/>
  <c r="Q32"/>
  <c r="B35"/>
  <c r="I33"/>
  <c r="G94"/>
  <c r="G75"/>
  <c r="J46"/>
  <c r="I13"/>
  <c r="B46"/>
  <c r="J23"/>
  <c r="H81"/>
  <c r="Q8"/>
  <c r="K59"/>
  <c r="L93"/>
  <c r="G22"/>
  <c r="J61"/>
  <c r="Q35"/>
  <c r="L16"/>
  <c r="Q27"/>
  <c r="L36"/>
  <c r="I15"/>
  <c r="P32"/>
  <c r="P17"/>
  <c r="B22"/>
  <c r="J77"/>
  <c r="G87"/>
  <c r="G17"/>
  <c r="G21"/>
  <c r="P87"/>
  <c r="J78"/>
  <c r="N7"/>
  <c r="J94"/>
  <c r="I3"/>
  <c r="I16"/>
  <c r="H5"/>
  <c r="K50"/>
  <c r="L45"/>
  <c r="J37"/>
  <c r="O65"/>
  <c r="B38"/>
  <c r="K4"/>
  <c r="I87"/>
  <c r="O94"/>
  <c r="H21"/>
  <c r="N90"/>
  <c r="P91"/>
  <c r="L26"/>
  <c r="K81"/>
  <c r="Q95"/>
  <c r="G52"/>
  <c r="N3"/>
  <c r="K57"/>
  <c r="L86"/>
  <c r="P33"/>
  <c r="L20"/>
  <c r="P77"/>
  <c r="K30"/>
  <c r="K60"/>
  <c r="K33"/>
  <c r="O13"/>
  <c r="I29"/>
  <c r="Q26"/>
  <c r="I45"/>
  <c r="L74"/>
  <c r="H70"/>
  <c r="Q36"/>
  <c r="O23"/>
  <c r="L15"/>
  <c r="I23"/>
  <c r="B49"/>
  <c r="N22"/>
  <c r="K16"/>
  <c r="J20"/>
  <c r="O27"/>
  <c r="I5"/>
  <c r="L56"/>
  <c r="G49"/>
  <c r="O88"/>
  <c r="H54"/>
  <c r="K62"/>
  <c r="N63"/>
  <c r="B16"/>
  <c r="N78"/>
  <c r="H7"/>
  <c r="J24"/>
  <c r="J93"/>
  <c r="I66"/>
  <c r="L61"/>
  <c r="G97"/>
  <c r="Q63"/>
  <c r="J47"/>
  <c r="Q98"/>
  <c r="L47"/>
  <c r="P93"/>
  <c r="Q31"/>
  <c r="P64"/>
  <c r="K15"/>
  <c r="N58"/>
  <c r="B85"/>
  <c r="O73"/>
  <c r="G19"/>
  <c r="H45"/>
  <c r="G67"/>
  <c r="L96"/>
  <c r="O18"/>
  <c r="I93"/>
  <c r="K78"/>
  <c r="K34"/>
  <c r="H76"/>
  <c r="H46"/>
  <c r="L38"/>
  <c r="B25"/>
  <c r="H53"/>
  <c r="H66"/>
  <c r="O6"/>
  <c r="I19"/>
  <c r="G26"/>
  <c r="H31"/>
  <c r="P67"/>
  <c r="H64"/>
  <c r="P74"/>
  <c r="Q76"/>
  <c r="I47"/>
  <c r="J59"/>
  <c r="P42"/>
  <c r="N87"/>
  <c r="I22"/>
  <c r="Q86"/>
  <c r="N80"/>
  <c r="I40"/>
  <c r="K74"/>
  <c r="I36"/>
  <c r="G8"/>
  <c r="J96"/>
  <c r="Q9"/>
  <c r="G91"/>
  <c r="P3"/>
  <c r="J95"/>
  <c r="N75"/>
  <c r="I70"/>
  <c r="Q19"/>
  <c r="N69"/>
  <c r="H44"/>
  <c r="O10"/>
  <c r="N53"/>
  <c r="L21"/>
  <c r="I26"/>
  <c r="B2"/>
  <c r="K86"/>
  <c r="G79"/>
  <c r="N18"/>
  <c r="Q71"/>
  <c r="K21"/>
  <c r="G98"/>
  <c r="N55"/>
  <c r="K36"/>
  <c r="I82"/>
  <c r="B48"/>
  <c r="N48"/>
  <c r="B42"/>
  <c r="P8"/>
  <c r="N86"/>
  <c r="K95"/>
  <c r="N57"/>
  <c r="L89"/>
  <c r="L95"/>
  <c r="O62"/>
  <c r="P19"/>
  <c r="H17"/>
  <c r="I86"/>
  <c r="P9"/>
  <c r="B66"/>
  <c r="Q53"/>
  <c r="P69"/>
  <c r="Q87"/>
  <c r="I48"/>
  <c r="B60"/>
  <c r="B88"/>
  <c r="I71"/>
  <c r="G43"/>
  <c r="O77"/>
  <c r="P58"/>
  <c r="K35"/>
  <c r="I28"/>
  <c r="H41"/>
  <c r="L41"/>
  <c r="H93"/>
  <c r="I73"/>
  <c r="B91"/>
  <c r="J9"/>
  <c r="J65"/>
  <c r="F1"/>
  <c r="Q77"/>
  <c r="K20"/>
  <c r="O55"/>
  <c r="K13"/>
  <c r="P50"/>
  <c r="L85"/>
  <c r="B69"/>
  <c r="J57"/>
  <c r="K46"/>
  <c r="Q73"/>
  <c r="B3"/>
  <c r="B67"/>
  <c r="P13"/>
  <c r="P89"/>
  <c r="Q18"/>
  <c r="L6"/>
  <c r="G20"/>
  <c r="H89"/>
  <c r="J43"/>
  <c r="L91"/>
  <c r="Q4"/>
  <c r="B54"/>
  <c r="K43"/>
  <c r="G48"/>
  <c r="L19"/>
  <c r="J11"/>
  <c r="K56"/>
  <c r="G23"/>
  <c r="Q66"/>
  <c r="N64"/>
  <c r="J33"/>
  <c r="G30"/>
  <c r="J54"/>
  <c r="P34"/>
  <c r="L64"/>
  <c r="K9"/>
  <c r="P65"/>
  <c r="B30"/>
  <c r="I57"/>
  <c r="O80"/>
  <c r="K22"/>
  <c r="I85"/>
  <c r="B31"/>
  <c r="H74"/>
  <c r="L55"/>
  <c r="K53"/>
  <c r="I84"/>
  <c r="K39"/>
  <c r="I20"/>
  <c r="I24"/>
  <c r="B81"/>
  <c r="B86"/>
  <c r="I88"/>
  <c r="G11"/>
  <c r="H12"/>
  <c r="L53"/>
  <c r="H73"/>
  <c r="O75"/>
  <c r="H86"/>
  <c r="O39"/>
  <c r="N66"/>
  <c r="K42"/>
  <c r="P16"/>
  <c r="K54"/>
  <c r="P60"/>
  <c r="H58"/>
  <c r="K41"/>
  <c r="B55"/>
  <c r="N50"/>
  <c r="O85"/>
  <c r="G47"/>
  <c r="P21"/>
  <c r="I7"/>
  <c r="O68"/>
  <c r="Q11"/>
  <c r="J79"/>
  <c r="G51"/>
  <c r="B76"/>
  <c r="G34"/>
  <c r="O16"/>
  <c r="Q58"/>
  <c r="L11"/>
  <c r="P37"/>
  <c r="O40"/>
  <c r="B13"/>
  <c r="O44"/>
  <c r="G82"/>
  <c r="L39"/>
  <c r="N6"/>
  <c r="K52"/>
  <c r="L9"/>
  <c r="B27"/>
  <c r="B50"/>
  <c r="I64"/>
  <c r="O30"/>
  <c r="B72"/>
  <c r="B78"/>
  <c r="N93"/>
  <c r="I63"/>
  <c r="G40"/>
  <c r="P4"/>
  <c r="B51"/>
  <c r="P29"/>
  <c r="P7"/>
  <c r="O5"/>
  <c r="K97"/>
  <c r="I49"/>
  <c r="H6"/>
  <c r="H25"/>
  <c r="P81"/>
  <c r="L60"/>
  <c r="N19"/>
  <c r="O98"/>
  <c r="J48"/>
  <c r="N43"/>
  <c r="Q21"/>
  <c r="P11"/>
  <c r="O42"/>
  <c r="P55"/>
  <c r="G73"/>
  <c r="G92"/>
  <c r="P63"/>
  <c r="Q89"/>
  <c r="H8"/>
  <c r="O19"/>
  <c r="Q22"/>
  <c r="Q15"/>
  <c r="K17"/>
  <c r="J7"/>
  <c r="L59"/>
  <c r="G29"/>
  <c r="L44"/>
  <c r="Q41"/>
  <c r="H68"/>
  <c r="B24"/>
  <c r="I61"/>
  <c r="L80"/>
  <c r="G58"/>
  <c r="B56"/>
  <c r="I78"/>
  <c r="I54"/>
  <c r="H85"/>
  <c r="O89"/>
  <c r="P46"/>
  <c r="Q92"/>
  <c r="L65"/>
  <c r="L22"/>
  <c r="K44"/>
  <c r="N60"/>
  <c r="K45"/>
  <c r="H77"/>
  <c r="H62"/>
  <c r="E1"/>
  <c r="N70"/>
  <c r="O92"/>
  <c r="K48"/>
  <c r="H26"/>
  <c r="P48"/>
  <c r="B79"/>
  <c r="P61"/>
  <c r="P15"/>
  <c r="B64"/>
  <c r="L75"/>
  <c r="H34"/>
  <c r="H24"/>
  <c r="P88"/>
  <c r="I17"/>
  <c r="N59"/>
  <c r="B8"/>
  <c r="L43"/>
  <c r="G88"/>
  <c r="Q75"/>
  <c r="H3"/>
  <c r="H97"/>
  <c r="N13"/>
  <c r="B18"/>
  <c r="K49"/>
  <c r="K82"/>
  <c r="J16"/>
  <c r="P23"/>
  <c r="N21"/>
  <c r="N68"/>
  <c r="J92"/>
  <c r="I69"/>
  <c r="I43"/>
  <c r="O15"/>
  <c r="K68"/>
  <c r="B53"/>
  <c r="O54"/>
  <c r="Q88"/>
  <c r="Q59"/>
  <c r="J10"/>
  <c r="N41"/>
  <c r="N14"/>
  <c r="L98"/>
  <c r="Q23"/>
  <c r="K84"/>
  <c r="O70"/>
  <c r="K37"/>
  <c r="J52"/>
  <c r="O59"/>
  <c r="L81"/>
  <c r="P45"/>
  <c r="J31"/>
  <c r="O97"/>
  <c r="N12"/>
  <c r="O82"/>
  <c r="G81"/>
  <c r="J22"/>
  <c r="N10"/>
  <c r="H22"/>
  <c r="C1"/>
  <c r="L78"/>
  <c r="G78"/>
  <c r="J84"/>
  <c r="K3"/>
  <c r="P66"/>
  <c r="P97"/>
  <c r="L82"/>
  <c r="N4"/>
  <c r="P47"/>
  <c r="H80"/>
  <c r="K77"/>
  <c r="B40"/>
  <c r="Q28"/>
  <c r="I90"/>
  <c r="I21"/>
  <c r="D1"/>
  <c r="P30"/>
  <c r="H59"/>
  <c r="H50"/>
  <c r="Q57"/>
  <c r="L13"/>
  <c r="N9"/>
  <c r="Q37"/>
  <c r="H61"/>
  <c r="N82"/>
  <c r="P86"/>
  <c r="L52"/>
  <c r="Q51"/>
  <c r="B12"/>
  <c r="Q72"/>
  <c r="I83"/>
  <c r="H11"/>
  <c r="H42"/>
  <c r="P76"/>
  <c r="H29"/>
  <c r="G72"/>
  <c r="G54"/>
  <c r="G10"/>
  <c r="G35"/>
  <c r="K71"/>
  <c r="H90"/>
  <c r="H14"/>
  <c r="K89"/>
  <c r="B4"/>
  <c r="Q7"/>
  <c r="P78"/>
  <c r="N85"/>
  <c r="Q54"/>
  <c r="N29"/>
  <c r="I53"/>
  <c r="G56"/>
  <c r="K76"/>
  <c r="L68"/>
  <c r="N77"/>
  <c r="N44"/>
  <c r="I96"/>
  <c r="I6"/>
  <c r="H19"/>
  <c r="O25"/>
  <c r="P5"/>
  <c r="I44"/>
  <c r="J27"/>
  <c r="O57"/>
  <c r="G15"/>
  <c r="L49"/>
  <c r="J75"/>
  <c r="Q55"/>
  <c r="J68"/>
  <c r="J34"/>
  <c r="H20"/>
  <c r="N51"/>
  <c r="N73"/>
  <c r="H52"/>
  <c r="G33"/>
  <c r="N38"/>
  <c r="B43"/>
  <c r="G5"/>
  <c r="I55"/>
  <c r="N94"/>
  <c r="Q33"/>
  <c r="K58"/>
  <c r="N32"/>
  <c r="L30"/>
  <c r="L50"/>
  <c r="I51"/>
  <c r="O56"/>
  <c r="P83"/>
  <c r="I89"/>
  <c r="L37"/>
  <c r="G61"/>
  <c r="G38"/>
  <c r="J38"/>
  <c r="N96"/>
  <c r="K18"/>
  <c r="J29"/>
  <c r="G63"/>
  <c r="I68"/>
  <c r="O87"/>
  <c r="J8"/>
  <c r="N16"/>
  <c r="Q45"/>
  <c r="P84"/>
  <c r="J82"/>
  <c r="L32"/>
  <c r="Q17"/>
  <c r="B89"/>
  <c r="N92"/>
  <c r="G74"/>
  <c r="J85"/>
  <c r="L54"/>
  <c r="H67"/>
  <c r="B32"/>
  <c r="B65"/>
  <c r="Q38"/>
  <c r="I91"/>
  <c r="P73"/>
  <c r="P22"/>
  <c r="N81"/>
  <c r="N24"/>
  <c r="O34"/>
  <c r="P54"/>
  <c r="G69"/>
  <c r="J88"/>
  <c r="K88"/>
  <c r="Q79"/>
  <c r="P41"/>
  <c r="G86"/>
  <c r="Q42"/>
  <c r="P85"/>
  <c r="N27"/>
  <c r="K67"/>
  <c r="K25"/>
  <c r="L62"/>
  <c r="N31"/>
  <c r="N37"/>
  <c r="J14"/>
  <c r="L28"/>
  <c r="K47"/>
  <c r="G12"/>
  <c r="L7"/>
  <c r="G13"/>
  <c r="G80"/>
  <c r="N52"/>
  <c r="K29"/>
  <c r="Q90"/>
  <c r="K91"/>
  <c r="Q70"/>
  <c r="L29"/>
  <c r="B44"/>
  <c r="O32"/>
  <c r="H10"/>
  <c r="I9"/>
  <c r="G2"/>
  <c r="B68"/>
  <c r="P39"/>
  <c r="J13"/>
  <c r="Q3"/>
  <c r="B5"/>
  <c r="L58"/>
  <c r="G96"/>
  <c r="J56"/>
  <c r="I76"/>
  <c r="J81"/>
  <c r="Q49"/>
  <c r="L48"/>
  <c r="H91"/>
  <c r="J70"/>
  <c r="N26"/>
  <c r="O24"/>
  <c r="Q97"/>
  <c r="P12"/>
  <c r="J21"/>
  <c r="G9"/>
  <c r="Q83"/>
  <c r="Q93"/>
  <c r="N98"/>
  <c r="J90"/>
  <c r="J39"/>
  <c r="G16"/>
  <c r="N56"/>
  <c r="H63"/>
  <c r="J91"/>
  <c r="K14"/>
  <c r="Q43"/>
  <c r="B82"/>
  <c r="G84"/>
  <c r="H96"/>
  <c r="Q44"/>
  <c r="L33"/>
  <c r="P26"/>
  <c r="L90"/>
  <c r="N83"/>
  <c r="I37"/>
  <c r="N49"/>
  <c r="J71"/>
  <c r="L34"/>
  <c r="K90"/>
  <c r="Q48"/>
  <c r="N11"/>
  <c r="G55"/>
  <c r="J86"/>
  <c r="H65"/>
  <c r="K32"/>
  <c r="N17"/>
  <c r="Q50"/>
  <c r="L18"/>
  <c r="H13"/>
  <c r="H51"/>
  <c r="B19"/>
  <c r="O33"/>
  <c r="N35"/>
  <c r="J80"/>
  <c r="H30"/>
  <c r="Q80"/>
  <c r="L71"/>
  <c r="Q62"/>
  <c r="K98"/>
  <c r="Q47"/>
  <c r="G90"/>
  <c r="H79"/>
  <c r="N34"/>
  <c r="N23"/>
  <c r="G37"/>
  <c r="I95"/>
  <c r="O58"/>
  <c r="K75"/>
  <c r="I31"/>
  <c r="I14"/>
  <c r="P56"/>
  <c r="K31"/>
  <c r="L70"/>
  <c r="J97"/>
  <c r="B77"/>
  <c r="B92"/>
  <c r="B61"/>
  <c r="Q81"/>
  <c r="H33"/>
  <c r="P52"/>
  <c r="J69"/>
  <c r="Q60"/>
  <c r="K19"/>
  <c r="G4"/>
  <c r="O50"/>
  <c r="O49"/>
  <c r="I42"/>
  <c r="N15"/>
  <c r="K92"/>
  <c r="Q34"/>
  <c r="O90"/>
  <c r="L23"/>
  <c r="J98"/>
  <c r="P20"/>
  <c r="K93"/>
  <c r="N45"/>
  <c r="P71"/>
  <c r="Q13"/>
  <c r="G32"/>
  <c r="O48"/>
  <c r="B75"/>
  <c r="O64"/>
  <c r="L63"/>
  <c r="P44"/>
  <c r="K28"/>
  <c r="G46"/>
  <c r="I35"/>
  <c r="O22"/>
  <c r="B95"/>
  <c r="B52"/>
  <c r="K96"/>
  <c r="P70"/>
  <c r="L3"/>
  <c r="L5"/>
  <c r="K51"/>
  <c r="H60"/>
  <c r="J41"/>
  <c r="P53"/>
  <c r="O81"/>
  <c r="I11"/>
  <c r="O76"/>
  <c r="H95"/>
  <c r="N47"/>
  <c r="B80"/>
  <c r="L14"/>
  <c r="B73"/>
  <c r="Q5"/>
  <c r="G6"/>
  <c r="J5"/>
  <c r="H2"/>
  <c r="I97"/>
  <c r="J4"/>
  <c r="O12"/>
  <c r="K7"/>
  <c r="B87"/>
  <c r="B94"/>
  <c r="N95"/>
  <c r="O78"/>
  <c r="I94"/>
  <c r="O4"/>
  <c r="G14"/>
  <c r="O41"/>
  <c r="P31"/>
  <c r="J73"/>
  <c r="Q78"/>
  <c r="P25"/>
  <c r="B10"/>
  <c r="L42"/>
  <c r="I74"/>
  <c r="N54"/>
  <c r="J36"/>
  <c r="I25"/>
  <c r="G50"/>
  <c r="B37"/>
  <c r="P96"/>
  <c r="Q25"/>
  <c r="G36"/>
  <c r="I52"/>
  <c r="K83"/>
  <c r="L10"/>
  <c r="Q39"/>
  <c r="O11"/>
  <c r="O86"/>
  <c r="J28"/>
  <c r="Q16"/>
  <c r="N39"/>
  <c r="K38"/>
  <c r="I27"/>
  <c r="J72"/>
  <c r="P38"/>
  <c r="J62"/>
  <c r="P27"/>
  <c r="Q84"/>
  <c r="H38"/>
  <c r="Q96"/>
  <c r="I10"/>
  <c r="G83"/>
  <c r="B36"/>
  <c r="P92"/>
  <c r="O31"/>
  <c r="Q6"/>
  <c r="O60"/>
  <c r="B33"/>
  <c r="O84"/>
  <c r="P28"/>
  <c r="H72"/>
  <c r="I34"/>
  <c r="G76"/>
  <c r="P80"/>
  <c r="O52"/>
  <c r="I32"/>
  <c r="H49"/>
  <c r="B34"/>
  <c r="G71"/>
  <c r="L72"/>
  <c r="K73"/>
  <c r="H28"/>
  <c r="K70"/>
  <c r="O66"/>
  <c r="O3"/>
  <c r="L27"/>
  <c r="J87"/>
  <c r="N61"/>
  <c r="H78"/>
  <c r="G27"/>
  <c r="L94"/>
  <c r="G59"/>
  <c r="B96"/>
  <c r="B9"/>
  <c r="K87"/>
  <c r="L24"/>
  <c r="B98"/>
  <c r="Q68"/>
  <c r="O46"/>
  <c r="K65"/>
  <c r="J53"/>
  <c r="G25"/>
  <c r="O45"/>
  <c r="G77"/>
  <c r="G64"/>
  <c r="P94"/>
  <c r="N33"/>
  <c r="G45"/>
  <c r="L17"/>
  <c r="H69"/>
  <c r="K6"/>
  <c r="G41"/>
  <c r="G95"/>
  <c r="N36"/>
  <c r="H43"/>
  <c r="O93"/>
  <c r="J55"/>
  <c r="P24"/>
  <c r="I77"/>
  <c r="H35"/>
  <c r="J63"/>
  <c r="O26"/>
  <c r="B90"/>
  <c r="N62"/>
  <c r="Q65"/>
  <c r="P57"/>
  <c r="P51"/>
  <c r="I4"/>
  <c r="Q29"/>
  <c r="P10"/>
  <c r="L73"/>
  <c r="N42"/>
  <c r="R42" l="1"/>
  <c r="M4"/>
  <c r="R62"/>
  <c r="F90"/>
  <c r="C90"/>
  <c r="D90"/>
  <c r="E90"/>
  <c r="M77"/>
  <c r="R36"/>
  <c r="R33"/>
  <c r="D98"/>
  <c r="C98"/>
  <c r="E98"/>
  <c r="F98"/>
  <c r="E9"/>
  <c r="F9"/>
  <c r="C9"/>
  <c r="D9"/>
  <c r="C96"/>
  <c r="E96"/>
  <c r="F96"/>
  <c r="D96"/>
  <c r="R61"/>
  <c r="O99"/>
  <c r="F34"/>
  <c r="D34"/>
  <c r="C34"/>
  <c r="E34"/>
  <c r="M32"/>
  <c r="M34"/>
  <c r="C33"/>
  <c r="E33"/>
  <c r="D33"/>
  <c r="F33"/>
  <c r="D36"/>
  <c r="C36"/>
  <c r="E36"/>
  <c r="F36"/>
  <c r="M10"/>
  <c r="M27"/>
  <c r="R39"/>
  <c r="M52"/>
  <c r="C37"/>
  <c r="F37"/>
  <c r="D37"/>
  <c r="E37"/>
  <c r="M25"/>
  <c r="R54"/>
  <c r="M74"/>
  <c r="C10"/>
  <c r="F10"/>
  <c r="D10"/>
  <c r="E10"/>
  <c r="M94"/>
  <c r="R95"/>
  <c r="D94"/>
  <c r="C94"/>
  <c r="F94"/>
  <c r="E94"/>
  <c r="D87"/>
  <c r="C87"/>
  <c r="F87"/>
  <c r="E87"/>
  <c r="M97"/>
  <c r="D73"/>
  <c r="E73"/>
  <c r="C73"/>
  <c r="F73"/>
  <c r="C80"/>
  <c r="F80"/>
  <c r="D80"/>
  <c r="E80"/>
  <c r="R47"/>
  <c r="M11"/>
  <c r="L99"/>
  <c r="E52"/>
  <c r="D52"/>
  <c r="C52"/>
  <c r="F52"/>
  <c r="D95"/>
  <c r="F95"/>
  <c r="E95"/>
  <c r="C95"/>
  <c r="M35"/>
  <c r="E75"/>
  <c r="F75"/>
  <c r="D75"/>
  <c r="C75"/>
  <c r="R45"/>
  <c r="R15"/>
  <c r="M42"/>
  <c r="E61"/>
  <c r="D61"/>
  <c r="C61"/>
  <c r="F61"/>
  <c r="C92"/>
  <c r="D92"/>
  <c r="E92"/>
  <c r="F92"/>
  <c r="E77"/>
  <c r="D77"/>
  <c r="C77"/>
  <c r="F77"/>
  <c r="M14"/>
  <c r="M31"/>
  <c r="M95"/>
  <c r="R23"/>
  <c r="R34"/>
  <c r="R35"/>
  <c r="D19"/>
  <c r="E19"/>
  <c r="C19"/>
  <c r="F19"/>
  <c r="R17"/>
  <c r="R11"/>
  <c r="R49"/>
  <c r="M37"/>
  <c r="R83"/>
  <c r="E82"/>
  <c r="D82"/>
  <c r="C82"/>
  <c r="F82"/>
  <c r="R56"/>
  <c r="R98"/>
  <c r="R26"/>
  <c r="M76"/>
  <c r="E5"/>
  <c r="D5"/>
  <c r="C5"/>
  <c r="F5"/>
  <c r="Q99"/>
  <c r="D68"/>
  <c r="C68"/>
  <c r="F68"/>
  <c r="E68"/>
  <c r="M9"/>
  <c r="C44"/>
  <c r="E44"/>
  <c r="F44"/>
  <c r="D44"/>
  <c r="R52"/>
  <c r="R37"/>
  <c r="R31"/>
  <c r="R27"/>
  <c r="R24"/>
  <c r="R81"/>
  <c r="M91"/>
  <c r="C65"/>
  <c r="D65"/>
  <c r="E65"/>
  <c r="F65"/>
  <c r="C32"/>
  <c r="F32"/>
  <c r="D32"/>
  <c r="E32"/>
  <c r="R92"/>
  <c r="E89"/>
  <c r="D89"/>
  <c r="C89"/>
  <c r="F89"/>
  <c r="R16"/>
  <c r="M68"/>
  <c r="R96"/>
  <c r="M89"/>
  <c r="M51"/>
  <c r="R32"/>
  <c r="R94"/>
  <c r="M55"/>
  <c r="D43"/>
  <c r="C43"/>
  <c r="E43"/>
  <c r="F43"/>
  <c r="R38"/>
  <c r="R73"/>
  <c r="R51"/>
  <c r="M44"/>
  <c r="M6"/>
  <c r="M96"/>
  <c r="R44"/>
  <c r="R77"/>
  <c r="M53"/>
  <c r="R29"/>
  <c r="R85"/>
  <c r="F4"/>
  <c r="C4"/>
  <c r="E4"/>
  <c r="D4"/>
  <c r="M83"/>
  <c r="E12"/>
  <c r="C12"/>
  <c r="D12"/>
  <c r="F12"/>
  <c r="R82"/>
  <c r="R9"/>
  <c r="M21"/>
  <c r="M90"/>
  <c r="E40"/>
  <c r="F40"/>
  <c r="C40"/>
  <c r="D40"/>
  <c r="R4"/>
  <c r="K99"/>
  <c r="R10"/>
  <c r="R12"/>
  <c r="R14"/>
  <c r="R41"/>
  <c r="F53"/>
  <c r="D53"/>
  <c r="E53"/>
  <c r="C53"/>
  <c r="M43"/>
  <c r="M69"/>
  <c r="R68"/>
  <c r="R21"/>
  <c r="E18"/>
  <c r="D18"/>
  <c r="C18"/>
  <c r="F18"/>
  <c r="R13"/>
  <c r="H99"/>
  <c r="E8"/>
  <c r="D8"/>
  <c r="F8"/>
  <c r="C8"/>
  <c r="R59"/>
  <c r="M17"/>
  <c r="D64"/>
  <c r="E64"/>
  <c r="F64"/>
  <c r="C64"/>
  <c r="C79"/>
  <c r="F79"/>
  <c r="E79"/>
  <c r="D79"/>
  <c r="R70"/>
  <c r="R60"/>
  <c r="M54"/>
  <c r="M78"/>
  <c r="F56"/>
  <c r="D56"/>
  <c r="E56"/>
  <c r="C56"/>
  <c r="M61"/>
  <c r="F24"/>
  <c r="C24"/>
  <c r="D24"/>
  <c r="E24"/>
  <c r="R43"/>
  <c r="R19"/>
  <c r="M49"/>
  <c r="D51"/>
  <c r="E51"/>
  <c r="C51"/>
  <c r="F51"/>
  <c r="M63"/>
  <c r="R93"/>
  <c r="D78"/>
  <c r="F78"/>
  <c r="E78"/>
  <c r="C78"/>
  <c r="E72"/>
  <c r="F72"/>
  <c r="C72"/>
  <c r="D72"/>
  <c r="M64"/>
  <c r="C50"/>
  <c r="D50"/>
  <c r="F50"/>
  <c r="E50"/>
  <c r="C27"/>
  <c r="F27"/>
  <c r="E27"/>
  <c r="D27"/>
  <c r="R6"/>
  <c r="D13"/>
  <c r="E13"/>
  <c r="F13"/>
  <c r="C13"/>
  <c r="F76"/>
  <c r="D76"/>
  <c r="C76"/>
  <c r="E76"/>
  <c r="M7"/>
  <c r="R50"/>
  <c r="E55"/>
  <c r="D55"/>
  <c r="C55"/>
  <c r="F55"/>
  <c r="R66"/>
  <c r="M88"/>
  <c r="C86"/>
  <c r="E86"/>
  <c r="D86"/>
  <c r="F86"/>
  <c r="C81"/>
  <c r="E81"/>
  <c r="D81"/>
  <c r="F81"/>
  <c r="M24"/>
  <c r="M20"/>
  <c r="M84"/>
  <c r="F31"/>
  <c r="C31"/>
  <c r="D31"/>
  <c r="E31"/>
  <c r="M85"/>
  <c r="M57"/>
  <c r="F30"/>
  <c r="D30"/>
  <c r="E30"/>
  <c r="C30"/>
  <c r="R64"/>
  <c r="F54"/>
  <c r="D54"/>
  <c r="C54"/>
  <c r="E54"/>
  <c r="C67"/>
  <c r="D67"/>
  <c r="E67"/>
  <c r="F67"/>
  <c r="E3"/>
  <c r="F3"/>
  <c r="D3"/>
  <c r="B99"/>
  <c r="C3"/>
  <c r="E69"/>
  <c r="C69"/>
  <c r="F69"/>
  <c r="D69"/>
  <c r="C91"/>
  <c r="D91"/>
  <c r="E91"/>
  <c r="F91"/>
  <c r="M73"/>
  <c r="M28"/>
  <c r="M71"/>
  <c r="C88"/>
  <c r="F88"/>
  <c r="D88"/>
  <c r="E88"/>
  <c r="D60"/>
  <c r="E60"/>
  <c r="F60"/>
  <c r="C60"/>
  <c r="M48"/>
  <c r="D66"/>
  <c r="E66"/>
  <c r="C66"/>
  <c r="F66"/>
  <c r="M86"/>
  <c r="R57"/>
  <c r="R86"/>
  <c r="F42"/>
  <c r="E42"/>
  <c r="C42"/>
  <c r="D42"/>
  <c r="R48"/>
  <c r="E48"/>
  <c r="C48"/>
  <c r="F48"/>
  <c r="D48"/>
  <c r="M82"/>
  <c r="R55"/>
  <c r="R18"/>
  <c r="M26"/>
  <c r="R53"/>
  <c r="R69"/>
  <c r="M70"/>
  <c r="R75"/>
  <c r="P99"/>
  <c r="M36"/>
  <c r="M40"/>
  <c r="R80"/>
  <c r="M22"/>
  <c r="R87"/>
  <c r="M47"/>
  <c r="M19"/>
  <c r="E25"/>
  <c r="D25"/>
  <c r="C25"/>
  <c r="F25"/>
  <c r="M93"/>
  <c r="D85"/>
  <c r="E85"/>
  <c r="C85"/>
  <c r="F85"/>
  <c r="R58"/>
  <c r="M66"/>
  <c r="R78"/>
  <c r="F16"/>
  <c r="E16"/>
  <c r="D16"/>
  <c r="C16"/>
  <c r="R63"/>
  <c r="M5"/>
  <c r="R22"/>
  <c r="D49"/>
  <c r="E49"/>
  <c r="F49"/>
  <c r="C49"/>
  <c r="M23"/>
  <c r="M45"/>
  <c r="M29"/>
  <c r="N99"/>
  <c r="R3"/>
  <c r="R90"/>
  <c r="M87"/>
  <c r="F38"/>
  <c r="C38"/>
  <c r="D38"/>
  <c r="E38"/>
  <c r="M16"/>
  <c r="I99"/>
  <c r="M3"/>
  <c r="R7"/>
  <c r="D22"/>
  <c r="C22"/>
  <c r="E22"/>
  <c r="F22"/>
  <c r="M15"/>
  <c r="E46"/>
  <c r="F46"/>
  <c r="D46"/>
  <c r="C46"/>
  <c r="M13"/>
  <c r="M33"/>
  <c r="F35"/>
  <c r="C35"/>
  <c r="D35"/>
  <c r="E35"/>
  <c r="E29"/>
  <c r="F29"/>
  <c r="D29"/>
  <c r="C29"/>
  <c r="D47"/>
  <c r="C47"/>
  <c r="E47"/>
  <c r="F47"/>
  <c r="M56"/>
  <c r="M38"/>
  <c r="C26"/>
  <c r="F26"/>
  <c r="D26"/>
  <c r="E26"/>
  <c r="R88"/>
  <c r="C97"/>
  <c r="D97"/>
  <c r="E97"/>
  <c r="F97"/>
  <c r="M12"/>
  <c r="R40"/>
  <c r="D71"/>
  <c r="E71"/>
  <c r="C71"/>
  <c r="F71"/>
  <c r="R67"/>
  <c r="R72"/>
  <c r="E93"/>
  <c r="F93"/>
  <c r="C93"/>
  <c r="D93"/>
  <c r="R8"/>
  <c r="M18"/>
  <c r="F7"/>
  <c r="E7"/>
  <c r="D7"/>
  <c r="C7"/>
  <c r="M80"/>
  <c r="E15"/>
  <c r="F15"/>
  <c r="C15"/>
  <c r="D15"/>
  <c r="E63"/>
  <c r="D63"/>
  <c r="C63"/>
  <c r="F63"/>
  <c r="M72"/>
  <c r="M75"/>
  <c r="E11"/>
  <c r="C11"/>
  <c r="F11"/>
  <c r="D11"/>
  <c r="M8"/>
  <c r="G99"/>
  <c r="M50"/>
  <c r="C74"/>
  <c r="F74"/>
  <c r="E74"/>
  <c r="D74"/>
  <c r="R89"/>
  <c r="M30"/>
  <c r="F45"/>
  <c r="C45"/>
  <c r="D45"/>
  <c r="E45"/>
  <c r="R79"/>
  <c r="R46"/>
  <c r="M60"/>
  <c r="R71"/>
  <c r="M59"/>
  <c r="C28"/>
  <c r="F28"/>
  <c r="D28"/>
  <c r="E28"/>
  <c r="M81"/>
  <c r="R76"/>
  <c r="R74"/>
  <c r="D57"/>
  <c r="C57"/>
  <c r="F57"/>
  <c r="E57"/>
  <c r="C20"/>
  <c r="D20"/>
  <c r="E20"/>
  <c r="F20"/>
  <c r="D70"/>
  <c r="C70"/>
  <c r="E70"/>
  <c r="F70"/>
  <c r="J99"/>
  <c r="D62"/>
  <c r="C62"/>
  <c r="E62"/>
  <c r="F62"/>
  <c r="C23"/>
  <c r="D23"/>
  <c r="F23"/>
  <c r="E23"/>
  <c r="R97"/>
  <c r="M79"/>
  <c r="M62"/>
  <c r="D21"/>
  <c r="E21"/>
  <c r="C21"/>
  <c r="F21"/>
  <c r="M65"/>
  <c r="M98"/>
  <c r="E6"/>
  <c r="F6"/>
  <c r="D6"/>
  <c r="C6"/>
  <c r="R28"/>
  <c r="R5"/>
  <c r="M58"/>
  <c r="E83"/>
  <c r="D83"/>
  <c r="C83"/>
  <c r="F83"/>
  <c r="F84"/>
  <c r="D84"/>
  <c r="C84"/>
  <c r="E84"/>
  <c r="R30"/>
  <c r="R25"/>
  <c r="F58"/>
  <c r="C58"/>
  <c r="E58"/>
  <c r="D58"/>
  <c r="C59"/>
  <c r="E59"/>
  <c r="F59"/>
  <c r="D59"/>
  <c r="M67"/>
  <c r="M39"/>
  <c r="R84"/>
  <c r="M46"/>
  <c r="M41"/>
  <c r="R91"/>
  <c r="F14"/>
  <c r="E14"/>
  <c r="D14"/>
  <c r="C14"/>
  <c r="M92"/>
  <c r="D41"/>
  <c r="C41"/>
  <c r="E41"/>
  <c r="F41"/>
  <c r="R20"/>
  <c r="R65"/>
  <c r="C17"/>
  <c r="E17"/>
  <c r="F17"/>
  <c r="D17"/>
  <c r="C39"/>
  <c r="D39"/>
  <c r="E39"/>
  <c r="F39"/>
  <c r="T20" i="73"/>
  <c r="R21"/>
  <c r="D21" i="29" s="1"/>
  <c r="Q21" i="73"/>
  <c r="D21" i="26" s="1"/>
  <c r="S21" i="73"/>
  <c r="D21" i="28" s="1"/>
  <c r="P21" i="73"/>
  <c r="D21" i="24" s="1"/>
  <c r="K19" i="65"/>
  <c r="F20"/>
  <c r="E99" i="78" l="1"/>
  <c r="R99"/>
  <c r="M99"/>
  <c r="C99"/>
  <c r="D99"/>
  <c r="F99"/>
  <c r="T21" i="73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74" i="54" l="1"/>
  <c r="DC54"/>
  <c r="DC51"/>
  <c r="DB67"/>
  <c r="DB37"/>
  <c r="DB33"/>
  <c r="DB29"/>
  <c r="DB25"/>
  <c r="BM62"/>
  <c r="DI62" s="1"/>
  <c r="E62" i="40" s="1"/>
  <c r="AY70" i="54"/>
  <c r="DG70" s="1"/>
  <c r="AR70"/>
  <c r="DF70" s="1"/>
  <c r="B70" i="40" s="1"/>
  <c r="AR62" i="54"/>
  <c r="DF62" s="1"/>
  <c r="B62" i="40" s="1"/>
  <c r="DB3" i="54"/>
  <c r="BF42"/>
  <c r="DH42" s="1"/>
  <c r="D42" i="40" s="1"/>
  <c r="BM42" i="54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DJ96" s="1"/>
  <c r="F96" i="40" s="1"/>
  <c r="CZ97" i="54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DI16" s="1"/>
  <c r="E16" i="40" s="1"/>
  <c r="AY24" i="54"/>
  <c r="BF2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DI40" s="1"/>
  <c r="E40" i="40" s="1"/>
  <c r="BF56" i="54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DJ37" s="1"/>
  <c r="F37" i="40" s="1"/>
  <c r="BM56" i="54"/>
  <c r="DI56" s="1"/>
  <c r="E56" i="40" s="1"/>
  <c r="CZ77" i="54"/>
  <c r="BM84"/>
  <c r="DI84" s="1"/>
  <c r="E84" i="40" s="1"/>
  <c r="BY91" i="54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DJ65" s="1"/>
  <c r="F65" i="40" s="1"/>
  <c r="CM79" i="54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DH73" s="1"/>
  <c r="D73" i="40" s="1"/>
  <c r="CA75" i="54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DI72" s="1"/>
  <c r="E72" i="40" s="1"/>
  <c r="CN74" i="5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DG34" s="1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DJ57" s="1"/>
  <c r="F57" i="40" s="1"/>
  <c r="CH58" i="54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DJ82" s="1"/>
  <c r="F82" i="40" s="1"/>
  <c r="CH82" i="54"/>
  <c r="AY85"/>
  <c r="CH86"/>
  <c r="AR5"/>
  <c r="DF5" s="1"/>
  <c r="B5" i="40" s="1"/>
  <c r="AY5" i="54"/>
  <c r="DG5" s="1"/>
  <c r="C5" i="40" s="1"/>
  <c r="BF5" i="54"/>
  <c r="DH5" s="1"/>
  <c r="D5" i="40" s="1"/>
  <c r="BT5" i="54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DJ34" s="1"/>
  <c r="F34" i="40" s="1"/>
  <c r="BT35" i="54"/>
  <c r="DA36"/>
  <c r="BT38"/>
  <c r="DJ38" s="1"/>
  <c r="F38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CZ61"/>
  <c r="BT63"/>
  <c r="DJ63" s="1"/>
  <c r="F63" i="40" s="1"/>
  <c r="BT66" i="54"/>
  <c r="DJ66" s="1"/>
  <c r="F66" i="40" s="1"/>
  <c r="DA68" i="54"/>
  <c r="DB71"/>
  <c r="BT74"/>
  <c r="DJ74" s="1"/>
  <c r="F74" i="40" s="1"/>
  <c r="BT75" i="54"/>
  <c r="DJ75" s="1"/>
  <c r="F75" i="40" s="1"/>
  <c r="BT79" i="54"/>
  <c r="DA80"/>
  <c r="CZ82"/>
  <c r="BT85"/>
  <c r="DJ85" s="1"/>
  <c r="F85" i="40" s="1"/>
  <c r="DA88" i="54"/>
  <c r="BT90"/>
  <c r="DB91"/>
  <c r="DA92"/>
  <c r="BT94"/>
  <c r="CZ94"/>
  <c r="BT97"/>
  <c r="DJ97" s="1"/>
  <c r="F97" i="40" s="1"/>
  <c r="BT12" i="54"/>
  <c r="DJ12" s="1"/>
  <c r="F12" i="40" s="1"/>
  <c r="BT15" i="54"/>
  <c r="DB18"/>
  <c r="DB22"/>
  <c r="BT25"/>
  <c r="DJ25" s="1"/>
  <c r="F25" i="40" s="1"/>
  <c r="DB26" i="54"/>
  <c r="BT29"/>
  <c r="DB30"/>
  <c r="BT33"/>
  <c r="DB34"/>
  <c r="DB35"/>
  <c r="DB38"/>
  <c r="BT40"/>
  <c r="DB41"/>
  <c r="BT42"/>
  <c r="DB43"/>
  <c r="DB51"/>
  <c r="CZ70"/>
  <c r="BT54"/>
  <c r="DJ54" s="1"/>
  <c r="F54" i="40" s="1"/>
  <c r="BT56" i="54"/>
  <c r="DJ56" s="1"/>
  <c r="F56" i="40" s="1"/>
  <c r="CZ57" i="54"/>
  <c r="BT62"/>
  <c r="CZ62"/>
  <c r="BT64"/>
  <c r="CZ65"/>
  <c r="BT67"/>
  <c r="BT69"/>
  <c r="DJ69" s="1"/>
  <c r="F69" i="40" s="1"/>
  <c r="BT72" i="54"/>
  <c r="BT78"/>
  <c r="CZ78"/>
  <c r="BT81"/>
  <c r="BT83"/>
  <c r="DJ83" s="1"/>
  <c r="F83" i="40" s="1"/>
  <c r="BT86" i="54"/>
  <c r="BT89"/>
  <c r="BT93"/>
  <c r="DJ93" s="1"/>
  <c r="F93" i="40" s="1"/>
  <c r="BT95" i="54"/>
  <c r="DJ95" s="1"/>
  <c r="F95" i="40" s="1"/>
  <c r="BT4" i="54"/>
  <c r="DJ4" s="1"/>
  <c r="F4" i="40" s="1"/>
  <c r="BT7" i="54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DJ36" s="1"/>
  <c r="F36" i="40" s="1"/>
  <c r="BT44" i="54"/>
  <c r="BT49"/>
  <c r="BT53"/>
  <c r="BT55"/>
  <c r="DJ55" s="1"/>
  <c r="F55" i="40" s="1"/>
  <c r="DA56" i="54"/>
  <c r="BT59"/>
  <c r="DJ59" s="1"/>
  <c r="F59" i="40" s="1"/>
  <c r="BT61" i="54"/>
  <c r="DA6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DI97" s="1"/>
  <c r="E97" i="40" s="1"/>
  <c r="BM35" i="54"/>
  <c r="DI35" s="1"/>
  <c r="E35" i="40" s="1"/>
  <c r="BM38" i="54"/>
  <c r="DI38" s="1"/>
  <c r="E38" i="40" s="1"/>
  <c r="BM41" i="54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DI25" s="1"/>
  <c r="E25" i="40" s="1"/>
  <c r="BM29" i="54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BM28" i="54"/>
  <c r="DI28" s="1"/>
  <c r="E28" i="40" s="1"/>
  <c r="BM32" i="54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BM92"/>
  <c r="DI92" s="1"/>
  <c r="E92" i="40" s="1"/>
  <c r="BM98" i="54"/>
  <c r="BF9"/>
  <c r="BF23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DH62" s="1"/>
  <c r="D62" i="40" s="1"/>
  <c r="BF68" i="54"/>
  <c r="BF71"/>
  <c r="DH71" s="1"/>
  <c r="D71" i="40" s="1"/>
  <c r="BF81" i="54"/>
  <c r="DH81" s="1"/>
  <c r="D81" i="40" s="1"/>
  <c r="BF83" i="54"/>
  <c r="DH83" s="1"/>
  <c r="D83" i="40" s="1"/>
  <c r="BF86" i="54"/>
  <c r="BF88"/>
  <c r="DH88" s="1"/>
  <c r="D88" i="40" s="1"/>
  <c r="BF91" i="54"/>
  <c r="BF92"/>
  <c r="DH92" s="1"/>
  <c r="D92" i="40" s="1"/>
  <c r="BF97" i="54"/>
  <c r="DH97" s="1"/>
  <c r="D97" i="40" s="1"/>
  <c r="BF17" i="54"/>
  <c r="BF30"/>
  <c r="BF49"/>
  <c r="BF4"/>
  <c r="DH4" s="1"/>
  <c r="D4" i="40" s="1"/>
  <c r="BF6" i="54"/>
  <c r="DI6"/>
  <c r="E6" i="40" s="1"/>
  <c r="BF8" i="54"/>
  <c r="DH8" s="1"/>
  <c r="D8" i="40" s="1"/>
  <c r="BF10" i="54"/>
  <c r="DH10" s="1"/>
  <c r="D10" i="40" s="1"/>
  <c r="DI22" i="54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BF60"/>
  <c r="BF63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H93" s="1"/>
  <c r="D93" i="40" s="1"/>
  <c r="BF95" i="54"/>
  <c r="BF98"/>
  <c r="DH98" s="1"/>
  <c r="D98" i="40" s="1"/>
  <c r="AY4" i="54"/>
  <c r="DG4" s="1"/>
  <c r="C4" i="40" s="1"/>
  <c r="AY6" i="54"/>
  <c r="AY8"/>
  <c r="DG8" s="1"/>
  <c r="C8" i="40" s="1"/>
  <c r="AY9" i="54"/>
  <c r="DG9" s="1"/>
  <c r="C9" i="40" s="1"/>
  <c r="AY15" i="54"/>
  <c r="DJ15"/>
  <c r="F15" i="40" s="1"/>
  <c r="AY17" i="54"/>
  <c r="AY19"/>
  <c r="AY29"/>
  <c r="DG29" s="1"/>
  <c r="C29" i="40" s="1"/>
  <c r="AY32" i="54"/>
  <c r="DG32" s="1"/>
  <c r="C32" i="40" s="1"/>
  <c r="DH32" i="54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J62" i="54"/>
  <c r="F62" i="40" s="1"/>
  <c r="AY72" i="54"/>
  <c r="DJ72"/>
  <c r="F72" i="40" s="1"/>
  <c r="AY79" i="54"/>
  <c r="DG79" s="1"/>
  <c r="C79" i="40" s="1"/>
  <c r="DJ79" i="54"/>
  <c r="F79" i="40" s="1"/>
  <c r="AY81" i="54"/>
  <c r="DG81" s="1"/>
  <c r="C81" i="40" s="1"/>
  <c r="DJ81" i="54"/>
  <c r="F81" i="40" s="1"/>
  <c r="AY83" i="54"/>
  <c r="AY86"/>
  <c r="DG86" s="1"/>
  <c r="C86" i="40" s="1"/>
  <c r="AY95" i="54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AY59"/>
  <c r="DG59" s="1"/>
  <c r="C59" i="40" s="1"/>
  <c r="AY61" i="54"/>
  <c r="DJ61"/>
  <c r="F61" i="40" s="1"/>
  <c r="DJ70" i="54"/>
  <c r="F70" i="40" s="1"/>
  <c r="CE77" i="54"/>
  <c r="CE93"/>
  <c r="AY10"/>
  <c r="DF34"/>
  <c r="B34" i="40" s="1"/>
  <c r="AY56" i="54"/>
  <c r="DH78"/>
  <c r="D78" i="40" s="1"/>
  <c r="AY89" i="54"/>
  <c r="CE89"/>
  <c r="AY91"/>
  <c r="AY92"/>
  <c r="DG92" s="1"/>
  <c r="C92" i="40" s="1"/>
  <c r="AY94" i="54"/>
  <c r="DG94" s="1"/>
  <c r="C94" i="40" s="1"/>
  <c r="AV99" i="54"/>
  <c r="AY18"/>
  <c r="DG18" s="1"/>
  <c r="C18" i="40" s="1"/>
  <c r="AY3" i="54"/>
  <c r="DG3" s="1"/>
  <c r="C3" i="40" s="1"/>
  <c r="CF8" i="54"/>
  <c r="AY11"/>
  <c r="DG11" s="1"/>
  <c r="C11" i="40" s="1"/>
  <c r="AY13" i="54"/>
  <c r="DH13"/>
  <c r="D13" i="40" s="1"/>
  <c r="DH16" i="54"/>
  <c r="D16" i="40" s="1"/>
  <c r="AY21" i="54"/>
  <c r="DG21" s="1"/>
  <c r="C21" i="40" s="1"/>
  <c r="AY23" i="54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DG55" s="1"/>
  <c r="C55" i="40" s="1"/>
  <c r="DH55" i="54"/>
  <c r="D55" i="40" s="1"/>
  <c r="AY64" i="54"/>
  <c r="DG64" s="1"/>
  <c r="C64" i="40" s="1"/>
  <c r="AY68" i="54"/>
  <c r="AY71"/>
  <c r="DG71" s="1"/>
  <c r="C71" i="40" s="1"/>
  <c r="AY82" i="54"/>
  <c r="AY84"/>
  <c r="AY88"/>
  <c r="AY90"/>
  <c r="DG90" s="1"/>
  <c r="C90" i="40" s="1"/>
  <c r="AY98" i="54"/>
  <c r="DG7"/>
  <c r="C7" i="40" s="1"/>
  <c r="DI9" i="54"/>
  <c r="E9" i="40" s="1"/>
  <c r="DI11" i="54"/>
  <c r="E11" i="40" s="1"/>
  <c r="DG15" i="54"/>
  <c r="C15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J41" i="54"/>
  <c r="F41" i="40" s="1"/>
  <c r="BX41" i="54"/>
  <c r="AR42"/>
  <c r="DF42" s="1"/>
  <c r="B42" i="40" s="1"/>
  <c r="DJ42" i="54"/>
  <c r="F42" i="40" s="1"/>
  <c r="AR45" i="54"/>
  <c r="DF45" s="1"/>
  <c r="B45" i="40" s="1"/>
  <c r="DH45" i="54"/>
  <c r="D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G56" i="54"/>
  <c r="C56" i="40" s="1"/>
  <c r="DH56" i="54"/>
  <c r="D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DJ78" i="54"/>
  <c r="F78" i="40" s="1"/>
  <c r="BX78" i="54"/>
  <c r="AR82"/>
  <c r="DF82" s="1"/>
  <c r="B82" i="40" s="1"/>
  <c r="DG82" i="54"/>
  <c r="C82" i="40" s="1"/>
  <c r="BX82" i="54"/>
  <c r="AR83"/>
  <c r="DF83" s="1"/>
  <c r="B83" i="40" s="1"/>
  <c r="DG83" i="54"/>
  <c r="C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DJ90" i="54"/>
  <c r="F90" i="40" s="1"/>
  <c r="AR95" i="54"/>
  <c r="DF95" s="1"/>
  <c r="B95" i="40" s="1"/>
  <c r="DG95" i="54"/>
  <c r="C95" i="40" s="1"/>
  <c r="DH95" i="54"/>
  <c r="D95" i="40" s="1"/>
  <c r="AR97" i="54"/>
  <c r="DF97" s="1"/>
  <c r="B97" i="40" s="1"/>
  <c r="DG6" i="54"/>
  <c r="C6" i="40" s="1"/>
  <c r="DH6" i="54"/>
  <c r="D6" i="40" s="1"/>
  <c r="AR23" i="54"/>
  <c r="DF23" s="1"/>
  <c r="B23" i="40" s="1"/>
  <c r="DI23" i="54"/>
  <c r="E23" i="40" s="1"/>
  <c r="DJ29" i="54"/>
  <c r="F29" i="40" s="1"/>
  <c r="DI32" i="54"/>
  <c r="E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DG54"/>
  <c r="BX54"/>
  <c r="BX62"/>
  <c r="DG66"/>
  <c r="BX70"/>
  <c r="DG88"/>
  <c r="C88" i="40" s="1"/>
  <c r="DG96" i="54"/>
  <c r="C96" i="40" s="1"/>
  <c r="DI4" i="54"/>
  <c r="E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H18" i="54"/>
  <c r="D18" i="40" s="1"/>
  <c r="AR21" i="54"/>
  <c r="DF21" s="1"/>
  <c r="B21" i="40" s="1"/>
  <c r="DH21" i="54"/>
  <c r="D21" i="40" s="1"/>
  <c r="DG31" i="54"/>
  <c r="C31" i="40" s="1"/>
  <c r="AR35" i="54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G37" i="54"/>
  <c r="C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G10" i="54"/>
  <c r="C10" i="40" s="1"/>
  <c r="DG13" i="54"/>
  <c r="C13" i="40" s="1"/>
  <c r="DG19" i="54"/>
  <c r="C19" i="40" s="1"/>
  <c r="DG22" i="54"/>
  <c r="C22" i="40" s="1"/>
  <c r="DG25" i="54"/>
  <c r="C25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AR40" i="54"/>
  <c r="DF40" s="1"/>
  <c r="B40" i="40" s="1"/>
  <c r="DG40" i="54"/>
  <c r="C40" i="40" s="1"/>
  <c r="DJ40" i="54"/>
  <c r="F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G68" i="54"/>
  <c r="C68" i="40" s="1"/>
  <c r="DH68" i="54"/>
  <c r="D68" i="40" s="1"/>
  <c r="AR72" i="54"/>
  <c r="DF72" s="1"/>
  <c r="B72" i="40" s="1"/>
  <c r="DG72" i="54"/>
  <c r="C72" i="40" s="1"/>
  <c r="AR77" i="54"/>
  <c r="DF77" s="1"/>
  <c r="B77" i="40" s="1"/>
  <c r="DH77" i="54"/>
  <c r="D77" i="40" s="1"/>
  <c r="AR84" i="54"/>
  <c r="DF84" s="1"/>
  <c r="B84" i="40" s="1"/>
  <c r="DG84" i="54"/>
  <c r="C84" i="40" s="1"/>
  <c r="DH84" i="54"/>
  <c r="D84" i="40" s="1"/>
  <c r="AR86" i="54"/>
  <c r="DF86" s="1"/>
  <c r="B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DI91" i="54"/>
  <c r="E91" i="40" s="1"/>
  <c r="AR92" i="54"/>
  <c r="DF92" s="1"/>
  <c r="B92" i="40" s="1"/>
  <c r="AR94" i="54"/>
  <c r="DF94" s="1"/>
  <c r="B94" i="40" s="1"/>
  <c r="DH94" i="54"/>
  <c r="D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CZ8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5" i="54" l="1"/>
  <c r="DD29"/>
  <c r="DD17"/>
  <c r="CW46"/>
  <c r="CW95"/>
  <c r="CW38"/>
  <c r="CW16"/>
  <c r="CP44"/>
  <c r="CI15"/>
  <c r="CB30"/>
  <c r="CB2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54" i="40" l="1"/>
  <c r="AE99" i="29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4" l="1"/>
  <c r="AG4" s="1"/>
  <c r="AD5" i="28"/>
  <c r="AG5" s="1"/>
  <c r="AD4"/>
  <c r="AG4" s="1"/>
  <c r="AD3" i="24"/>
  <c r="AG3" s="1"/>
  <c r="AD3" i="28"/>
  <c r="AG3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5" i="24" l="1"/>
  <c r="AG5" s="1"/>
  <c r="AD6" i="28"/>
  <c r="AG6" s="1"/>
  <c r="AD6" i="24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8" l="1"/>
  <c r="AG8" s="1"/>
  <c r="AD8" i="24"/>
  <c r="AG8" s="1"/>
  <c r="AD7" i="28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4" l="1"/>
  <c r="AG10" s="1"/>
  <c r="AD10" i="28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8" l="1"/>
  <c r="AG12" s="1"/>
  <c r="AD12" i="24"/>
  <c r="AG12" s="1"/>
  <c r="AC13" i="28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8" l="1"/>
  <c r="AG15" s="1"/>
  <c r="AD15" i="24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4" l="1"/>
  <c r="AG21" s="1"/>
  <c r="AD21" i="28"/>
  <c r="AG21" s="1"/>
  <c r="AC22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4" l="1"/>
  <c r="AG22" s="1"/>
  <c r="AD22" i="28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4" l="1"/>
  <c r="AG25" s="1"/>
  <c r="AD25" i="28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O25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Q25" i="14"/>
  <c r="E25" i="6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8" l="1"/>
  <c r="AG36" s="1"/>
  <c r="AD36" i="24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4" l="1"/>
  <c r="AG45" s="1"/>
  <c r="AD45" i="28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8" l="1"/>
  <c r="AG52" s="1"/>
  <c r="AD52" i="24"/>
  <c r="AG52" s="1"/>
  <c r="AC53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4" l="1"/>
  <c r="AG59" s="1"/>
  <c r="AD59" i="28"/>
  <c r="AG59" s="1"/>
  <c r="AC60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V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O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D64" i="24" l="1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4" l="1"/>
  <c r="AG73" s="1"/>
  <c r="AD73" i="28"/>
  <c r="AG73" s="1"/>
  <c r="AC74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8" l="1"/>
  <c r="AG81" s="1"/>
  <c r="AD81" i="24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AD83" i="28" l="1"/>
  <c r="AG83" s="1"/>
  <c r="AD83" i="24"/>
  <c r="AG83" s="1"/>
  <c r="O81" i="61"/>
  <c r="V8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4" l="1"/>
  <c r="AG84" s="1"/>
  <c r="AD84" i="28"/>
  <c r="AG84" s="1"/>
  <c r="AC85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8" l="1"/>
  <c r="AG86" s="1"/>
  <c r="AD86" i="24"/>
  <c r="AG86" s="1"/>
  <c r="G83" i="62"/>
  <c r="O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V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D92" i="28" l="1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8" l="1"/>
  <c r="AG93" s="1"/>
  <c r="AD93" i="24"/>
  <c r="AG93" s="1"/>
  <c r="AC94" i="28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V92" i="63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<sst xmlns="http://schemas.openxmlformats.org/spreadsheetml/2006/main" count="9560" uniqueCount="649">
  <si>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</si>
  <si>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</si>
  <si>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</si>
  <si>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</si>
  <si>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</si>
  <si>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</si>
  <si>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</si>
  <si>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</si>
  <si>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</si>
  <si>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</si>
  <si>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</si>
  <si>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</si>
  <si>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</si>
  <si>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</si>
  <si>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</si>
  <si>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</si>
  <si>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</si>
  <si>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</si>
  <si>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</si>
  <si>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</si>
  <si>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</si>
  <si>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</si>
  <si>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</si>
  <si>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</si>
  <si>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</si>
  <si>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</si>
  <si>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</si>
  <si>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</si>
  <si>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</si>
  <si>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</si>
  <si>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</si>
  <si>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</si>
  <si>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</si>
  <si>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</si>
  <si>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</si>
  <si>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</si>
  <si>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</si>
  <si>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</si>
  <si>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</si>
  <si>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</si>
  <si>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</si>
  <si>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</si>
  <si>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</si>
  <si>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</si>
  <si>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</si>
  <si>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</si>
  <si>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</si>
  <si>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</si>
  <si>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</si>
  <si>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</si>
  <si>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</si>
  <si>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</si>
  <si>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</si>
  <si>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</si>
  <si>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</si>
  <si>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</si>
  <si>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</si>
  <si>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</si>
  <si>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</si>
  <si>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</si>
  <si>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</si>
  <si>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</si>
  <si>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</si>
  <si>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</si>
  <si>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</si>
  <si>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</si>
  <si>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</si>
  <si>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</si>
  <si>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</si>
  <si>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</si>
  <si>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</si>
  <si>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</si>
  <si>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</si>
  <si>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</si>
  <si>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</si>
  <si>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</si>
  <si>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</si>
  <si>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</si>
  <si>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</si>
  <si>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</si>
  <si>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</si>
  <si>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</si>
  <si>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</si>
  <si>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</si>
  <si>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</si>
  <si>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</si>
  <si>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</si>
  <si>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</si>
  <si>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</si>
  <si>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</si>
  <si>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</si>
  <si>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</si>
  <si>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</si>
  <si>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</si>
  <si>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</si>
  <si>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</si>
  <si>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</si>
  <si>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</si>
  <si>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</si>
  <si>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</si>
  <si>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</si>
  <si>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</si>
  <si>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</si>
  <si>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</si>
  <si>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</si>
  <si>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</si>
  <si>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</si>
  <si>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</si>
  <si>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</si>
  <si>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</si>
  <si>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</si>
  <si>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</si>
  <si>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</si>
  <si>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</si>
  <si>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</si>
  <si>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</si>
  <si>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</si>
  <si>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</si>
  <si>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</si>
  <si>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</si>
  <si>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</si>
  <si>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</si>
  <si>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</si>
  <si>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</si>
  <si>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</si>
  <si>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</si>
  <si>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</si>
  <si>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</si>
  <si>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</si>
  <si>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</si>
  <si>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</si>
  <si>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</si>
  <si>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</si>
  <si>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</si>
  <si>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</si>
  <si>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</si>
  <si>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</si>
  <si>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</si>
  <si>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</si>
  <si>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</si>
  <si>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</si>
  <si>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</si>
  <si>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</si>
  <si>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</si>
  <si>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</si>
  <si>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</si>
  <si>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</si>
  <si>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</si>
  <si>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</si>
  <si>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</si>
  <si>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</si>
  <si>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</si>
  <si>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</si>
  <si>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</si>
  <si>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</si>
  <si>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</si>
  <si>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</si>
  <si>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</si>
  <si>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</si>
  <si>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</si>
  <si>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</si>
  <si>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</si>
  <si>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</si>
  <si>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</si>
  <si>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</si>
  <si>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</si>
  <si>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</si>
  <si>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</si>
  <si>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</si>
  <si>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</si>
  <si>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</si>
  <si>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</si>
  <si>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</si>
  <si>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</si>
  <si>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</si>
  <si>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</si>
  <si>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</si>
  <si>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</si>
  <si>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</si>
  <si>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</si>
  <si>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</si>
  <si>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</si>
  <si>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</si>
  <si>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</si>
  <si>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</si>
  <si>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</si>
  <si>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</si>
  <si>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</si>
  <si>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</si>
  <si>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</si>
  <si>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</si>
  <si>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</si>
  <si>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</si>
  <si>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</si>
  <si>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</si>
  <si>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</si>
  <si>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</si>
  <si>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</si>
  <si>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</si>
  <si>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</si>
  <si>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</si>
  <si>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</si>
  <si>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</si>
  <si>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</si>
  <si>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</si>
  <si>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</si>
  <si>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</si>
  <si>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</si>
  <si>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</si>
  <si>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</si>
  <si>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</si>
  <si>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</si>
  <si>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</si>
  <si>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</si>
  <si>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</si>
  <si>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</si>
  <si>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</si>
  <si>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</si>
  <si>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</si>
  <si>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</si>
  <si>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</si>
  <si>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</si>
  <si>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</si>
  <si>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</si>
  <si>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</si>
  <si>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</si>
  <si>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</si>
  <si>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</si>
  <si>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</si>
  <si>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</si>
  <si>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</si>
  <si>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</si>
  <si>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</si>
  <si>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</si>
  <si>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</si>
  <si>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</si>
  <si>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</si>
  <si>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</si>
  <si>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</si>
  <si>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</si>
  <si>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</si>
  <si>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</si>
  <si>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</si>
  <si>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</si>
  <si>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</si>
  <si>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</si>
  <si>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</si>
  <si>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</si>
  <si>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</si>
  <si>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</si>
  <si>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</si>
  <si>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</si>
  <si>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</si>
  <si>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</si>
  <si>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</si>
  <si>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</si>
  <si>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</si>
  <si>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</si>
  <si>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</si>
  <si>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</si>
  <si>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</si>
  <si>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</si>
  <si>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</si>
  <si>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</si>
  <si>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</si>
  <si>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</si>
  <si>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</si>
  <si>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</si>
  <si>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</si>
  <si>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</si>
  <si>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</si>
  <si>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</si>
  <si>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</si>
  <si>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</si>
  <si>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</si>
  <si>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</si>
  <si>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</si>
  <si>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</si>
  <si>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</si>
  <si>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</si>
  <si>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</si>
  <si>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</si>
  <si>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</si>
  <si>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</si>
  <si>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</si>
  <si>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</si>
  <si>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</si>
  <si>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</si>
  <si>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</si>
  <si>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</si>
  <si>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</si>
  <si>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</si>
  <si>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</si>
  <si>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</si>
  <si>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</si>
  <si>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</si>
  <si>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</si>
  <si>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</si>
  <si>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</si>
  <si>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</si>
  <si>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</si>
  <si>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</si>
  <si>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</si>
  <si>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</si>
  <si>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</si>
  <si>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</si>
  <si>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</si>
  <si>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</si>
  <si>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</si>
  <si>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</si>
  <si>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</si>
  <si>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</si>
  <si>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</si>
  <si>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</si>
  <si>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</si>
  <si>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</si>
  <si>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</si>
  <si>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</si>
  <si>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</si>
  <si>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</si>
  <si>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</si>
  <si>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</si>
  <si>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</si>
  <si>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</si>
  <si>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</si>
  <si>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</si>
  <si>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</si>
  <si>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</si>
  <si>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</si>
  <si>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</si>
  <si>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</si>
  <si>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</si>
  <si>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</si>
  <si>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</si>
  <si>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</si>
  <si>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</si>
  <si>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</si>
  <si>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</si>
  <si>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</si>
  <si>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</si>
  <si>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</si>
  <si>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</si>
  <si>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</si>
  <si>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</si>
  <si>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</si>
  <si>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</si>
  <si>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</si>
  <si>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</si>
  <si>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</si>
  <si>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</si>
  <si>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</si>
  <si>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</si>
  <si>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</si>
  <si>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</si>
  <si>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</si>
  <si>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</si>
  <si>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</si>
  <si>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</si>
  <si>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</si>
  <si>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</si>
  <si>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</si>
  <si>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</si>
  <si>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</si>
  <si>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</si>
  <si>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</si>
  <si>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</si>
  <si>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</si>
  <si>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</si>
  <si>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</si>
  <si>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</si>
  <si>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</si>
  <si>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</si>
  <si>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</si>
  <si>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</si>
  <si>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</si>
  <si>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</si>
  <si>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</si>
  <si>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</si>
  <si>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</si>
  <si>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</si>
  <si>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</si>
  <si>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</si>
  <si>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</si>
  <si>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</si>
  <si>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</si>
  <si>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</si>
  <si>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</si>
  <si>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</si>
  <si>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</si>
  <si>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</si>
  <si>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</si>
  <si>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</si>
  <si>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</si>
  <si>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</si>
  <si>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</si>
  <si>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</si>
  <si>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</si>
  <si>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</si>
  <si>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</si>
  <si>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</si>
  <si>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</si>
  <si>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</si>
  <si>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</si>
  <si>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</si>
  <si>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</si>
  <si>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</si>
  <si>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</si>
  <si>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</si>
  <si>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</si>
  <si>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</si>
  <si>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</si>
  <si>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</si>
  <si>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</si>
  <si>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</si>
  <si>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</si>
  <si>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</si>
  <si>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</si>
  <si>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</si>
  <si>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</si>
  <si>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</si>
  <si>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</si>
  <si>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</si>
  <si>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</si>
  <si>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</si>
  <si>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</si>
  <si>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</si>
  <si>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</si>
  <si>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</si>
  <si>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</si>
  <si>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</si>
  <si>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</si>
  <si>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</si>
  <si>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</si>
  <si>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</si>
  <si>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</si>
  <si>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</si>
  <si>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</si>
  <si>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</si>
  <si>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</si>
  <si>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</si>
  <si>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</si>
  <si>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</si>
  <si>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</si>
  <si>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</si>
  <si>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</si>
  <si>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</si>
  <si>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</si>
  <si>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</si>
  <si>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</si>
  <si>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</si>
  <si>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</si>
  <si>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</si>
  <si>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</si>
  <si>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</si>
  <si>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</si>
  <si>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</si>
  <si>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</si>
  <si>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</si>
  <si>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</si>
  <si>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</si>
  <si>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</si>
  <si>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</si>
  <si>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</si>
  <si>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</si>
  <si>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</si>
  <si>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</si>
  <si>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</si>
  <si>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</si>
  <si>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</si>
  <si>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</si>
  <si>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</si>
  <si>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</si>
  <si>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</si>
  <si>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</si>
  <si>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</si>
  <si>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</si>
  <si>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</si>
  <si>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</si>
  <si>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</si>
  <si>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</si>
  <si>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</si>
  <si>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</si>
  <si>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</si>
  <si>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</si>
  <si>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</si>
  <si>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</si>
  <si>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</si>
  <si>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</si>
  <si>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</si>
  <si>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</si>
  <si>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</si>
  <si>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</si>
  <si>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</si>
  <si>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</si>
  <si>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</si>
  <si>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</si>
  <si>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</si>
  <si>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</si>
  <si>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</si>
  <si>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</si>
  <si>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</si>
  <si>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</si>
  <si>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</si>
  <si>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</si>
  <si>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</si>
  <si>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</si>
  <si>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</si>
  <si>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</si>
  <si>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</si>
  <si>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</si>
  <si>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</si>
  <si>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</si>
  <si>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</si>
  <si>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</si>
  <si>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</si>
  <si>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</si>
  <si>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</si>
  <si>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</si>
  <si>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</si>
  <si>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</si>
  <si>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</si>
  <si>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</si>
  <si>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</si>
  <si>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</si>
  <si>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</si>
  <si>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</si>
  <si>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</si>
  <si>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</si>
  <si>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</si>
  <si>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</si>
  <si>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</si>
  <si>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</si>
  <si>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</si>
  <si>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</si>
  <si>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</si>
  <si>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</si>
  <si>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</si>
  <si>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99IS2024/06/20</t>
  </si>
  <si>
    <t>GBHHPL</t>
  </si>
  <si>
    <t>NR/2024/20540/A/21967</t>
  </si>
  <si>
    <t>SEILP2</t>
  </si>
  <si>
    <t>NR/2024/20597/A/22246</t>
  </si>
  <si>
    <t>SOLAPUR_SOLAR</t>
  </si>
  <si>
    <t>NR/2024/20773/C</t>
  </si>
  <si>
    <t>RKM_POWER</t>
  </si>
  <si>
    <t>NR/2024/20558/A/22566</t>
  </si>
  <si>
    <t>NR/2024/20109/A/22515</t>
  </si>
  <si>
    <t>RUVNL</t>
  </si>
  <si>
    <t>NR/2024/19588/A/22227</t>
  </si>
  <si>
    <t>HP</t>
  </si>
  <si>
    <t>NR/2024/20050/A/22252</t>
  </si>
  <si>
    <t>SHPPBPL</t>
  </si>
  <si>
    <t>NR/2024/20516/A/22223</t>
  </si>
  <si>
    <t>TANGEDCO</t>
  </si>
  <si>
    <t>NR/2024/19791/A/22527</t>
  </si>
  <si>
    <t>SEIL</t>
  </si>
  <si>
    <t>NR/2024/19432/A/22575</t>
  </si>
  <si>
    <t>NR/2024/20524/A/22488</t>
  </si>
  <si>
    <t>NR/2024/20513/A/22224</t>
  </si>
  <si>
    <t>NR/2024/20560/A/22565</t>
  </si>
  <si>
    <t>NHCPL_HP</t>
  </si>
  <si>
    <t>NR/2024/19683/A/22067</t>
  </si>
  <si>
    <t>Nagaland_Ben</t>
  </si>
  <si>
    <t>NR/2024/19918/A/22526</t>
  </si>
  <si>
    <t>AEML</t>
  </si>
  <si>
    <t>NR/2024/19640/A/22627</t>
  </si>
  <si>
    <t>SIMHAPURI</t>
  </si>
  <si>
    <t>NR/2024/19760/A/22169</t>
  </si>
  <si>
    <t>SKS Raigarh</t>
  </si>
  <si>
    <t>NR/2024/20557/A/22567</t>
  </si>
  <si>
    <t>NR/2024/20211/A/22219</t>
  </si>
  <si>
    <t>HP-GOVT</t>
  </si>
  <si>
    <t>NR/2024/20811/C</t>
  </si>
  <si>
    <t>NR/2024/20130/A/22467</t>
  </si>
  <si>
    <t>NR/2024/20144/A/22220</t>
  </si>
  <si>
    <t>NR/2024/20048/A/22254</t>
  </si>
  <si>
    <t>ITCWIND</t>
  </si>
  <si>
    <t>NR/2024/19779/A/22028</t>
  </si>
  <si>
    <t>IND_BHARAT</t>
  </si>
  <si>
    <t>NR/2024/20554/A/22146</t>
  </si>
  <si>
    <t>JSWEL</t>
  </si>
  <si>
    <t>NR/2024/20552/A/22047</t>
  </si>
  <si>
    <t>NR/2024/20142/A/22221</t>
  </si>
  <si>
    <t>JPL_DHULE</t>
  </si>
  <si>
    <t>NR/2024/20041/A/22257</t>
  </si>
  <si>
    <t>NR/2024/20037/A/22166</t>
  </si>
  <si>
    <t>NR/2024/20212/A/22215</t>
  </si>
  <si>
    <t>JP BINA</t>
  </si>
  <si>
    <t>NR/2024/19699/A/22573</t>
  </si>
  <si>
    <t>JPL-2</t>
  </si>
  <si>
    <t>NR/2024/19637/A/22185</t>
  </si>
  <si>
    <t>KAMENG</t>
  </si>
  <si>
    <t>NR/2024/20772/C</t>
  </si>
  <si>
    <t>NR/2024/20537/A/22514</t>
  </si>
  <si>
    <t>NR/2024/20806/C</t>
  </si>
  <si>
    <t>KWHEP</t>
  </si>
  <si>
    <t>NR/2024/20812/C</t>
  </si>
  <si>
    <t>NR/2024/20572/A/22564</t>
  </si>
  <si>
    <t>NR/2024/20827/C</t>
  </si>
  <si>
    <t>APL_Raipur TPP</t>
  </si>
  <si>
    <t>NR/2024/19475/A/22472</t>
  </si>
  <si>
    <t>JSWEL MSEB</t>
  </si>
  <si>
    <t>NR/2024/20553/A/22046</t>
  </si>
  <si>
    <t>ACBIL</t>
  </si>
  <si>
    <t>NR/2024/20599/A/22164</t>
  </si>
  <si>
    <t>KSEB</t>
  </si>
  <si>
    <t>NR/2024/19919/A/22525</t>
  </si>
  <si>
    <t>NR/2024/20785/C</t>
  </si>
  <si>
    <t>GOA_Beneficiary</t>
  </si>
  <si>
    <t>NR/2024/19642/A/22626</t>
  </si>
  <si>
    <t>NR/2024/19988/A/22168</t>
  </si>
  <si>
    <t>NR/2024/19355/A/22516</t>
  </si>
  <si>
    <t>IEPLBELA2022</t>
  </si>
  <si>
    <t>NR/2024/19966/A/22195</t>
  </si>
  <si>
    <t>A_A_Energy_MH_Bio</t>
  </si>
  <si>
    <t>NR/2024/20090/A/22050</t>
  </si>
  <si>
    <t>NR/2024/20515/A/22225</t>
  </si>
  <si>
    <t>NR/2024/20141/A/22222</t>
  </si>
  <si>
    <t>NR/2024/19757/A/22571</t>
  </si>
  <si>
    <t>PPGCL</t>
  </si>
  <si>
    <t>NR/2024/20598/A/22163</t>
  </si>
  <si>
    <t>Assam_Ben</t>
  </si>
  <si>
    <t>NR/2024/20814/C</t>
  </si>
  <si>
    <t>SINGOLI</t>
  </si>
  <si>
    <t>NR/2024/20797/C</t>
  </si>
  <si>
    <t>JITPL</t>
  </si>
  <si>
    <t xml:space="preserve">NR/01062024/30062024/NDMC/D-46/EE(Power)/2024 </t>
  </si>
  <si>
    <t>NR/01062024/30062024/1000011195-SIEL-BRPL(DISCOM)</t>
  </si>
  <si>
    <t>NR/01062024/30062024/IEPL01</t>
  </si>
  <si>
    <t>NR/01062024/30062024/1000011017-PPGCL-BRPL</t>
  </si>
  <si>
    <t>NR/01062024/30062024/R2</t>
  </si>
  <si>
    <t>NR/01062024/30062024/1000011034-ACBL-BRPL</t>
  </si>
  <si>
    <t>CHANJUII</t>
  </si>
  <si>
    <t>NR/01042024/30062024/NOC/HPSLDC/NR/2024/41758</t>
  </si>
  <si>
    <t>NR/16062024/30062024/1000011196-KWHPS-BRPL(DISCOM)</t>
  </si>
  <si>
    <t>NR/20062024/30062024/1000011400-GOHP-BRPL(DISCOM)</t>
  </si>
  <si>
    <t>MPL</t>
  </si>
  <si>
    <t>NR/01102023/23072042/L_NR_2012_04</t>
  </si>
  <si>
    <t>NR/01062024/30062024/JPL-BRPL(PTC)GNA</t>
  </si>
  <si>
    <t>DELHI</t>
  </si>
  <si>
    <t>NR/01102023/25122043/GNA_MEJA_DELHI</t>
  </si>
  <si>
    <t>Arunachal_Ben</t>
  </si>
  <si>
    <t>NR/01062024/30062024/APPCPL/180/F25/GNA/12300</t>
  </si>
  <si>
    <t>NR/01062024/30062024/8588/OAN/GMRETL/GPHHPPL-BRPL</t>
  </si>
  <si>
    <t>NR/01062024/30062024/IIPL/(JPL(TM)-BRPL)/BRPLT-169/24-25/1</t>
  </si>
  <si>
    <t>SBSRPC11PL_BKN</t>
  </si>
  <si>
    <t>NR/01102023/02012046/L_NR_2021_17</t>
  </si>
  <si>
    <t>East_Delhi_Waste_Processing_Company_Limited_(EDWPCL)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</si>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</sst>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38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38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38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0</v>
          </cell>
          <cell r="D8">
            <v>0</v>
          </cell>
          <cell r="E8">
            <v>0</v>
          </cell>
          <cell r="H8">
            <v>37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0</v>
          </cell>
          <cell r="D9">
            <v>0</v>
          </cell>
          <cell r="E9">
            <v>0</v>
          </cell>
          <cell r="H9">
            <v>37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0</v>
          </cell>
          <cell r="D10">
            <v>0</v>
          </cell>
          <cell r="E10">
            <v>0</v>
          </cell>
          <cell r="H10">
            <v>37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0</v>
          </cell>
          <cell r="D11">
            <v>0</v>
          </cell>
          <cell r="E11">
            <v>0</v>
          </cell>
          <cell r="H11">
            <v>37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0</v>
          </cell>
          <cell r="D12">
            <v>0</v>
          </cell>
          <cell r="E12">
            <v>0</v>
          </cell>
          <cell r="H12">
            <v>37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0</v>
          </cell>
          <cell r="D21">
            <v>0</v>
          </cell>
          <cell r="E21">
            <v>0</v>
          </cell>
          <cell r="H21">
            <v>38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0</v>
          </cell>
          <cell r="D22">
            <v>0</v>
          </cell>
          <cell r="E22">
            <v>0</v>
          </cell>
          <cell r="H22">
            <v>38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0</v>
          </cell>
          <cell r="D23">
            <v>0</v>
          </cell>
          <cell r="E23">
            <v>0</v>
          </cell>
          <cell r="H23">
            <v>38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0</v>
          </cell>
          <cell r="D24">
            <v>0</v>
          </cell>
          <cell r="E24">
            <v>0</v>
          </cell>
          <cell r="H24">
            <v>38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0</v>
          </cell>
          <cell r="D25">
            <v>0</v>
          </cell>
          <cell r="E25">
            <v>0</v>
          </cell>
          <cell r="H25">
            <v>38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0</v>
          </cell>
          <cell r="D26">
            <v>0</v>
          </cell>
          <cell r="E26">
            <v>0</v>
          </cell>
          <cell r="H26">
            <v>34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0</v>
          </cell>
          <cell r="D27">
            <v>0</v>
          </cell>
          <cell r="E27">
            <v>0</v>
          </cell>
          <cell r="H27">
            <v>34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0</v>
          </cell>
          <cell r="D28">
            <v>0</v>
          </cell>
          <cell r="E28">
            <v>0</v>
          </cell>
          <cell r="H28">
            <v>34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0</v>
          </cell>
          <cell r="D29">
            <v>0</v>
          </cell>
          <cell r="E29">
            <v>0</v>
          </cell>
          <cell r="H29">
            <v>35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0</v>
          </cell>
          <cell r="D30">
            <v>0</v>
          </cell>
          <cell r="E30">
            <v>0</v>
          </cell>
          <cell r="H30">
            <v>35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0</v>
          </cell>
          <cell r="D31">
            <v>0</v>
          </cell>
          <cell r="E31">
            <v>0</v>
          </cell>
          <cell r="H31">
            <v>35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0</v>
          </cell>
          <cell r="D32">
            <v>0</v>
          </cell>
          <cell r="E32">
            <v>0</v>
          </cell>
          <cell r="H32">
            <v>35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0</v>
          </cell>
          <cell r="D33">
            <v>0</v>
          </cell>
          <cell r="E33">
            <v>0</v>
          </cell>
          <cell r="H33">
            <v>35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0</v>
          </cell>
          <cell r="D34">
            <v>0</v>
          </cell>
          <cell r="E34">
            <v>0</v>
          </cell>
          <cell r="H34">
            <v>35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0</v>
          </cell>
          <cell r="D35">
            <v>0</v>
          </cell>
          <cell r="E35">
            <v>0</v>
          </cell>
          <cell r="H35">
            <v>35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0</v>
          </cell>
          <cell r="D36">
            <v>0</v>
          </cell>
          <cell r="E36">
            <v>0</v>
          </cell>
          <cell r="H36">
            <v>35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0</v>
          </cell>
          <cell r="D37">
            <v>0</v>
          </cell>
          <cell r="E37">
            <v>0</v>
          </cell>
          <cell r="H37">
            <v>34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0</v>
          </cell>
          <cell r="D38">
            <v>0</v>
          </cell>
          <cell r="E38">
            <v>0</v>
          </cell>
          <cell r="H38">
            <v>34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0</v>
          </cell>
          <cell r="D39">
            <v>0</v>
          </cell>
          <cell r="E39">
            <v>0</v>
          </cell>
          <cell r="H39">
            <v>34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0</v>
          </cell>
          <cell r="D40">
            <v>0</v>
          </cell>
          <cell r="E40">
            <v>0</v>
          </cell>
          <cell r="H40">
            <v>34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0</v>
          </cell>
          <cell r="D43">
            <v>0</v>
          </cell>
          <cell r="E43">
            <v>0</v>
          </cell>
          <cell r="H43">
            <v>35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0</v>
          </cell>
          <cell r="D44">
            <v>0</v>
          </cell>
          <cell r="E44">
            <v>0</v>
          </cell>
          <cell r="H44">
            <v>35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0</v>
          </cell>
          <cell r="D45">
            <v>0</v>
          </cell>
          <cell r="E45">
            <v>0</v>
          </cell>
          <cell r="H45">
            <v>35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0</v>
          </cell>
          <cell r="D47">
            <v>0</v>
          </cell>
          <cell r="E47">
            <v>0</v>
          </cell>
          <cell r="H47">
            <v>36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0</v>
          </cell>
          <cell r="D48">
            <v>0</v>
          </cell>
          <cell r="E48">
            <v>0</v>
          </cell>
          <cell r="H48">
            <v>36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0</v>
          </cell>
          <cell r="D49">
            <v>0</v>
          </cell>
          <cell r="E49">
            <v>0</v>
          </cell>
          <cell r="H49">
            <v>36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0</v>
          </cell>
          <cell r="D50">
            <v>0</v>
          </cell>
          <cell r="E50">
            <v>0</v>
          </cell>
          <cell r="H50">
            <v>36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0</v>
          </cell>
          <cell r="D51">
            <v>0</v>
          </cell>
          <cell r="E51">
            <v>0</v>
          </cell>
          <cell r="H51">
            <v>36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0</v>
          </cell>
          <cell r="D52">
            <v>0</v>
          </cell>
          <cell r="E52">
            <v>0</v>
          </cell>
          <cell r="H52">
            <v>36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0</v>
          </cell>
          <cell r="D53">
            <v>0</v>
          </cell>
          <cell r="E53">
            <v>0</v>
          </cell>
          <cell r="H53">
            <v>36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0</v>
          </cell>
          <cell r="D54">
            <v>0</v>
          </cell>
          <cell r="E54">
            <v>0</v>
          </cell>
          <cell r="H54">
            <v>36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0</v>
          </cell>
          <cell r="D55">
            <v>0</v>
          </cell>
          <cell r="E55">
            <v>0</v>
          </cell>
          <cell r="H55">
            <v>36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0</v>
          </cell>
          <cell r="D56">
            <v>0</v>
          </cell>
          <cell r="E56">
            <v>0</v>
          </cell>
          <cell r="H56">
            <v>36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0</v>
          </cell>
          <cell r="D57">
            <v>0</v>
          </cell>
          <cell r="E57">
            <v>0</v>
          </cell>
          <cell r="H57">
            <v>34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0</v>
          </cell>
          <cell r="D58">
            <v>0</v>
          </cell>
          <cell r="E58">
            <v>0</v>
          </cell>
          <cell r="H58">
            <v>34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0</v>
          </cell>
          <cell r="D59">
            <v>0</v>
          </cell>
          <cell r="E59">
            <v>0</v>
          </cell>
          <cell r="H59">
            <v>34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0</v>
          </cell>
          <cell r="D60">
            <v>0</v>
          </cell>
          <cell r="E60">
            <v>0</v>
          </cell>
          <cell r="H60">
            <v>34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0</v>
          </cell>
          <cell r="D61">
            <v>0</v>
          </cell>
          <cell r="E61">
            <v>0</v>
          </cell>
          <cell r="H61">
            <v>34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0</v>
          </cell>
          <cell r="D62">
            <v>0</v>
          </cell>
          <cell r="E62">
            <v>0</v>
          </cell>
          <cell r="H62">
            <v>34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0</v>
          </cell>
          <cell r="D63">
            <v>0</v>
          </cell>
          <cell r="E63">
            <v>0</v>
          </cell>
          <cell r="H63">
            <v>34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0</v>
          </cell>
          <cell r="D64">
            <v>0</v>
          </cell>
          <cell r="E64">
            <v>0</v>
          </cell>
          <cell r="H64">
            <v>34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0</v>
          </cell>
          <cell r="D65">
            <v>0</v>
          </cell>
          <cell r="E65">
            <v>0</v>
          </cell>
          <cell r="H65">
            <v>34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0</v>
          </cell>
          <cell r="D66">
            <v>0</v>
          </cell>
          <cell r="E66">
            <v>0</v>
          </cell>
          <cell r="H66">
            <v>34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0</v>
          </cell>
          <cell r="D67">
            <v>0</v>
          </cell>
          <cell r="E67">
            <v>0</v>
          </cell>
          <cell r="H67">
            <v>34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0</v>
          </cell>
          <cell r="D68">
            <v>0</v>
          </cell>
          <cell r="E68">
            <v>0</v>
          </cell>
          <cell r="H68">
            <v>34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0</v>
          </cell>
          <cell r="D69">
            <v>0</v>
          </cell>
          <cell r="E69">
            <v>0</v>
          </cell>
          <cell r="H69">
            <v>34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0</v>
          </cell>
          <cell r="D70">
            <v>0</v>
          </cell>
          <cell r="E70">
            <v>0</v>
          </cell>
          <cell r="H70">
            <v>34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0</v>
          </cell>
          <cell r="D71">
            <v>0</v>
          </cell>
          <cell r="E71">
            <v>0</v>
          </cell>
          <cell r="H71">
            <v>34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0</v>
          </cell>
          <cell r="D72">
            <v>0</v>
          </cell>
          <cell r="E72">
            <v>0</v>
          </cell>
          <cell r="H72">
            <v>34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0</v>
          </cell>
          <cell r="D73">
            <v>0</v>
          </cell>
          <cell r="E73">
            <v>0</v>
          </cell>
          <cell r="H73">
            <v>34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40</v>
          </cell>
          <cell r="C74">
            <v>0</v>
          </cell>
          <cell r="D74">
            <v>0</v>
          </cell>
          <cell r="E74">
            <v>0</v>
          </cell>
          <cell r="H74">
            <v>34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40</v>
          </cell>
          <cell r="C75">
            <v>0</v>
          </cell>
          <cell r="D75">
            <v>0</v>
          </cell>
          <cell r="E75">
            <v>0</v>
          </cell>
          <cell r="H75">
            <v>34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40</v>
          </cell>
          <cell r="C76">
            <v>0</v>
          </cell>
          <cell r="D76">
            <v>0</v>
          </cell>
          <cell r="E76">
            <v>0</v>
          </cell>
          <cell r="H76">
            <v>34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40</v>
          </cell>
          <cell r="C77">
            <v>0</v>
          </cell>
          <cell r="D77">
            <v>0</v>
          </cell>
          <cell r="E77">
            <v>0</v>
          </cell>
          <cell r="H77">
            <v>34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40</v>
          </cell>
          <cell r="C78">
            <v>0</v>
          </cell>
          <cell r="D78">
            <v>0</v>
          </cell>
          <cell r="E78">
            <v>0</v>
          </cell>
          <cell r="H78">
            <v>34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0</v>
          </cell>
          <cell r="D79">
            <v>0</v>
          </cell>
          <cell r="E79">
            <v>0</v>
          </cell>
          <cell r="H79">
            <v>34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0</v>
          </cell>
          <cell r="D80">
            <v>0</v>
          </cell>
          <cell r="E80">
            <v>0</v>
          </cell>
          <cell r="H80">
            <v>34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0</v>
          </cell>
          <cell r="D81">
            <v>0</v>
          </cell>
          <cell r="E81">
            <v>0</v>
          </cell>
          <cell r="H81">
            <v>34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0</v>
          </cell>
          <cell r="D82">
            <v>0</v>
          </cell>
          <cell r="E82">
            <v>0</v>
          </cell>
          <cell r="H82">
            <v>34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0</v>
          </cell>
          <cell r="D83">
            <v>0</v>
          </cell>
          <cell r="E83">
            <v>0</v>
          </cell>
          <cell r="H83">
            <v>34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0</v>
          </cell>
          <cell r="D84">
            <v>0</v>
          </cell>
          <cell r="E84">
            <v>0</v>
          </cell>
          <cell r="H84">
            <v>34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0</v>
          </cell>
          <cell r="D85">
            <v>0</v>
          </cell>
          <cell r="E85">
            <v>0</v>
          </cell>
          <cell r="H85">
            <v>35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0</v>
          </cell>
          <cell r="D86">
            <v>0</v>
          </cell>
          <cell r="E86">
            <v>0</v>
          </cell>
          <cell r="H86">
            <v>35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0</v>
          </cell>
          <cell r="D87">
            <v>0</v>
          </cell>
          <cell r="E87">
            <v>0</v>
          </cell>
          <cell r="H87">
            <v>35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0</v>
          </cell>
          <cell r="D88">
            <v>0</v>
          </cell>
          <cell r="E88">
            <v>0</v>
          </cell>
          <cell r="H88">
            <v>37.89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0</v>
          </cell>
          <cell r="D89">
            <v>0</v>
          </cell>
          <cell r="E89">
            <v>0</v>
          </cell>
          <cell r="H89">
            <v>37.89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0</v>
          </cell>
          <cell r="D90">
            <v>0</v>
          </cell>
          <cell r="E90">
            <v>0</v>
          </cell>
          <cell r="H90">
            <v>37.89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0</v>
          </cell>
          <cell r="D91">
            <v>0</v>
          </cell>
          <cell r="E91">
            <v>0</v>
          </cell>
          <cell r="H91">
            <v>35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0</v>
          </cell>
          <cell r="D92">
            <v>0</v>
          </cell>
          <cell r="E92">
            <v>0</v>
          </cell>
          <cell r="H92">
            <v>35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0</v>
          </cell>
          <cell r="D93">
            <v>0</v>
          </cell>
          <cell r="E93">
            <v>0</v>
          </cell>
          <cell r="H93">
            <v>36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0</v>
          </cell>
          <cell r="D94">
            <v>0</v>
          </cell>
          <cell r="E94">
            <v>0</v>
          </cell>
          <cell r="H94">
            <v>36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0</v>
          </cell>
          <cell r="D95">
            <v>0</v>
          </cell>
          <cell r="E95">
            <v>0</v>
          </cell>
          <cell r="H95">
            <v>36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0</v>
          </cell>
          <cell r="D96">
            <v>0</v>
          </cell>
          <cell r="E96">
            <v>0</v>
          </cell>
          <cell r="H96">
            <v>36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0</v>
          </cell>
          <cell r="D97">
            <v>0</v>
          </cell>
          <cell r="E97">
            <v>0</v>
          </cell>
          <cell r="H97">
            <v>36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0</v>
          </cell>
          <cell r="D98">
            <v>0</v>
          </cell>
          <cell r="E98">
            <v>0</v>
          </cell>
          <cell r="H98">
            <v>36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0</v>
          </cell>
          <cell r="D99">
            <v>0</v>
          </cell>
          <cell r="E99">
            <v>0</v>
          </cell>
          <cell r="H99">
            <v>36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0</v>
          </cell>
          <cell r="D100">
            <v>0</v>
          </cell>
          <cell r="E100">
            <v>0</v>
          </cell>
          <cell r="H100">
            <v>36</v>
          </cell>
          <cell r="I100">
            <v>0</v>
          </cell>
          <cell r="J100">
            <v>0</v>
          </cell>
          <cell r="K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870</v>
          </cell>
          <cell r="G5">
            <v>0</v>
          </cell>
          <cell r="J5">
            <v>256</v>
          </cell>
          <cell r="K5">
            <v>0</v>
          </cell>
          <cell r="L5">
            <v>0</v>
          </cell>
          <cell r="M5">
            <v>0</v>
          </cell>
          <cell r="N5">
            <v>723.53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870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653.53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870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563.53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870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563.53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870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484.72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870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484.72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870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432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870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432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870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432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870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432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870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432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870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432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870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432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870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432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870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432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870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432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870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432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870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432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870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420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870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420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870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420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870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420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870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420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870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420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870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420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870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420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870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420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870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420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870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420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870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420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870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420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870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420</v>
          </cell>
          <cell r="O36">
            <v>0</v>
          </cell>
        </row>
        <row r="37">
          <cell r="B37">
            <v>320</v>
          </cell>
          <cell r="C37">
            <v>40</v>
          </cell>
          <cell r="D37">
            <v>0</v>
          </cell>
          <cell r="E37">
            <v>0</v>
          </cell>
          <cell r="F37">
            <v>870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420</v>
          </cell>
          <cell r="O37">
            <v>0</v>
          </cell>
        </row>
        <row r="38">
          <cell r="B38">
            <v>320</v>
          </cell>
          <cell r="C38">
            <v>40</v>
          </cell>
          <cell r="D38">
            <v>0</v>
          </cell>
          <cell r="E38">
            <v>0</v>
          </cell>
          <cell r="F38">
            <v>870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420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870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420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870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420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870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420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870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420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870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420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870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420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870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420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870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420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870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420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870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420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870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250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870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250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870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223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870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223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870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223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870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223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870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223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870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223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870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223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870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223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870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223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870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223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870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223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870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223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870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223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870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223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870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223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870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223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870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223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870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223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870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223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870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223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870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223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870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223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870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223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870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223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870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223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870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223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255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255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255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255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255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255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358.4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358.4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358.4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358.4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376.4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449.4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498.4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582.33000000000004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646.33000000000004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646.33000000000004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697.33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783.74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803.74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880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880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880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873.74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813.74</v>
          </cell>
          <cell r="O10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45463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295</v>
      </c>
    </row>
    <row r="9" spans="1:3">
      <c r="A9" s="46" t="s">
        <v>447</v>
      </c>
      <c r="B9" s="205">
        <v>45463.980949074074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45463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26.86</v>
      </c>
      <c r="C3" s="202">
        <v>26.86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11.205991999999998</v>
      </c>
      <c r="J3" s="21">
        <f>C3*E3/100</f>
        <v>6.2664379999999991</v>
      </c>
      <c r="K3" s="21">
        <f>C3*F3/100</f>
        <v>8.0821740000000002</v>
      </c>
      <c r="L3" s="21">
        <f>C3*G3/100</f>
        <v>1.305396</v>
      </c>
      <c r="M3" s="155">
        <f>SUM(I3:L3)</f>
        <v>26.86</v>
      </c>
      <c r="N3" s="22"/>
      <c r="P3" s="37">
        <f t="shared" ref="P3:P34" si="1">I3</f>
        <v>11.205991999999998</v>
      </c>
      <c r="Q3" s="37">
        <f t="shared" ref="Q3:Q34" si="2">J3</f>
        <v>6.2664379999999991</v>
      </c>
      <c r="R3" s="37">
        <f t="shared" ref="R3:R34" si="3">K3</f>
        <v>8.0821740000000002</v>
      </c>
      <c r="S3" s="37">
        <f t="shared" ref="S3:S34" si="4">L3</f>
        <v>1.305396</v>
      </c>
      <c r="T3" s="37">
        <f>SUM(P3:S3)</f>
        <v>26.86</v>
      </c>
    </row>
    <row r="4" spans="1:20">
      <c r="A4" s="8" t="s">
        <v>46</v>
      </c>
      <c r="B4" s="202">
        <v>26.86</v>
      </c>
      <c r="C4" s="202">
        <v>26.86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11.205991999999998</v>
      </c>
      <c r="J4" s="21">
        <f t="shared" ref="J4:J67" si="6">C4*E4/100</f>
        <v>6.2664379999999991</v>
      </c>
      <c r="K4" s="21">
        <f t="shared" ref="K4:K67" si="7">C4*F4/100</f>
        <v>8.0821740000000002</v>
      </c>
      <c r="L4" s="21">
        <f t="shared" ref="L4:L67" si="8">C4*G4/100</f>
        <v>1.305396</v>
      </c>
      <c r="M4" s="156">
        <f t="shared" ref="M4:M67" si="9">SUM(I4:L4)</f>
        <v>26.86</v>
      </c>
      <c r="N4" s="22"/>
      <c r="P4" s="37">
        <f t="shared" si="1"/>
        <v>11.205991999999998</v>
      </c>
      <c r="Q4" s="37">
        <f t="shared" si="2"/>
        <v>6.2664379999999991</v>
      </c>
      <c r="R4" s="37">
        <f t="shared" si="3"/>
        <v>8.0821740000000002</v>
      </c>
      <c r="S4" s="37">
        <f t="shared" si="4"/>
        <v>1.305396</v>
      </c>
      <c r="T4" s="37">
        <f t="shared" ref="T4:T67" si="10">SUM(P4:S4)</f>
        <v>26.86</v>
      </c>
    </row>
    <row r="5" spans="1:20">
      <c r="A5" s="8" t="s">
        <v>47</v>
      </c>
      <c r="B5" s="202">
        <v>26.86</v>
      </c>
      <c r="C5" s="202">
        <v>26.86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11.205991999999998</v>
      </c>
      <c r="J5" s="21">
        <f t="shared" si="6"/>
        <v>6.2664379999999991</v>
      </c>
      <c r="K5" s="21">
        <f t="shared" si="7"/>
        <v>8.0821740000000002</v>
      </c>
      <c r="L5" s="21">
        <f t="shared" si="8"/>
        <v>1.305396</v>
      </c>
      <c r="M5" s="156">
        <f t="shared" si="9"/>
        <v>26.86</v>
      </c>
      <c r="N5" s="22"/>
      <c r="P5" s="37">
        <f t="shared" si="1"/>
        <v>11.205991999999998</v>
      </c>
      <c r="Q5" s="37">
        <f t="shared" si="2"/>
        <v>6.2664379999999991</v>
      </c>
      <c r="R5" s="37">
        <f t="shared" si="3"/>
        <v>8.0821740000000002</v>
      </c>
      <c r="S5" s="37">
        <f t="shared" si="4"/>
        <v>1.305396</v>
      </c>
      <c r="T5" s="37">
        <f t="shared" si="10"/>
        <v>26.86</v>
      </c>
    </row>
    <row r="6" spans="1:20">
      <c r="A6" s="8" t="s">
        <v>48</v>
      </c>
      <c r="B6" s="202">
        <v>26.86</v>
      </c>
      <c r="C6" s="202">
        <v>26.86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11.205991999999998</v>
      </c>
      <c r="J6" s="21">
        <f t="shared" si="6"/>
        <v>6.2664379999999991</v>
      </c>
      <c r="K6" s="21">
        <f t="shared" si="7"/>
        <v>8.0821740000000002</v>
      </c>
      <c r="L6" s="21">
        <f t="shared" si="8"/>
        <v>1.305396</v>
      </c>
      <c r="M6" s="156">
        <f t="shared" si="9"/>
        <v>26.86</v>
      </c>
      <c r="N6" s="22"/>
      <c r="P6" s="37">
        <f t="shared" si="1"/>
        <v>11.205991999999998</v>
      </c>
      <c r="Q6" s="37">
        <f t="shared" si="2"/>
        <v>6.2664379999999991</v>
      </c>
      <c r="R6" s="37">
        <f t="shared" si="3"/>
        <v>8.0821740000000002</v>
      </c>
      <c r="S6" s="37">
        <f t="shared" si="4"/>
        <v>1.305396</v>
      </c>
      <c r="T6" s="37">
        <f t="shared" si="10"/>
        <v>26.86</v>
      </c>
    </row>
    <row r="7" spans="1:20">
      <c r="A7" s="8" t="s">
        <v>49</v>
      </c>
      <c r="B7" s="202">
        <v>26.86</v>
      </c>
      <c r="C7" s="202">
        <v>26.86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11.205991999999998</v>
      </c>
      <c r="J7" s="21">
        <f t="shared" si="6"/>
        <v>6.2664379999999991</v>
      </c>
      <c r="K7" s="21">
        <f t="shared" si="7"/>
        <v>8.0821740000000002</v>
      </c>
      <c r="L7" s="21">
        <f t="shared" si="8"/>
        <v>1.305396</v>
      </c>
      <c r="M7" s="156">
        <f t="shared" si="9"/>
        <v>26.86</v>
      </c>
      <c r="N7" s="22"/>
      <c r="P7" s="37">
        <f t="shared" si="1"/>
        <v>11.205991999999998</v>
      </c>
      <c r="Q7" s="37">
        <f t="shared" si="2"/>
        <v>6.2664379999999991</v>
      </c>
      <c r="R7" s="37">
        <f t="shared" si="3"/>
        <v>8.0821740000000002</v>
      </c>
      <c r="S7" s="37">
        <f t="shared" si="4"/>
        <v>1.305396</v>
      </c>
      <c r="T7" s="37">
        <f t="shared" si="10"/>
        <v>26.86</v>
      </c>
    </row>
    <row r="8" spans="1:20">
      <c r="A8" s="8" t="s">
        <v>50</v>
      </c>
      <c r="B8" s="202">
        <v>26.86</v>
      </c>
      <c r="C8" s="202">
        <v>26.86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11.205991999999998</v>
      </c>
      <c r="J8" s="21">
        <f t="shared" si="6"/>
        <v>6.2664379999999991</v>
      </c>
      <c r="K8" s="21">
        <f t="shared" si="7"/>
        <v>8.0821740000000002</v>
      </c>
      <c r="L8" s="21">
        <f t="shared" si="8"/>
        <v>1.305396</v>
      </c>
      <c r="M8" s="156">
        <f t="shared" si="9"/>
        <v>26.86</v>
      </c>
      <c r="N8" s="22"/>
      <c r="P8" s="37">
        <f t="shared" si="1"/>
        <v>11.205991999999998</v>
      </c>
      <c r="Q8" s="37">
        <f t="shared" si="2"/>
        <v>6.2664379999999991</v>
      </c>
      <c r="R8" s="37">
        <f t="shared" si="3"/>
        <v>8.0821740000000002</v>
      </c>
      <c r="S8" s="37">
        <f t="shared" si="4"/>
        <v>1.305396</v>
      </c>
      <c r="T8" s="37">
        <f t="shared" si="10"/>
        <v>26.86</v>
      </c>
    </row>
    <row r="9" spans="1:20">
      <c r="A9" s="8" t="s">
        <v>51</v>
      </c>
      <c r="B9" s="202">
        <v>26.86</v>
      </c>
      <c r="C9" s="202">
        <v>26.86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11.205991999999998</v>
      </c>
      <c r="J9" s="21">
        <f t="shared" si="6"/>
        <v>6.2664379999999991</v>
      </c>
      <c r="K9" s="21">
        <f t="shared" si="7"/>
        <v>8.0821740000000002</v>
      </c>
      <c r="L9" s="21">
        <f t="shared" si="8"/>
        <v>1.305396</v>
      </c>
      <c r="M9" s="156">
        <f t="shared" si="9"/>
        <v>26.86</v>
      </c>
      <c r="N9" s="22"/>
      <c r="P9" s="37">
        <f t="shared" si="1"/>
        <v>11.205991999999998</v>
      </c>
      <c r="Q9" s="37">
        <f t="shared" si="2"/>
        <v>6.2664379999999991</v>
      </c>
      <c r="R9" s="37">
        <f t="shared" si="3"/>
        <v>8.0821740000000002</v>
      </c>
      <c r="S9" s="37">
        <f t="shared" si="4"/>
        <v>1.305396</v>
      </c>
      <c r="T9" s="37">
        <f t="shared" si="10"/>
        <v>26.86</v>
      </c>
    </row>
    <row r="10" spans="1:20">
      <c r="A10" s="8" t="s">
        <v>52</v>
      </c>
      <c r="B10" s="202">
        <v>26.86</v>
      </c>
      <c r="C10" s="202">
        <v>26.86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11.205991999999998</v>
      </c>
      <c r="J10" s="21">
        <f t="shared" si="6"/>
        <v>6.2664379999999991</v>
      </c>
      <c r="K10" s="21">
        <f t="shared" si="7"/>
        <v>8.0821740000000002</v>
      </c>
      <c r="L10" s="21">
        <f t="shared" si="8"/>
        <v>1.305396</v>
      </c>
      <c r="M10" s="156">
        <f t="shared" si="9"/>
        <v>26.86</v>
      </c>
      <c r="N10" s="22"/>
      <c r="P10" s="37">
        <f t="shared" si="1"/>
        <v>11.205991999999998</v>
      </c>
      <c r="Q10" s="37">
        <f t="shared" si="2"/>
        <v>6.2664379999999991</v>
      </c>
      <c r="R10" s="37">
        <f t="shared" si="3"/>
        <v>8.0821740000000002</v>
      </c>
      <c r="S10" s="37">
        <f t="shared" si="4"/>
        <v>1.305396</v>
      </c>
      <c r="T10" s="37">
        <f t="shared" si="10"/>
        <v>26.86</v>
      </c>
    </row>
    <row r="11" spans="1:20">
      <c r="A11" s="8" t="s">
        <v>53</v>
      </c>
      <c r="B11" s="202">
        <v>26.86</v>
      </c>
      <c r="C11" s="202">
        <v>26.86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11.205991999999998</v>
      </c>
      <c r="J11" s="21">
        <f t="shared" si="6"/>
        <v>6.2664379999999991</v>
      </c>
      <c r="K11" s="21">
        <f t="shared" si="7"/>
        <v>8.0821740000000002</v>
      </c>
      <c r="L11" s="21">
        <f t="shared" si="8"/>
        <v>1.305396</v>
      </c>
      <c r="M11" s="156">
        <f t="shared" si="9"/>
        <v>26.86</v>
      </c>
      <c r="N11" s="22"/>
      <c r="P11" s="37">
        <f t="shared" si="1"/>
        <v>11.205991999999998</v>
      </c>
      <c r="Q11" s="37">
        <f t="shared" si="2"/>
        <v>6.2664379999999991</v>
      </c>
      <c r="R11" s="37">
        <f t="shared" si="3"/>
        <v>8.0821740000000002</v>
      </c>
      <c r="S11" s="37">
        <f t="shared" si="4"/>
        <v>1.305396</v>
      </c>
      <c r="T11" s="37">
        <f t="shared" si="10"/>
        <v>26.86</v>
      </c>
    </row>
    <row r="12" spans="1:20">
      <c r="A12" s="8" t="s">
        <v>54</v>
      </c>
      <c r="B12" s="202">
        <v>26.86</v>
      </c>
      <c r="C12" s="202">
        <v>26.86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11.205991999999998</v>
      </c>
      <c r="J12" s="21">
        <f t="shared" si="6"/>
        <v>6.2664379999999991</v>
      </c>
      <c r="K12" s="21">
        <f t="shared" si="7"/>
        <v>8.0821740000000002</v>
      </c>
      <c r="L12" s="21">
        <f t="shared" si="8"/>
        <v>1.305396</v>
      </c>
      <c r="M12" s="156">
        <f t="shared" si="9"/>
        <v>26.86</v>
      </c>
      <c r="N12" s="22"/>
      <c r="P12" s="37">
        <f t="shared" si="1"/>
        <v>11.205991999999998</v>
      </c>
      <c r="Q12" s="37">
        <f t="shared" si="2"/>
        <v>6.2664379999999991</v>
      </c>
      <c r="R12" s="37">
        <f t="shared" si="3"/>
        <v>8.0821740000000002</v>
      </c>
      <c r="S12" s="37">
        <f t="shared" si="4"/>
        <v>1.305396</v>
      </c>
      <c r="T12" s="37">
        <f t="shared" si="10"/>
        <v>26.86</v>
      </c>
    </row>
    <row r="13" spans="1:20">
      <c r="A13" s="8" t="s">
        <v>55</v>
      </c>
      <c r="B13" s="202">
        <v>26.86</v>
      </c>
      <c r="C13" s="202">
        <v>26.86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11.205991999999998</v>
      </c>
      <c r="J13" s="21">
        <f t="shared" si="6"/>
        <v>6.2664379999999991</v>
      </c>
      <c r="K13" s="21">
        <f t="shared" si="7"/>
        <v>8.0821740000000002</v>
      </c>
      <c r="L13" s="21">
        <f t="shared" si="8"/>
        <v>1.305396</v>
      </c>
      <c r="M13" s="156">
        <f t="shared" si="9"/>
        <v>26.86</v>
      </c>
      <c r="N13" s="22"/>
      <c r="P13" s="37">
        <f t="shared" si="1"/>
        <v>11.205991999999998</v>
      </c>
      <c r="Q13" s="37">
        <f t="shared" si="2"/>
        <v>6.2664379999999991</v>
      </c>
      <c r="R13" s="37">
        <f t="shared" si="3"/>
        <v>8.0821740000000002</v>
      </c>
      <c r="S13" s="37">
        <f t="shared" si="4"/>
        <v>1.305396</v>
      </c>
      <c r="T13" s="37">
        <f t="shared" si="10"/>
        <v>26.86</v>
      </c>
    </row>
    <row r="14" spans="1:20">
      <c r="A14" s="8" t="s">
        <v>56</v>
      </c>
      <c r="B14" s="202">
        <v>26.86</v>
      </c>
      <c r="C14" s="202">
        <v>26.86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11.205991999999998</v>
      </c>
      <c r="J14" s="21">
        <f t="shared" si="6"/>
        <v>6.2664379999999991</v>
      </c>
      <c r="K14" s="21">
        <f t="shared" si="7"/>
        <v>8.0821740000000002</v>
      </c>
      <c r="L14" s="21">
        <f t="shared" si="8"/>
        <v>1.305396</v>
      </c>
      <c r="M14" s="156">
        <f t="shared" si="9"/>
        <v>26.86</v>
      </c>
      <c r="N14" s="22"/>
      <c r="P14" s="37">
        <f t="shared" si="1"/>
        <v>11.205991999999998</v>
      </c>
      <c r="Q14" s="37">
        <f t="shared" si="2"/>
        <v>6.2664379999999991</v>
      </c>
      <c r="R14" s="37">
        <f t="shared" si="3"/>
        <v>8.0821740000000002</v>
      </c>
      <c r="S14" s="37">
        <f t="shared" si="4"/>
        <v>1.305396</v>
      </c>
      <c r="T14" s="37">
        <f t="shared" si="10"/>
        <v>26.86</v>
      </c>
    </row>
    <row r="15" spans="1:20">
      <c r="A15" s="8" t="s">
        <v>57</v>
      </c>
      <c r="B15" s="202">
        <v>26.86</v>
      </c>
      <c r="C15" s="202">
        <v>26.86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11.205991999999998</v>
      </c>
      <c r="J15" s="21">
        <f t="shared" si="6"/>
        <v>6.2664379999999991</v>
      </c>
      <c r="K15" s="21">
        <f t="shared" si="7"/>
        <v>8.0821740000000002</v>
      </c>
      <c r="L15" s="21">
        <f t="shared" si="8"/>
        <v>1.305396</v>
      </c>
      <c r="M15" s="156">
        <f t="shared" si="9"/>
        <v>26.86</v>
      </c>
      <c r="N15" s="22"/>
      <c r="P15" s="37">
        <f t="shared" si="1"/>
        <v>11.205991999999998</v>
      </c>
      <c r="Q15" s="37">
        <f t="shared" si="2"/>
        <v>6.2664379999999991</v>
      </c>
      <c r="R15" s="37">
        <f t="shared" si="3"/>
        <v>8.0821740000000002</v>
      </c>
      <c r="S15" s="37">
        <f t="shared" si="4"/>
        <v>1.305396</v>
      </c>
      <c r="T15" s="37">
        <f t="shared" si="10"/>
        <v>26.86</v>
      </c>
    </row>
    <row r="16" spans="1:20">
      <c r="A16" s="8" t="s">
        <v>58</v>
      </c>
      <c r="B16" s="202">
        <v>26.86</v>
      </c>
      <c r="C16" s="202">
        <v>26.86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11.205991999999998</v>
      </c>
      <c r="J16" s="21">
        <f t="shared" si="6"/>
        <v>6.2664379999999991</v>
      </c>
      <c r="K16" s="21">
        <f t="shared" si="7"/>
        <v>8.0821740000000002</v>
      </c>
      <c r="L16" s="21">
        <f t="shared" si="8"/>
        <v>1.305396</v>
      </c>
      <c r="M16" s="156">
        <f t="shared" si="9"/>
        <v>26.86</v>
      </c>
      <c r="N16" s="22"/>
      <c r="P16" s="37">
        <f t="shared" si="1"/>
        <v>11.205991999999998</v>
      </c>
      <c r="Q16" s="37">
        <f t="shared" si="2"/>
        <v>6.2664379999999991</v>
      </c>
      <c r="R16" s="37">
        <f t="shared" si="3"/>
        <v>8.0821740000000002</v>
      </c>
      <c r="S16" s="37">
        <f t="shared" si="4"/>
        <v>1.305396</v>
      </c>
      <c r="T16" s="37">
        <f t="shared" si="10"/>
        <v>26.86</v>
      </c>
    </row>
    <row r="17" spans="1:20">
      <c r="A17" s="8" t="s">
        <v>59</v>
      </c>
      <c r="B17" s="202">
        <v>26.86</v>
      </c>
      <c r="C17" s="202">
        <v>26.86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11.205991999999998</v>
      </c>
      <c r="J17" s="21">
        <f t="shared" si="6"/>
        <v>6.2664379999999991</v>
      </c>
      <c r="K17" s="21">
        <f t="shared" si="7"/>
        <v>8.0821740000000002</v>
      </c>
      <c r="L17" s="21">
        <f t="shared" si="8"/>
        <v>1.305396</v>
      </c>
      <c r="M17" s="156">
        <f t="shared" si="9"/>
        <v>26.86</v>
      </c>
      <c r="N17" s="22"/>
      <c r="P17" s="37">
        <f t="shared" si="1"/>
        <v>11.205991999999998</v>
      </c>
      <c r="Q17" s="37">
        <f t="shared" si="2"/>
        <v>6.2664379999999991</v>
      </c>
      <c r="R17" s="37">
        <f t="shared" si="3"/>
        <v>8.0821740000000002</v>
      </c>
      <c r="S17" s="37">
        <f t="shared" si="4"/>
        <v>1.305396</v>
      </c>
      <c r="T17" s="37">
        <f t="shared" si="10"/>
        <v>26.86</v>
      </c>
    </row>
    <row r="18" spans="1:20">
      <c r="A18" s="8" t="s">
        <v>60</v>
      </c>
      <c r="B18" s="202">
        <v>26.86</v>
      </c>
      <c r="C18" s="202">
        <v>26.86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11.205991999999998</v>
      </c>
      <c r="J18" s="21">
        <f t="shared" si="6"/>
        <v>6.2664379999999991</v>
      </c>
      <c r="K18" s="21">
        <f t="shared" si="7"/>
        <v>8.0821740000000002</v>
      </c>
      <c r="L18" s="21">
        <f t="shared" si="8"/>
        <v>1.305396</v>
      </c>
      <c r="M18" s="156">
        <f t="shared" si="9"/>
        <v>26.86</v>
      </c>
      <c r="N18" s="22"/>
      <c r="P18" s="37">
        <f t="shared" si="1"/>
        <v>11.205991999999998</v>
      </c>
      <c r="Q18" s="37">
        <f t="shared" si="2"/>
        <v>6.2664379999999991</v>
      </c>
      <c r="R18" s="37">
        <f t="shared" si="3"/>
        <v>8.0821740000000002</v>
      </c>
      <c r="S18" s="37">
        <f t="shared" si="4"/>
        <v>1.305396</v>
      </c>
      <c r="T18" s="37">
        <f t="shared" si="10"/>
        <v>26.86</v>
      </c>
    </row>
    <row r="19" spans="1:20">
      <c r="A19" s="8" t="s">
        <v>61</v>
      </c>
      <c r="B19" s="202">
        <v>26.86</v>
      </c>
      <c r="C19" s="202">
        <v>26.86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11.205991999999998</v>
      </c>
      <c r="J19" s="21">
        <f t="shared" si="6"/>
        <v>6.2664379999999991</v>
      </c>
      <c r="K19" s="21">
        <f t="shared" si="7"/>
        <v>8.0821740000000002</v>
      </c>
      <c r="L19" s="21">
        <f t="shared" si="8"/>
        <v>1.305396</v>
      </c>
      <c r="M19" s="156">
        <f t="shared" si="9"/>
        <v>26.86</v>
      </c>
      <c r="N19" s="22"/>
      <c r="P19" s="37">
        <f t="shared" si="1"/>
        <v>11.205991999999998</v>
      </c>
      <c r="Q19" s="37">
        <f t="shared" si="2"/>
        <v>6.2664379999999991</v>
      </c>
      <c r="R19" s="37">
        <f t="shared" si="3"/>
        <v>8.0821740000000002</v>
      </c>
      <c r="S19" s="37">
        <f t="shared" si="4"/>
        <v>1.305396</v>
      </c>
      <c r="T19" s="37">
        <f t="shared" si="10"/>
        <v>26.86</v>
      </c>
    </row>
    <row r="20" spans="1:20">
      <c r="A20" s="8" t="s">
        <v>62</v>
      </c>
      <c r="B20" s="202">
        <v>26.86</v>
      </c>
      <c r="C20" s="202">
        <v>26.86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11.205991999999998</v>
      </c>
      <c r="J20" s="21">
        <f t="shared" si="6"/>
        <v>6.2664379999999991</v>
      </c>
      <c r="K20" s="21">
        <f t="shared" si="7"/>
        <v>8.0821740000000002</v>
      </c>
      <c r="L20" s="21">
        <f t="shared" si="8"/>
        <v>1.305396</v>
      </c>
      <c r="M20" s="156">
        <f t="shared" si="9"/>
        <v>26.86</v>
      </c>
      <c r="N20" s="22"/>
      <c r="P20" s="37">
        <f t="shared" si="1"/>
        <v>11.205991999999998</v>
      </c>
      <c r="Q20" s="37">
        <f t="shared" si="2"/>
        <v>6.2664379999999991</v>
      </c>
      <c r="R20" s="37">
        <f t="shared" si="3"/>
        <v>8.0821740000000002</v>
      </c>
      <c r="S20" s="37">
        <f t="shared" si="4"/>
        <v>1.305396</v>
      </c>
      <c r="T20" s="37">
        <f t="shared" si="10"/>
        <v>26.86</v>
      </c>
    </row>
    <row r="21" spans="1:20">
      <c r="A21" s="8" t="s">
        <v>63</v>
      </c>
      <c r="B21" s="202">
        <v>26.86</v>
      </c>
      <c r="C21" s="202">
        <v>26.86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11.205991999999998</v>
      </c>
      <c r="J21" s="21">
        <f t="shared" si="6"/>
        <v>6.2664379999999991</v>
      </c>
      <c r="K21" s="21">
        <f t="shared" si="7"/>
        <v>8.0821740000000002</v>
      </c>
      <c r="L21" s="21">
        <f t="shared" si="8"/>
        <v>1.305396</v>
      </c>
      <c r="M21" s="156">
        <f t="shared" si="9"/>
        <v>26.86</v>
      </c>
      <c r="N21" s="22"/>
      <c r="P21" s="37">
        <f t="shared" si="1"/>
        <v>11.205991999999998</v>
      </c>
      <c r="Q21" s="37">
        <f t="shared" si="2"/>
        <v>6.2664379999999991</v>
      </c>
      <c r="R21" s="37">
        <f t="shared" si="3"/>
        <v>8.0821740000000002</v>
      </c>
      <c r="S21" s="37">
        <f t="shared" si="4"/>
        <v>1.305396</v>
      </c>
      <c r="T21" s="37">
        <f t="shared" si="10"/>
        <v>26.86</v>
      </c>
    </row>
    <row r="22" spans="1:20">
      <c r="A22" s="8" t="s">
        <v>64</v>
      </c>
      <c r="B22" s="202">
        <v>26.86</v>
      </c>
      <c r="C22" s="202">
        <v>26.86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11.205991999999998</v>
      </c>
      <c r="J22" s="21">
        <f t="shared" si="6"/>
        <v>6.2664379999999991</v>
      </c>
      <c r="K22" s="21">
        <f t="shared" si="7"/>
        <v>8.0821740000000002</v>
      </c>
      <c r="L22" s="21">
        <f t="shared" si="8"/>
        <v>1.305396</v>
      </c>
      <c r="M22" s="156">
        <f t="shared" si="9"/>
        <v>26.86</v>
      </c>
      <c r="N22" s="22"/>
      <c r="P22" s="37">
        <f t="shared" si="1"/>
        <v>11.205991999999998</v>
      </c>
      <c r="Q22" s="37">
        <f t="shared" si="2"/>
        <v>6.2664379999999991</v>
      </c>
      <c r="R22" s="37">
        <f t="shared" si="3"/>
        <v>8.0821740000000002</v>
      </c>
      <c r="S22" s="37">
        <f t="shared" si="4"/>
        <v>1.305396</v>
      </c>
      <c r="T22" s="37">
        <f t="shared" si="10"/>
        <v>26.86</v>
      </c>
    </row>
    <row r="23" spans="1:20">
      <c r="A23" s="8" t="s">
        <v>65</v>
      </c>
      <c r="B23" s="202">
        <v>26.86</v>
      </c>
      <c r="C23" s="202">
        <v>26.86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11.205991999999998</v>
      </c>
      <c r="J23" s="21">
        <f t="shared" si="6"/>
        <v>6.2664379999999991</v>
      </c>
      <c r="K23" s="21">
        <f t="shared" si="7"/>
        <v>8.0821740000000002</v>
      </c>
      <c r="L23" s="21">
        <f t="shared" si="8"/>
        <v>1.305396</v>
      </c>
      <c r="M23" s="156">
        <f t="shared" si="9"/>
        <v>26.86</v>
      </c>
      <c r="N23" s="22"/>
      <c r="P23" s="37">
        <f t="shared" si="1"/>
        <v>11.205991999999998</v>
      </c>
      <c r="Q23" s="37">
        <f t="shared" si="2"/>
        <v>6.2664379999999991</v>
      </c>
      <c r="R23" s="37">
        <f t="shared" si="3"/>
        <v>8.0821740000000002</v>
      </c>
      <c r="S23" s="37">
        <f t="shared" si="4"/>
        <v>1.305396</v>
      </c>
      <c r="T23" s="37">
        <f t="shared" si="10"/>
        <v>26.86</v>
      </c>
    </row>
    <row r="24" spans="1:20">
      <c r="A24" s="8" t="s">
        <v>66</v>
      </c>
      <c r="B24" s="202">
        <v>26.86</v>
      </c>
      <c r="C24" s="202">
        <v>26.86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11.205991999999998</v>
      </c>
      <c r="J24" s="21">
        <f t="shared" si="6"/>
        <v>6.2664379999999991</v>
      </c>
      <c r="K24" s="21">
        <f t="shared" si="7"/>
        <v>8.0821740000000002</v>
      </c>
      <c r="L24" s="21">
        <f t="shared" si="8"/>
        <v>1.305396</v>
      </c>
      <c r="M24" s="156">
        <f t="shared" si="9"/>
        <v>26.86</v>
      </c>
      <c r="N24" s="22"/>
      <c r="P24" s="37">
        <f t="shared" si="1"/>
        <v>11.205991999999998</v>
      </c>
      <c r="Q24" s="37">
        <f t="shared" si="2"/>
        <v>6.2664379999999991</v>
      </c>
      <c r="R24" s="37">
        <f t="shared" si="3"/>
        <v>8.0821740000000002</v>
      </c>
      <c r="S24" s="37">
        <f t="shared" si="4"/>
        <v>1.305396</v>
      </c>
      <c r="T24" s="37">
        <f t="shared" si="10"/>
        <v>26.86</v>
      </c>
    </row>
    <row r="25" spans="1:20">
      <c r="A25" s="8" t="s">
        <v>67</v>
      </c>
      <c r="B25" s="202">
        <v>26.86</v>
      </c>
      <c r="C25" s="202">
        <v>26.86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11.205991999999998</v>
      </c>
      <c r="J25" s="21">
        <f t="shared" si="6"/>
        <v>6.2664379999999991</v>
      </c>
      <c r="K25" s="21">
        <f t="shared" si="7"/>
        <v>8.0821740000000002</v>
      </c>
      <c r="L25" s="21">
        <f t="shared" si="8"/>
        <v>1.305396</v>
      </c>
      <c r="M25" s="156">
        <f t="shared" si="9"/>
        <v>26.86</v>
      </c>
      <c r="N25" s="22"/>
      <c r="P25" s="37">
        <f t="shared" si="1"/>
        <v>11.205991999999998</v>
      </c>
      <c r="Q25" s="37">
        <f t="shared" si="2"/>
        <v>6.2664379999999991</v>
      </c>
      <c r="R25" s="37">
        <f t="shared" si="3"/>
        <v>8.0821740000000002</v>
      </c>
      <c r="S25" s="37">
        <f t="shared" si="4"/>
        <v>1.305396</v>
      </c>
      <c r="T25" s="37">
        <f t="shared" si="10"/>
        <v>26.86</v>
      </c>
    </row>
    <row r="26" spans="1:20">
      <c r="A26" s="8" t="s">
        <v>68</v>
      </c>
      <c r="B26" s="202">
        <v>26.86</v>
      </c>
      <c r="C26" s="202">
        <v>26.86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11.205991999999998</v>
      </c>
      <c r="J26" s="21">
        <f t="shared" si="6"/>
        <v>6.2664379999999991</v>
      </c>
      <c r="K26" s="21">
        <f t="shared" si="7"/>
        <v>8.0821740000000002</v>
      </c>
      <c r="L26" s="21">
        <f t="shared" si="8"/>
        <v>1.305396</v>
      </c>
      <c r="M26" s="156">
        <f t="shared" si="9"/>
        <v>26.86</v>
      </c>
      <c r="N26" s="22"/>
      <c r="P26" s="37">
        <f t="shared" si="1"/>
        <v>11.205991999999998</v>
      </c>
      <c r="Q26" s="37">
        <f t="shared" si="2"/>
        <v>6.2664379999999991</v>
      </c>
      <c r="R26" s="37">
        <f t="shared" si="3"/>
        <v>8.0821740000000002</v>
      </c>
      <c r="S26" s="37">
        <f t="shared" si="4"/>
        <v>1.305396</v>
      </c>
      <c r="T26" s="37">
        <f t="shared" si="10"/>
        <v>26.86</v>
      </c>
    </row>
    <row r="27" spans="1:20">
      <c r="A27" s="8" t="s">
        <v>69</v>
      </c>
      <c r="B27" s="202">
        <v>26.86</v>
      </c>
      <c r="C27" s="202">
        <v>26.86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11.205991999999998</v>
      </c>
      <c r="J27" s="21">
        <f t="shared" si="6"/>
        <v>6.2664379999999991</v>
      </c>
      <c r="K27" s="21">
        <f t="shared" si="7"/>
        <v>8.0821740000000002</v>
      </c>
      <c r="L27" s="21">
        <f t="shared" si="8"/>
        <v>1.305396</v>
      </c>
      <c r="M27" s="156">
        <f t="shared" si="9"/>
        <v>26.86</v>
      </c>
      <c r="N27" s="22"/>
      <c r="P27" s="37">
        <f t="shared" si="1"/>
        <v>11.205991999999998</v>
      </c>
      <c r="Q27" s="37">
        <f t="shared" si="2"/>
        <v>6.2664379999999991</v>
      </c>
      <c r="R27" s="37">
        <f t="shared" si="3"/>
        <v>8.0821740000000002</v>
      </c>
      <c r="S27" s="37">
        <f t="shared" si="4"/>
        <v>1.305396</v>
      </c>
      <c r="T27" s="37">
        <f t="shared" si="10"/>
        <v>26.86</v>
      </c>
    </row>
    <row r="28" spans="1:20">
      <c r="A28" s="8" t="s">
        <v>70</v>
      </c>
      <c r="B28" s="202">
        <v>26.86</v>
      </c>
      <c r="C28" s="202">
        <v>26.86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11.205991999999998</v>
      </c>
      <c r="J28" s="21">
        <f t="shared" si="6"/>
        <v>6.2664379999999991</v>
      </c>
      <c r="K28" s="21">
        <f t="shared" si="7"/>
        <v>8.0821740000000002</v>
      </c>
      <c r="L28" s="21">
        <f t="shared" si="8"/>
        <v>1.305396</v>
      </c>
      <c r="M28" s="156">
        <f t="shared" si="9"/>
        <v>26.86</v>
      </c>
      <c r="N28" s="22"/>
      <c r="P28" s="37">
        <f t="shared" si="1"/>
        <v>11.205991999999998</v>
      </c>
      <c r="Q28" s="37">
        <f t="shared" si="2"/>
        <v>6.2664379999999991</v>
      </c>
      <c r="R28" s="37">
        <f t="shared" si="3"/>
        <v>8.0821740000000002</v>
      </c>
      <c r="S28" s="37">
        <f t="shared" si="4"/>
        <v>1.305396</v>
      </c>
      <c r="T28" s="37">
        <f t="shared" si="10"/>
        <v>26.86</v>
      </c>
    </row>
    <row r="29" spans="1:20">
      <c r="A29" s="8" t="s">
        <v>71</v>
      </c>
      <c r="B29" s="202">
        <v>26.86</v>
      </c>
      <c r="C29" s="202">
        <v>26.86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11.205991999999998</v>
      </c>
      <c r="J29" s="21">
        <f t="shared" si="6"/>
        <v>6.2664379999999991</v>
      </c>
      <c r="K29" s="21">
        <f t="shared" si="7"/>
        <v>8.0821740000000002</v>
      </c>
      <c r="L29" s="21">
        <f t="shared" si="8"/>
        <v>1.305396</v>
      </c>
      <c r="M29" s="156">
        <f t="shared" si="9"/>
        <v>26.86</v>
      </c>
      <c r="N29" s="22"/>
      <c r="P29" s="37">
        <f t="shared" si="1"/>
        <v>11.205991999999998</v>
      </c>
      <c r="Q29" s="37">
        <f t="shared" si="2"/>
        <v>6.2664379999999991</v>
      </c>
      <c r="R29" s="37">
        <f t="shared" si="3"/>
        <v>8.0821740000000002</v>
      </c>
      <c r="S29" s="37">
        <f t="shared" si="4"/>
        <v>1.305396</v>
      </c>
      <c r="T29" s="37">
        <f t="shared" si="10"/>
        <v>26.86</v>
      </c>
    </row>
    <row r="30" spans="1:20">
      <c r="A30" s="8" t="s">
        <v>72</v>
      </c>
      <c r="B30" s="202">
        <v>26.86</v>
      </c>
      <c r="C30" s="202">
        <v>26.86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11.205991999999998</v>
      </c>
      <c r="J30" s="21">
        <f t="shared" si="6"/>
        <v>6.2664379999999991</v>
      </c>
      <c r="K30" s="21">
        <f t="shared" si="7"/>
        <v>8.0821740000000002</v>
      </c>
      <c r="L30" s="21">
        <f t="shared" si="8"/>
        <v>1.305396</v>
      </c>
      <c r="M30" s="156">
        <f t="shared" si="9"/>
        <v>26.86</v>
      </c>
      <c r="N30" s="22"/>
      <c r="P30" s="37">
        <f t="shared" si="1"/>
        <v>11.205991999999998</v>
      </c>
      <c r="Q30" s="37">
        <f t="shared" si="2"/>
        <v>6.2664379999999991</v>
      </c>
      <c r="R30" s="37">
        <f t="shared" si="3"/>
        <v>8.0821740000000002</v>
      </c>
      <c r="S30" s="37">
        <f t="shared" si="4"/>
        <v>1.305396</v>
      </c>
      <c r="T30" s="37">
        <f t="shared" si="10"/>
        <v>26.86</v>
      </c>
    </row>
    <row r="31" spans="1:20">
      <c r="A31" s="8" t="s">
        <v>73</v>
      </c>
      <c r="B31" s="202">
        <v>26.86</v>
      </c>
      <c r="C31" s="202">
        <v>26.86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11.205991999999998</v>
      </c>
      <c r="J31" s="21">
        <f t="shared" si="6"/>
        <v>6.2664379999999991</v>
      </c>
      <c r="K31" s="21">
        <f t="shared" si="7"/>
        <v>8.0821740000000002</v>
      </c>
      <c r="L31" s="21">
        <f t="shared" si="8"/>
        <v>1.305396</v>
      </c>
      <c r="M31" s="156">
        <f t="shared" si="9"/>
        <v>26.86</v>
      </c>
      <c r="N31" s="22"/>
      <c r="P31" s="37">
        <f t="shared" si="1"/>
        <v>11.205991999999998</v>
      </c>
      <c r="Q31" s="37">
        <f t="shared" si="2"/>
        <v>6.2664379999999991</v>
      </c>
      <c r="R31" s="37">
        <f t="shared" si="3"/>
        <v>8.0821740000000002</v>
      </c>
      <c r="S31" s="37">
        <f t="shared" si="4"/>
        <v>1.305396</v>
      </c>
      <c r="T31" s="37">
        <f t="shared" si="10"/>
        <v>26.86</v>
      </c>
    </row>
    <row r="32" spans="1:20">
      <c r="A32" s="8" t="s">
        <v>74</v>
      </c>
      <c r="B32" s="202">
        <v>26.86</v>
      </c>
      <c r="C32" s="202">
        <v>26.86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11.205991999999998</v>
      </c>
      <c r="J32" s="21">
        <f t="shared" si="6"/>
        <v>6.2664379999999991</v>
      </c>
      <c r="K32" s="21">
        <f t="shared" si="7"/>
        <v>8.0821740000000002</v>
      </c>
      <c r="L32" s="21">
        <f t="shared" si="8"/>
        <v>1.305396</v>
      </c>
      <c r="M32" s="156">
        <f t="shared" si="9"/>
        <v>26.86</v>
      </c>
      <c r="N32" s="22"/>
      <c r="P32" s="37">
        <f t="shared" si="1"/>
        <v>11.205991999999998</v>
      </c>
      <c r="Q32" s="37">
        <f t="shared" si="2"/>
        <v>6.2664379999999991</v>
      </c>
      <c r="R32" s="37">
        <f t="shared" si="3"/>
        <v>8.0821740000000002</v>
      </c>
      <c r="S32" s="37">
        <f t="shared" si="4"/>
        <v>1.305396</v>
      </c>
      <c r="T32" s="37">
        <f t="shared" si="10"/>
        <v>26.86</v>
      </c>
    </row>
    <row r="33" spans="1:20">
      <c r="A33" s="8" t="s">
        <v>75</v>
      </c>
      <c r="B33" s="202">
        <v>26.86</v>
      </c>
      <c r="C33" s="202">
        <v>26.86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11.205991999999998</v>
      </c>
      <c r="J33" s="21">
        <f t="shared" si="6"/>
        <v>6.2664379999999991</v>
      </c>
      <c r="K33" s="21">
        <f t="shared" si="7"/>
        <v>8.0821740000000002</v>
      </c>
      <c r="L33" s="21">
        <f t="shared" si="8"/>
        <v>1.305396</v>
      </c>
      <c r="M33" s="156">
        <f t="shared" si="9"/>
        <v>26.86</v>
      </c>
      <c r="N33" s="22"/>
      <c r="P33" s="37">
        <f t="shared" si="1"/>
        <v>11.205991999999998</v>
      </c>
      <c r="Q33" s="37">
        <f t="shared" si="2"/>
        <v>6.2664379999999991</v>
      </c>
      <c r="R33" s="37">
        <f t="shared" si="3"/>
        <v>8.0821740000000002</v>
      </c>
      <c r="S33" s="37">
        <f t="shared" si="4"/>
        <v>1.305396</v>
      </c>
      <c r="T33" s="37">
        <f t="shared" si="10"/>
        <v>26.86</v>
      </c>
    </row>
    <row r="34" spans="1:20">
      <c r="A34" s="8" t="s">
        <v>76</v>
      </c>
      <c r="B34" s="202">
        <v>26.86</v>
      </c>
      <c r="C34" s="202">
        <v>26.86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11.205991999999998</v>
      </c>
      <c r="J34" s="21">
        <f t="shared" si="6"/>
        <v>6.2664379999999991</v>
      </c>
      <c r="K34" s="21">
        <f t="shared" si="7"/>
        <v>8.0821740000000002</v>
      </c>
      <c r="L34" s="21">
        <f t="shared" si="8"/>
        <v>1.305396</v>
      </c>
      <c r="M34" s="156">
        <f t="shared" si="9"/>
        <v>26.86</v>
      </c>
      <c r="N34" s="22"/>
      <c r="P34" s="37">
        <f t="shared" si="1"/>
        <v>11.205991999999998</v>
      </c>
      <c r="Q34" s="37">
        <f t="shared" si="2"/>
        <v>6.2664379999999991</v>
      </c>
      <c r="R34" s="37">
        <f t="shared" si="3"/>
        <v>8.0821740000000002</v>
      </c>
      <c r="S34" s="37">
        <f t="shared" si="4"/>
        <v>1.305396</v>
      </c>
      <c r="T34" s="37">
        <f t="shared" si="10"/>
        <v>26.86</v>
      </c>
    </row>
    <row r="35" spans="1:20">
      <c r="A35" s="8" t="s">
        <v>77</v>
      </c>
      <c r="B35" s="202">
        <v>26.86</v>
      </c>
      <c r="C35" s="202">
        <v>26.86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11.205991999999998</v>
      </c>
      <c r="J35" s="21">
        <f t="shared" si="6"/>
        <v>6.2664379999999991</v>
      </c>
      <c r="K35" s="21">
        <f t="shared" si="7"/>
        <v>8.0821740000000002</v>
      </c>
      <c r="L35" s="21">
        <f t="shared" si="8"/>
        <v>1.305396</v>
      </c>
      <c r="M35" s="156">
        <f t="shared" si="9"/>
        <v>26.86</v>
      </c>
      <c r="N35" s="22"/>
      <c r="P35" s="37">
        <f t="shared" ref="P35:P66" si="12">I35</f>
        <v>11.205991999999998</v>
      </c>
      <c r="Q35" s="37">
        <f t="shared" ref="Q35:Q66" si="13">J35</f>
        <v>6.2664379999999991</v>
      </c>
      <c r="R35" s="37">
        <f t="shared" ref="R35:R66" si="14">K35</f>
        <v>8.0821740000000002</v>
      </c>
      <c r="S35" s="37">
        <f t="shared" ref="S35:S66" si="15">L35</f>
        <v>1.305396</v>
      </c>
      <c r="T35" s="37">
        <f t="shared" si="10"/>
        <v>26.86</v>
      </c>
    </row>
    <row r="36" spans="1:20">
      <c r="A36" s="8" t="s">
        <v>78</v>
      </c>
      <c r="B36" s="202">
        <v>26.86</v>
      </c>
      <c r="C36" s="202">
        <v>26.86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11.205991999999998</v>
      </c>
      <c r="J36" s="21">
        <f t="shared" si="6"/>
        <v>6.2664379999999991</v>
      </c>
      <c r="K36" s="21">
        <f t="shared" si="7"/>
        <v>8.0821740000000002</v>
      </c>
      <c r="L36" s="21">
        <f t="shared" si="8"/>
        <v>1.305396</v>
      </c>
      <c r="M36" s="156">
        <f t="shared" si="9"/>
        <v>26.86</v>
      </c>
      <c r="N36" s="22"/>
      <c r="P36" s="37">
        <f t="shared" si="12"/>
        <v>11.205991999999998</v>
      </c>
      <c r="Q36" s="37">
        <f t="shared" si="13"/>
        <v>6.2664379999999991</v>
      </c>
      <c r="R36" s="37">
        <f t="shared" si="14"/>
        <v>8.0821740000000002</v>
      </c>
      <c r="S36" s="37">
        <f t="shared" si="15"/>
        <v>1.305396</v>
      </c>
      <c r="T36" s="37">
        <f t="shared" si="10"/>
        <v>26.86</v>
      </c>
    </row>
    <row r="37" spans="1:20">
      <c r="A37" s="8" t="s">
        <v>79</v>
      </c>
      <c r="B37" s="202">
        <v>26.86</v>
      </c>
      <c r="C37" s="202">
        <v>26.86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11.205991999999998</v>
      </c>
      <c r="J37" s="21">
        <f t="shared" si="6"/>
        <v>6.2664379999999991</v>
      </c>
      <c r="K37" s="21">
        <f t="shared" si="7"/>
        <v>8.0821740000000002</v>
      </c>
      <c r="L37" s="21">
        <f t="shared" si="8"/>
        <v>1.305396</v>
      </c>
      <c r="M37" s="156">
        <f t="shared" si="9"/>
        <v>26.86</v>
      </c>
      <c r="N37" s="22"/>
      <c r="P37" s="37">
        <f t="shared" si="12"/>
        <v>11.205991999999998</v>
      </c>
      <c r="Q37" s="37">
        <f t="shared" si="13"/>
        <v>6.2664379999999991</v>
      </c>
      <c r="R37" s="37">
        <f t="shared" si="14"/>
        <v>8.0821740000000002</v>
      </c>
      <c r="S37" s="37">
        <f t="shared" si="15"/>
        <v>1.305396</v>
      </c>
      <c r="T37" s="37">
        <f t="shared" si="10"/>
        <v>26.86</v>
      </c>
    </row>
    <row r="38" spans="1:20">
      <c r="A38" s="8" t="s">
        <v>80</v>
      </c>
      <c r="B38" s="202">
        <v>26.86</v>
      </c>
      <c r="C38" s="202">
        <v>26.86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11.205991999999998</v>
      </c>
      <c r="J38" s="21">
        <f t="shared" si="6"/>
        <v>6.2664379999999991</v>
      </c>
      <c r="K38" s="21">
        <f t="shared" si="7"/>
        <v>8.0821740000000002</v>
      </c>
      <c r="L38" s="21">
        <f t="shared" si="8"/>
        <v>1.305396</v>
      </c>
      <c r="M38" s="156">
        <f t="shared" si="9"/>
        <v>26.86</v>
      </c>
      <c r="N38" s="22"/>
      <c r="P38" s="37">
        <f t="shared" si="12"/>
        <v>11.205991999999998</v>
      </c>
      <c r="Q38" s="37">
        <f t="shared" si="13"/>
        <v>6.2664379999999991</v>
      </c>
      <c r="R38" s="37">
        <f t="shared" si="14"/>
        <v>8.0821740000000002</v>
      </c>
      <c r="S38" s="37">
        <f t="shared" si="15"/>
        <v>1.305396</v>
      </c>
      <c r="T38" s="37">
        <f t="shared" si="10"/>
        <v>26.86</v>
      </c>
    </row>
    <row r="39" spans="1:20">
      <c r="A39" s="8" t="s">
        <v>81</v>
      </c>
      <c r="B39" s="202">
        <v>25.2</v>
      </c>
      <c r="C39" s="202">
        <v>25.2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10.513440000000001</v>
      </c>
      <c r="J39" s="21">
        <f t="shared" si="6"/>
        <v>5.8791599999999997</v>
      </c>
      <c r="K39" s="21">
        <f t="shared" si="7"/>
        <v>7.5826799999999999</v>
      </c>
      <c r="L39" s="21">
        <f t="shared" si="8"/>
        <v>1.22472</v>
      </c>
      <c r="M39" s="156">
        <f t="shared" si="9"/>
        <v>25.200000000000003</v>
      </c>
      <c r="N39" s="22"/>
      <c r="P39" s="37">
        <f t="shared" si="12"/>
        <v>10.513440000000001</v>
      </c>
      <c r="Q39" s="37">
        <f t="shared" si="13"/>
        <v>5.8791599999999997</v>
      </c>
      <c r="R39" s="37">
        <f t="shared" si="14"/>
        <v>7.5826799999999999</v>
      </c>
      <c r="S39" s="37">
        <f t="shared" si="15"/>
        <v>1.22472</v>
      </c>
      <c r="T39" s="37">
        <f t="shared" si="10"/>
        <v>25.200000000000003</v>
      </c>
    </row>
    <row r="40" spans="1:20">
      <c r="A40" s="8" t="s">
        <v>82</v>
      </c>
      <c r="B40" s="202">
        <v>25.2</v>
      </c>
      <c r="C40" s="202">
        <v>25.2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10.513440000000001</v>
      </c>
      <c r="J40" s="21">
        <f t="shared" si="6"/>
        <v>5.8791599999999997</v>
      </c>
      <c r="K40" s="21">
        <f t="shared" si="7"/>
        <v>7.5826799999999999</v>
      </c>
      <c r="L40" s="21">
        <f t="shared" si="8"/>
        <v>1.22472</v>
      </c>
      <c r="M40" s="156">
        <f t="shared" si="9"/>
        <v>25.200000000000003</v>
      </c>
      <c r="N40" s="22"/>
      <c r="P40" s="37">
        <f t="shared" si="12"/>
        <v>10.513440000000001</v>
      </c>
      <c r="Q40" s="37">
        <f t="shared" si="13"/>
        <v>5.8791599999999997</v>
      </c>
      <c r="R40" s="37">
        <f t="shared" si="14"/>
        <v>7.5826799999999999</v>
      </c>
      <c r="S40" s="37">
        <f t="shared" si="15"/>
        <v>1.22472</v>
      </c>
      <c r="T40" s="37">
        <f t="shared" si="10"/>
        <v>25.200000000000003</v>
      </c>
    </row>
    <row r="41" spans="1:20">
      <c r="A41" s="8" t="s">
        <v>83</v>
      </c>
      <c r="B41" s="202">
        <v>25.2</v>
      </c>
      <c r="C41" s="202">
        <v>25.2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10.513440000000001</v>
      </c>
      <c r="J41" s="21">
        <f t="shared" si="6"/>
        <v>5.8791599999999997</v>
      </c>
      <c r="K41" s="21">
        <f t="shared" si="7"/>
        <v>7.5826799999999999</v>
      </c>
      <c r="L41" s="21">
        <f t="shared" si="8"/>
        <v>1.22472</v>
      </c>
      <c r="M41" s="156">
        <f t="shared" si="9"/>
        <v>25.200000000000003</v>
      </c>
      <c r="N41" s="22"/>
      <c r="P41" s="37">
        <f t="shared" si="12"/>
        <v>10.513440000000001</v>
      </c>
      <c r="Q41" s="37">
        <f t="shared" si="13"/>
        <v>5.8791599999999997</v>
      </c>
      <c r="R41" s="37">
        <f t="shared" si="14"/>
        <v>7.5826799999999999</v>
      </c>
      <c r="S41" s="37">
        <f t="shared" si="15"/>
        <v>1.22472</v>
      </c>
      <c r="T41" s="37">
        <f t="shared" si="10"/>
        <v>25.200000000000003</v>
      </c>
    </row>
    <row r="42" spans="1:20">
      <c r="A42" s="8" t="s">
        <v>84</v>
      </c>
      <c r="B42" s="202">
        <v>25.2</v>
      </c>
      <c r="C42" s="202">
        <v>25.2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10.513440000000001</v>
      </c>
      <c r="J42" s="21">
        <f t="shared" si="6"/>
        <v>5.8791599999999997</v>
      </c>
      <c r="K42" s="21">
        <f t="shared" si="7"/>
        <v>7.5826799999999999</v>
      </c>
      <c r="L42" s="21">
        <f t="shared" si="8"/>
        <v>1.22472</v>
      </c>
      <c r="M42" s="156">
        <f t="shared" si="9"/>
        <v>25.200000000000003</v>
      </c>
      <c r="N42" s="22"/>
      <c r="P42" s="37">
        <f t="shared" si="12"/>
        <v>10.513440000000001</v>
      </c>
      <c r="Q42" s="37">
        <f t="shared" si="13"/>
        <v>5.8791599999999997</v>
      </c>
      <c r="R42" s="37">
        <f t="shared" si="14"/>
        <v>7.5826799999999999</v>
      </c>
      <c r="S42" s="37">
        <f t="shared" si="15"/>
        <v>1.22472</v>
      </c>
      <c r="T42" s="37">
        <f t="shared" si="10"/>
        <v>25.200000000000003</v>
      </c>
    </row>
    <row r="43" spans="1:20">
      <c r="A43" s="8" t="s">
        <v>85</v>
      </c>
      <c r="B43" s="202">
        <v>25.2</v>
      </c>
      <c r="C43" s="202">
        <v>25.2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10.513440000000001</v>
      </c>
      <c r="J43" s="21">
        <f t="shared" si="6"/>
        <v>5.8791599999999997</v>
      </c>
      <c r="K43" s="21">
        <f t="shared" si="7"/>
        <v>7.5826799999999999</v>
      </c>
      <c r="L43" s="21">
        <f t="shared" si="8"/>
        <v>1.22472</v>
      </c>
      <c r="M43" s="156">
        <f t="shared" si="9"/>
        <v>25.200000000000003</v>
      </c>
      <c r="N43" s="22"/>
      <c r="P43" s="37">
        <f t="shared" si="12"/>
        <v>10.513440000000001</v>
      </c>
      <c r="Q43" s="37">
        <f t="shared" si="13"/>
        <v>5.8791599999999997</v>
      </c>
      <c r="R43" s="37">
        <f t="shared" si="14"/>
        <v>7.5826799999999999</v>
      </c>
      <c r="S43" s="37">
        <f t="shared" si="15"/>
        <v>1.22472</v>
      </c>
      <c r="T43" s="37">
        <f t="shared" si="10"/>
        <v>25.200000000000003</v>
      </c>
    </row>
    <row r="44" spans="1:20">
      <c r="A44" s="8" t="s">
        <v>86</v>
      </c>
      <c r="B44" s="202">
        <v>25.2</v>
      </c>
      <c r="C44" s="202">
        <v>25.2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10.513440000000001</v>
      </c>
      <c r="J44" s="21">
        <f t="shared" si="6"/>
        <v>5.8791599999999997</v>
      </c>
      <c r="K44" s="21">
        <f t="shared" si="7"/>
        <v>7.5826799999999999</v>
      </c>
      <c r="L44" s="21">
        <f t="shared" si="8"/>
        <v>1.22472</v>
      </c>
      <c r="M44" s="156">
        <f t="shared" si="9"/>
        <v>25.200000000000003</v>
      </c>
      <c r="N44" s="22"/>
      <c r="P44" s="37">
        <f t="shared" si="12"/>
        <v>10.513440000000001</v>
      </c>
      <c r="Q44" s="37">
        <f t="shared" si="13"/>
        <v>5.8791599999999997</v>
      </c>
      <c r="R44" s="37">
        <f t="shared" si="14"/>
        <v>7.5826799999999999</v>
      </c>
      <c r="S44" s="37">
        <f t="shared" si="15"/>
        <v>1.22472</v>
      </c>
      <c r="T44" s="37">
        <f t="shared" si="10"/>
        <v>25.200000000000003</v>
      </c>
    </row>
    <row r="45" spans="1:20">
      <c r="A45" s="8" t="s">
        <v>87</v>
      </c>
      <c r="B45" s="202">
        <v>25.2</v>
      </c>
      <c r="C45" s="202">
        <v>25.2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10.513440000000001</v>
      </c>
      <c r="J45" s="21">
        <f t="shared" si="6"/>
        <v>5.8791599999999997</v>
      </c>
      <c r="K45" s="21">
        <f t="shared" si="7"/>
        <v>7.5826799999999999</v>
      </c>
      <c r="L45" s="21">
        <f t="shared" si="8"/>
        <v>1.22472</v>
      </c>
      <c r="M45" s="156">
        <f t="shared" si="9"/>
        <v>25.200000000000003</v>
      </c>
      <c r="N45" s="22"/>
      <c r="P45" s="37">
        <f t="shared" si="12"/>
        <v>10.513440000000001</v>
      </c>
      <c r="Q45" s="37">
        <f t="shared" si="13"/>
        <v>5.8791599999999997</v>
      </c>
      <c r="R45" s="37">
        <f t="shared" si="14"/>
        <v>7.5826799999999999</v>
      </c>
      <c r="S45" s="37">
        <f t="shared" si="15"/>
        <v>1.22472</v>
      </c>
      <c r="T45" s="37">
        <f t="shared" si="10"/>
        <v>25.200000000000003</v>
      </c>
    </row>
    <row r="46" spans="1:20">
      <c r="A46" s="8" t="s">
        <v>88</v>
      </c>
      <c r="B46" s="202">
        <v>25.2</v>
      </c>
      <c r="C46" s="202">
        <v>25.2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10.513440000000001</v>
      </c>
      <c r="J46" s="21">
        <f t="shared" si="6"/>
        <v>5.8791599999999997</v>
      </c>
      <c r="K46" s="21">
        <f t="shared" si="7"/>
        <v>7.5826799999999999</v>
      </c>
      <c r="L46" s="21">
        <f t="shared" si="8"/>
        <v>1.22472</v>
      </c>
      <c r="M46" s="156">
        <f t="shared" si="9"/>
        <v>25.200000000000003</v>
      </c>
      <c r="N46" s="22"/>
      <c r="P46" s="37">
        <f t="shared" si="12"/>
        <v>10.513440000000001</v>
      </c>
      <c r="Q46" s="37">
        <f t="shared" si="13"/>
        <v>5.8791599999999997</v>
      </c>
      <c r="R46" s="37">
        <f t="shared" si="14"/>
        <v>7.5826799999999999</v>
      </c>
      <c r="S46" s="37">
        <f t="shared" si="15"/>
        <v>1.22472</v>
      </c>
      <c r="T46" s="37">
        <f t="shared" si="10"/>
        <v>25.200000000000003</v>
      </c>
    </row>
    <row r="47" spans="1:20">
      <c r="A47" s="8" t="s">
        <v>89</v>
      </c>
      <c r="B47" s="202">
        <v>25.2</v>
      </c>
      <c r="C47" s="202">
        <v>25.2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10.513440000000001</v>
      </c>
      <c r="J47" s="21">
        <f t="shared" si="6"/>
        <v>5.8791599999999997</v>
      </c>
      <c r="K47" s="21">
        <f t="shared" si="7"/>
        <v>7.5826799999999999</v>
      </c>
      <c r="L47" s="21">
        <f t="shared" si="8"/>
        <v>1.22472</v>
      </c>
      <c r="M47" s="156">
        <f t="shared" si="9"/>
        <v>25.200000000000003</v>
      </c>
      <c r="N47" s="22"/>
      <c r="P47" s="37">
        <f t="shared" si="12"/>
        <v>10.513440000000001</v>
      </c>
      <c r="Q47" s="37">
        <f t="shared" si="13"/>
        <v>5.8791599999999997</v>
      </c>
      <c r="R47" s="37">
        <f t="shared" si="14"/>
        <v>7.5826799999999999</v>
      </c>
      <c r="S47" s="37">
        <f t="shared" si="15"/>
        <v>1.22472</v>
      </c>
      <c r="T47" s="37">
        <f t="shared" si="10"/>
        <v>25.200000000000003</v>
      </c>
    </row>
    <row r="48" spans="1:20">
      <c r="A48" s="8" t="s">
        <v>90</v>
      </c>
      <c r="B48" s="202">
        <v>25.2</v>
      </c>
      <c r="C48" s="202">
        <v>25.2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10.513440000000001</v>
      </c>
      <c r="J48" s="21">
        <f t="shared" si="6"/>
        <v>5.8791599999999997</v>
      </c>
      <c r="K48" s="21">
        <f t="shared" si="7"/>
        <v>7.5826799999999999</v>
      </c>
      <c r="L48" s="21">
        <f t="shared" si="8"/>
        <v>1.22472</v>
      </c>
      <c r="M48" s="156">
        <f t="shared" si="9"/>
        <v>25.200000000000003</v>
      </c>
      <c r="N48" s="22"/>
      <c r="P48" s="37">
        <f t="shared" si="12"/>
        <v>10.513440000000001</v>
      </c>
      <c r="Q48" s="37">
        <f t="shared" si="13"/>
        <v>5.8791599999999997</v>
      </c>
      <c r="R48" s="37">
        <f t="shared" si="14"/>
        <v>7.5826799999999999</v>
      </c>
      <c r="S48" s="37">
        <f t="shared" si="15"/>
        <v>1.22472</v>
      </c>
      <c r="T48" s="37">
        <f t="shared" si="10"/>
        <v>25.200000000000003</v>
      </c>
    </row>
    <row r="49" spans="1:20">
      <c r="A49" s="8" t="s">
        <v>91</v>
      </c>
      <c r="B49" s="202">
        <v>25.2</v>
      </c>
      <c r="C49" s="202">
        <v>25.2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10.513440000000001</v>
      </c>
      <c r="J49" s="21">
        <f t="shared" si="6"/>
        <v>5.8791599999999997</v>
      </c>
      <c r="K49" s="21">
        <f t="shared" si="7"/>
        <v>7.5826799999999999</v>
      </c>
      <c r="L49" s="21">
        <f t="shared" si="8"/>
        <v>1.22472</v>
      </c>
      <c r="M49" s="156">
        <f t="shared" si="9"/>
        <v>25.200000000000003</v>
      </c>
      <c r="N49" s="22"/>
      <c r="P49" s="37">
        <f t="shared" si="12"/>
        <v>10.513440000000001</v>
      </c>
      <c r="Q49" s="37">
        <f t="shared" si="13"/>
        <v>5.8791599999999997</v>
      </c>
      <c r="R49" s="37">
        <f t="shared" si="14"/>
        <v>7.5826799999999999</v>
      </c>
      <c r="S49" s="37">
        <f t="shared" si="15"/>
        <v>1.22472</v>
      </c>
      <c r="T49" s="37">
        <f t="shared" si="10"/>
        <v>25.200000000000003</v>
      </c>
    </row>
    <row r="50" spans="1:20">
      <c r="A50" s="8" t="s">
        <v>92</v>
      </c>
      <c r="B50" s="202">
        <v>25.2</v>
      </c>
      <c r="C50" s="202">
        <v>25.2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10.513440000000001</v>
      </c>
      <c r="J50" s="21">
        <f t="shared" si="6"/>
        <v>5.8791599999999997</v>
      </c>
      <c r="K50" s="21">
        <f t="shared" si="7"/>
        <v>7.5826799999999999</v>
      </c>
      <c r="L50" s="21">
        <f t="shared" si="8"/>
        <v>1.22472</v>
      </c>
      <c r="M50" s="156">
        <f t="shared" si="9"/>
        <v>25.200000000000003</v>
      </c>
      <c r="N50" s="22"/>
      <c r="P50" s="37">
        <f t="shared" si="12"/>
        <v>10.513440000000001</v>
      </c>
      <c r="Q50" s="37">
        <f t="shared" si="13"/>
        <v>5.8791599999999997</v>
      </c>
      <c r="R50" s="37">
        <f t="shared" si="14"/>
        <v>7.5826799999999999</v>
      </c>
      <c r="S50" s="37">
        <f t="shared" si="15"/>
        <v>1.22472</v>
      </c>
      <c r="T50" s="37">
        <f t="shared" si="10"/>
        <v>25.200000000000003</v>
      </c>
    </row>
    <row r="51" spans="1:20">
      <c r="A51" s="8" t="s">
        <v>93</v>
      </c>
      <c r="B51" s="202">
        <v>25.2</v>
      </c>
      <c r="C51" s="202">
        <v>25.2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10.513440000000001</v>
      </c>
      <c r="J51" s="21">
        <f t="shared" si="6"/>
        <v>5.8791599999999997</v>
      </c>
      <c r="K51" s="21">
        <f t="shared" si="7"/>
        <v>7.5826799999999999</v>
      </c>
      <c r="L51" s="21">
        <f t="shared" si="8"/>
        <v>1.22472</v>
      </c>
      <c r="M51" s="156">
        <f t="shared" si="9"/>
        <v>25.200000000000003</v>
      </c>
      <c r="N51" s="22"/>
      <c r="P51" s="37">
        <f t="shared" si="12"/>
        <v>10.513440000000001</v>
      </c>
      <c r="Q51" s="37">
        <f t="shared" si="13"/>
        <v>5.8791599999999997</v>
      </c>
      <c r="R51" s="37">
        <f t="shared" si="14"/>
        <v>7.5826799999999999</v>
      </c>
      <c r="S51" s="37">
        <f t="shared" si="15"/>
        <v>1.22472</v>
      </c>
      <c r="T51" s="37">
        <f t="shared" si="10"/>
        <v>25.200000000000003</v>
      </c>
    </row>
    <row r="52" spans="1:20">
      <c r="A52" s="8" t="s">
        <v>94</v>
      </c>
      <c r="B52" s="202">
        <v>25.2</v>
      </c>
      <c r="C52" s="202">
        <v>25.2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10.513440000000001</v>
      </c>
      <c r="J52" s="21">
        <f t="shared" si="6"/>
        <v>5.8791599999999997</v>
      </c>
      <c r="K52" s="21">
        <f t="shared" si="7"/>
        <v>7.5826799999999999</v>
      </c>
      <c r="L52" s="21">
        <f t="shared" si="8"/>
        <v>1.22472</v>
      </c>
      <c r="M52" s="156">
        <f t="shared" si="9"/>
        <v>25.200000000000003</v>
      </c>
      <c r="N52" s="22"/>
      <c r="P52" s="37">
        <f t="shared" si="12"/>
        <v>10.513440000000001</v>
      </c>
      <c r="Q52" s="37">
        <f t="shared" si="13"/>
        <v>5.8791599999999997</v>
      </c>
      <c r="R52" s="37">
        <f t="shared" si="14"/>
        <v>7.5826799999999999</v>
      </c>
      <c r="S52" s="37">
        <f t="shared" si="15"/>
        <v>1.22472</v>
      </c>
      <c r="T52" s="37">
        <f t="shared" si="10"/>
        <v>25.200000000000003</v>
      </c>
    </row>
    <row r="53" spans="1:20">
      <c r="A53" s="8" t="s">
        <v>95</v>
      </c>
      <c r="B53" s="202">
        <v>25.2</v>
      </c>
      <c r="C53" s="202">
        <v>25.2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10.513440000000001</v>
      </c>
      <c r="J53" s="21">
        <f t="shared" si="6"/>
        <v>5.8791599999999997</v>
      </c>
      <c r="K53" s="21">
        <f t="shared" si="7"/>
        <v>7.5826799999999999</v>
      </c>
      <c r="L53" s="21">
        <f t="shared" si="8"/>
        <v>1.22472</v>
      </c>
      <c r="M53" s="156">
        <f t="shared" si="9"/>
        <v>25.200000000000003</v>
      </c>
      <c r="N53" s="22"/>
      <c r="P53" s="37">
        <f t="shared" si="12"/>
        <v>10.513440000000001</v>
      </c>
      <c r="Q53" s="37">
        <f t="shared" si="13"/>
        <v>5.8791599999999997</v>
      </c>
      <c r="R53" s="37">
        <f t="shared" si="14"/>
        <v>7.5826799999999999</v>
      </c>
      <c r="S53" s="37">
        <f t="shared" si="15"/>
        <v>1.22472</v>
      </c>
      <c r="T53" s="37">
        <f t="shared" si="10"/>
        <v>25.200000000000003</v>
      </c>
    </row>
    <row r="54" spans="1:20">
      <c r="A54" s="8" t="s">
        <v>96</v>
      </c>
      <c r="B54" s="202">
        <v>25.2</v>
      </c>
      <c r="C54" s="202">
        <v>25.2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10.513440000000001</v>
      </c>
      <c r="J54" s="21">
        <f t="shared" si="6"/>
        <v>5.8791599999999997</v>
      </c>
      <c r="K54" s="21">
        <f t="shared" si="7"/>
        <v>7.5826799999999999</v>
      </c>
      <c r="L54" s="21">
        <f t="shared" si="8"/>
        <v>1.22472</v>
      </c>
      <c r="M54" s="156">
        <f t="shared" si="9"/>
        <v>25.200000000000003</v>
      </c>
      <c r="N54" s="22"/>
      <c r="P54" s="37">
        <f t="shared" si="12"/>
        <v>10.513440000000001</v>
      </c>
      <c r="Q54" s="37">
        <f t="shared" si="13"/>
        <v>5.8791599999999997</v>
      </c>
      <c r="R54" s="37">
        <f t="shared" si="14"/>
        <v>7.5826799999999999</v>
      </c>
      <c r="S54" s="37">
        <f t="shared" si="15"/>
        <v>1.22472</v>
      </c>
      <c r="T54" s="37">
        <f t="shared" si="10"/>
        <v>25.200000000000003</v>
      </c>
    </row>
    <row r="55" spans="1:20">
      <c r="A55" s="8" t="s">
        <v>97</v>
      </c>
      <c r="B55" s="202">
        <v>25.2</v>
      </c>
      <c r="C55" s="202">
        <v>25.2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10.513440000000001</v>
      </c>
      <c r="J55" s="21">
        <f t="shared" si="6"/>
        <v>5.8791599999999997</v>
      </c>
      <c r="K55" s="21">
        <f t="shared" si="7"/>
        <v>7.5826799999999999</v>
      </c>
      <c r="L55" s="21">
        <f t="shared" si="8"/>
        <v>1.22472</v>
      </c>
      <c r="M55" s="156">
        <f t="shared" si="9"/>
        <v>25.200000000000003</v>
      </c>
      <c r="N55" s="22"/>
      <c r="P55" s="37">
        <f t="shared" si="12"/>
        <v>10.513440000000001</v>
      </c>
      <c r="Q55" s="37">
        <f t="shared" si="13"/>
        <v>5.8791599999999997</v>
      </c>
      <c r="R55" s="37">
        <f t="shared" si="14"/>
        <v>7.5826799999999999</v>
      </c>
      <c r="S55" s="37">
        <f t="shared" si="15"/>
        <v>1.22472</v>
      </c>
      <c r="T55" s="37">
        <f t="shared" si="10"/>
        <v>25.200000000000003</v>
      </c>
    </row>
    <row r="56" spans="1:20">
      <c r="A56" s="8" t="s">
        <v>98</v>
      </c>
      <c r="B56" s="202">
        <v>25.2</v>
      </c>
      <c r="C56" s="202">
        <v>25.2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10.513440000000001</v>
      </c>
      <c r="J56" s="21">
        <f t="shared" si="6"/>
        <v>5.8791599999999997</v>
      </c>
      <c r="K56" s="21">
        <f t="shared" si="7"/>
        <v>7.5826799999999999</v>
      </c>
      <c r="L56" s="21">
        <f t="shared" si="8"/>
        <v>1.22472</v>
      </c>
      <c r="M56" s="156">
        <f t="shared" si="9"/>
        <v>25.200000000000003</v>
      </c>
      <c r="N56" s="22"/>
      <c r="P56" s="37">
        <f t="shared" si="12"/>
        <v>10.513440000000001</v>
      </c>
      <c r="Q56" s="37">
        <f t="shared" si="13"/>
        <v>5.8791599999999997</v>
      </c>
      <c r="R56" s="37">
        <f t="shared" si="14"/>
        <v>7.5826799999999999</v>
      </c>
      <c r="S56" s="37">
        <f t="shared" si="15"/>
        <v>1.22472</v>
      </c>
      <c r="T56" s="37">
        <f t="shared" si="10"/>
        <v>25.200000000000003</v>
      </c>
    </row>
    <row r="57" spans="1:20">
      <c r="A57" s="8" t="s">
        <v>99</v>
      </c>
      <c r="B57" s="202">
        <v>25.2</v>
      </c>
      <c r="C57" s="202">
        <v>25.2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10.513440000000001</v>
      </c>
      <c r="J57" s="21">
        <f t="shared" si="6"/>
        <v>5.8791599999999997</v>
      </c>
      <c r="K57" s="21">
        <f t="shared" si="7"/>
        <v>7.5826799999999999</v>
      </c>
      <c r="L57" s="21">
        <f t="shared" si="8"/>
        <v>1.22472</v>
      </c>
      <c r="M57" s="156">
        <f t="shared" si="9"/>
        <v>25.200000000000003</v>
      </c>
      <c r="N57" s="22"/>
      <c r="P57" s="37">
        <f t="shared" si="12"/>
        <v>10.513440000000001</v>
      </c>
      <c r="Q57" s="37">
        <f t="shared" si="13"/>
        <v>5.8791599999999997</v>
      </c>
      <c r="R57" s="37">
        <f t="shared" si="14"/>
        <v>7.5826799999999999</v>
      </c>
      <c r="S57" s="37">
        <f t="shared" si="15"/>
        <v>1.22472</v>
      </c>
      <c r="T57" s="37">
        <f t="shared" si="10"/>
        <v>25.200000000000003</v>
      </c>
    </row>
    <row r="58" spans="1:20">
      <c r="A58" s="8" t="s">
        <v>100</v>
      </c>
      <c r="B58" s="202">
        <v>25.2</v>
      </c>
      <c r="C58" s="202">
        <v>25.2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10.513440000000001</v>
      </c>
      <c r="J58" s="21">
        <f t="shared" si="6"/>
        <v>5.8791599999999997</v>
      </c>
      <c r="K58" s="21">
        <f t="shared" si="7"/>
        <v>7.5826799999999999</v>
      </c>
      <c r="L58" s="21">
        <f t="shared" si="8"/>
        <v>1.22472</v>
      </c>
      <c r="M58" s="156">
        <f t="shared" si="9"/>
        <v>25.200000000000003</v>
      </c>
      <c r="N58" s="22"/>
      <c r="P58" s="37">
        <f t="shared" si="12"/>
        <v>10.513440000000001</v>
      </c>
      <c r="Q58" s="37">
        <f t="shared" si="13"/>
        <v>5.8791599999999997</v>
      </c>
      <c r="R58" s="37">
        <f t="shared" si="14"/>
        <v>7.5826799999999999</v>
      </c>
      <c r="S58" s="37">
        <f t="shared" si="15"/>
        <v>1.22472</v>
      </c>
      <c r="T58" s="37">
        <f t="shared" si="10"/>
        <v>25.200000000000003</v>
      </c>
    </row>
    <row r="59" spans="1:20">
      <c r="A59" s="8" t="s">
        <v>101</v>
      </c>
      <c r="B59" s="202">
        <v>25.2</v>
      </c>
      <c r="C59" s="202">
        <v>25.2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10.513440000000001</v>
      </c>
      <c r="J59" s="21">
        <f t="shared" si="6"/>
        <v>5.8791599999999997</v>
      </c>
      <c r="K59" s="21">
        <f t="shared" si="7"/>
        <v>7.5826799999999999</v>
      </c>
      <c r="L59" s="21">
        <f t="shared" si="8"/>
        <v>1.22472</v>
      </c>
      <c r="M59" s="156">
        <f t="shared" si="9"/>
        <v>25.200000000000003</v>
      </c>
      <c r="N59" s="22"/>
      <c r="P59" s="37">
        <f t="shared" si="12"/>
        <v>10.513440000000001</v>
      </c>
      <c r="Q59" s="37">
        <f t="shared" si="13"/>
        <v>5.8791599999999997</v>
      </c>
      <c r="R59" s="37">
        <f t="shared" si="14"/>
        <v>7.5826799999999999</v>
      </c>
      <c r="S59" s="37">
        <f t="shared" si="15"/>
        <v>1.22472</v>
      </c>
      <c r="T59" s="37">
        <f t="shared" si="10"/>
        <v>25.200000000000003</v>
      </c>
    </row>
    <row r="60" spans="1:20">
      <c r="A60" s="8" t="s">
        <v>102</v>
      </c>
      <c r="B60" s="202">
        <v>25.2</v>
      </c>
      <c r="C60" s="202">
        <v>25.2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10.513440000000001</v>
      </c>
      <c r="J60" s="21">
        <f t="shared" si="6"/>
        <v>5.8791599999999997</v>
      </c>
      <c r="K60" s="21">
        <f t="shared" si="7"/>
        <v>7.5826799999999999</v>
      </c>
      <c r="L60" s="21">
        <f t="shared" si="8"/>
        <v>1.22472</v>
      </c>
      <c r="M60" s="156">
        <f t="shared" si="9"/>
        <v>25.200000000000003</v>
      </c>
      <c r="N60" s="22"/>
      <c r="P60" s="37">
        <f t="shared" si="12"/>
        <v>10.513440000000001</v>
      </c>
      <c r="Q60" s="37">
        <f t="shared" si="13"/>
        <v>5.8791599999999997</v>
      </c>
      <c r="R60" s="37">
        <f t="shared" si="14"/>
        <v>7.5826799999999999</v>
      </c>
      <c r="S60" s="37">
        <f t="shared" si="15"/>
        <v>1.22472</v>
      </c>
      <c r="T60" s="37">
        <f t="shared" si="10"/>
        <v>25.200000000000003</v>
      </c>
    </row>
    <row r="61" spans="1:20">
      <c r="A61" s="8" t="s">
        <v>103</v>
      </c>
      <c r="B61" s="202">
        <v>25.2</v>
      </c>
      <c r="C61" s="202">
        <v>25.2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10.513440000000001</v>
      </c>
      <c r="J61" s="21">
        <f t="shared" si="6"/>
        <v>5.8791599999999997</v>
      </c>
      <c r="K61" s="21">
        <f t="shared" si="7"/>
        <v>7.5826799999999999</v>
      </c>
      <c r="L61" s="21">
        <f t="shared" si="8"/>
        <v>1.22472</v>
      </c>
      <c r="M61" s="156">
        <f t="shared" si="9"/>
        <v>25.200000000000003</v>
      </c>
      <c r="N61" s="22"/>
      <c r="P61" s="37">
        <f t="shared" si="12"/>
        <v>10.513440000000001</v>
      </c>
      <c r="Q61" s="37">
        <f t="shared" si="13"/>
        <v>5.8791599999999997</v>
      </c>
      <c r="R61" s="37">
        <f t="shared" si="14"/>
        <v>7.5826799999999999</v>
      </c>
      <c r="S61" s="37">
        <f t="shared" si="15"/>
        <v>1.22472</v>
      </c>
      <c r="T61" s="37">
        <f t="shared" si="10"/>
        <v>25.200000000000003</v>
      </c>
    </row>
    <row r="62" spans="1:20">
      <c r="A62" s="8" t="s">
        <v>104</v>
      </c>
      <c r="B62" s="202">
        <v>25.2</v>
      </c>
      <c r="C62" s="202">
        <v>25.2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10.513440000000001</v>
      </c>
      <c r="J62" s="21">
        <f t="shared" si="6"/>
        <v>5.8791599999999997</v>
      </c>
      <c r="K62" s="21">
        <f t="shared" si="7"/>
        <v>7.5826799999999999</v>
      </c>
      <c r="L62" s="21">
        <f t="shared" si="8"/>
        <v>1.22472</v>
      </c>
      <c r="M62" s="156">
        <f t="shared" si="9"/>
        <v>25.200000000000003</v>
      </c>
      <c r="N62" s="22"/>
      <c r="P62" s="37">
        <f t="shared" si="12"/>
        <v>10.513440000000001</v>
      </c>
      <c r="Q62" s="37">
        <f t="shared" si="13"/>
        <v>5.8791599999999997</v>
      </c>
      <c r="R62" s="37">
        <f t="shared" si="14"/>
        <v>7.5826799999999999</v>
      </c>
      <c r="S62" s="37">
        <f t="shared" si="15"/>
        <v>1.22472</v>
      </c>
      <c r="T62" s="37">
        <f t="shared" si="10"/>
        <v>25.200000000000003</v>
      </c>
    </row>
    <row r="63" spans="1:20">
      <c r="A63" s="8" t="s">
        <v>105</v>
      </c>
      <c r="B63" s="202">
        <v>25.2</v>
      </c>
      <c r="C63" s="202">
        <v>25.2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10.513440000000001</v>
      </c>
      <c r="J63" s="21">
        <f t="shared" si="6"/>
        <v>5.8791599999999997</v>
      </c>
      <c r="K63" s="21">
        <f t="shared" si="7"/>
        <v>7.5826799999999999</v>
      </c>
      <c r="L63" s="21">
        <f t="shared" si="8"/>
        <v>1.22472</v>
      </c>
      <c r="M63" s="156">
        <f t="shared" si="9"/>
        <v>25.200000000000003</v>
      </c>
      <c r="N63" s="22"/>
      <c r="P63" s="37">
        <f t="shared" si="12"/>
        <v>10.513440000000001</v>
      </c>
      <c r="Q63" s="37">
        <f t="shared" si="13"/>
        <v>5.8791599999999997</v>
      </c>
      <c r="R63" s="37">
        <f t="shared" si="14"/>
        <v>7.5826799999999999</v>
      </c>
      <c r="S63" s="37">
        <f t="shared" si="15"/>
        <v>1.22472</v>
      </c>
      <c r="T63" s="37">
        <f t="shared" si="10"/>
        <v>25.200000000000003</v>
      </c>
    </row>
    <row r="64" spans="1:20">
      <c r="A64" s="8" t="s">
        <v>106</v>
      </c>
      <c r="B64" s="202">
        <v>25.2</v>
      </c>
      <c r="C64" s="202">
        <v>25.2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10.513440000000001</v>
      </c>
      <c r="J64" s="21">
        <f t="shared" si="6"/>
        <v>5.8791599999999997</v>
      </c>
      <c r="K64" s="21">
        <f t="shared" si="7"/>
        <v>7.5826799999999999</v>
      </c>
      <c r="L64" s="21">
        <f t="shared" si="8"/>
        <v>1.22472</v>
      </c>
      <c r="M64" s="156">
        <f t="shared" si="9"/>
        <v>25.200000000000003</v>
      </c>
      <c r="N64" s="22"/>
      <c r="P64" s="37">
        <f t="shared" si="12"/>
        <v>10.513440000000001</v>
      </c>
      <c r="Q64" s="37">
        <f t="shared" si="13"/>
        <v>5.8791599999999997</v>
      </c>
      <c r="R64" s="37">
        <f t="shared" si="14"/>
        <v>7.5826799999999999</v>
      </c>
      <c r="S64" s="37">
        <f t="shared" si="15"/>
        <v>1.22472</v>
      </c>
      <c r="T64" s="37">
        <f t="shared" si="10"/>
        <v>25.200000000000003</v>
      </c>
    </row>
    <row r="65" spans="1:20">
      <c r="A65" s="8" t="s">
        <v>107</v>
      </c>
      <c r="B65" s="202">
        <v>26.86</v>
      </c>
      <c r="C65" s="202">
        <v>26.86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11.205991999999998</v>
      </c>
      <c r="J65" s="21">
        <f t="shared" si="6"/>
        <v>6.2664379999999991</v>
      </c>
      <c r="K65" s="21">
        <f t="shared" si="7"/>
        <v>8.0821740000000002</v>
      </c>
      <c r="L65" s="21">
        <f t="shared" si="8"/>
        <v>1.305396</v>
      </c>
      <c r="M65" s="156">
        <f t="shared" si="9"/>
        <v>26.86</v>
      </c>
      <c r="N65" s="22"/>
      <c r="P65" s="37">
        <f t="shared" si="12"/>
        <v>11.205991999999998</v>
      </c>
      <c r="Q65" s="37">
        <f t="shared" si="13"/>
        <v>6.2664379999999991</v>
      </c>
      <c r="R65" s="37">
        <f t="shared" si="14"/>
        <v>8.0821740000000002</v>
      </c>
      <c r="S65" s="37">
        <f t="shared" si="15"/>
        <v>1.305396</v>
      </c>
      <c r="T65" s="37">
        <f t="shared" si="10"/>
        <v>26.86</v>
      </c>
    </row>
    <row r="66" spans="1:20">
      <c r="A66" s="8" t="s">
        <v>108</v>
      </c>
      <c r="B66" s="202">
        <v>26.86</v>
      </c>
      <c r="C66" s="202">
        <v>26.86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11.205991999999998</v>
      </c>
      <c r="J66" s="21">
        <f t="shared" si="6"/>
        <v>6.2664379999999991</v>
      </c>
      <c r="K66" s="21">
        <f t="shared" si="7"/>
        <v>8.0821740000000002</v>
      </c>
      <c r="L66" s="21">
        <f t="shared" si="8"/>
        <v>1.305396</v>
      </c>
      <c r="M66" s="156">
        <f t="shared" si="9"/>
        <v>26.86</v>
      </c>
      <c r="N66" s="22"/>
      <c r="P66" s="37">
        <f t="shared" si="12"/>
        <v>11.205991999999998</v>
      </c>
      <c r="Q66" s="37">
        <f t="shared" si="13"/>
        <v>6.2664379999999991</v>
      </c>
      <c r="R66" s="37">
        <f t="shared" si="14"/>
        <v>8.0821740000000002</v>
      </c>
      <c r="S66" s="37">
        <f t="shared" si="15"/>
        <v>1.305396</v>
      </c>
      <c r="T66" s="37">
        <f t="shared" si="10"/>
        <v>26.86</v>
      </c>
    </row>
    <row r="67" spans="1:20">
      <c r="A67" s="8" t="s">
        <v>109</v>
      </c>
      <c r="B67" s="202">
        <v>26.86</v>
      </c>
      <c r="C67" s="202">
        <v>26.86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11.205991999999998</v>
      </c>
      <c r="J67" s="21">
        <f t="shared" si="6"/>
        <v>6.2664379999999991</v>
      </c>
      <c r="K67" s="21">
        <f t="shared" si="7"/>
        <v>8.0821740000000002</v>
      </c>
      <c r="L67" s="21">
        <f t="shared" si="8"/>
        <v>1.305396</v>
      </c>
      <c r="M67" s="156">
        <f t="shared" si="9"/>
        <v>26.86</v>
      </c>
      <c r="N67" s="22"/>
      <c r="P67" s="37">
        <f t="shared" ref="P67:P98" si="17">I67</f>
        <v>11.205991999999998</v>
      </c>
      <c r="Q67" s="37">
        <f t="shared" ref="Q67:Q98" si="18">J67</f>
        <v>6.2664379999999991</v>
      </c>
      <c r="R67" s="37">
        <f t="shared" ref="R67:R98" si="19">K67</f>
        <v>8.0821740000000002</v>
      </c>
      <c r="S67" s="37">
        <f t="shared" ref="S67:S98" si="20">L67</f>
        <v>1.305396</v>
      </c>
      <c r="T67" s="37">
        <f t="shared" si="10"/>
        <v>26.86</v>
      </c>
    </row>
    <row r="68" spans="1:20">
      <c r="A68" s="8" t="s">
        <v>110</v>
      </c>
      <c r="B68" s="202">
        <v>26.86</v>
      </c>
      <c r="C68" s="202">
        <v>26.86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11.205991999999998</v>
      </c>
      <c r="J68" s="21">
        <f t="shared" ref="J68:J98" si="22">C68*E68/100</f>
        <v>6.2664379999999991</v>
      </c>
      <c r="K68" s="21">
        <f t="shared" ref="K68:K98" si="23">C68*F68/100</f>
        <v>8.0821740000000002</v>
      </c>
      <c r="L68" s="21">
        <f t="shared" ref="L68:L98" si="24">C68*G68/100</f>
        <v>1.305396</v>
      </c>
      <c r="M68" s="156">
        <f t="shared" ref="M68:M98" si="25">SUM(I68:L68)</f>
        <v>26.86</v>
      </c>
      <c r="N68" s="22"/>
      <c r="P68" s="37">
        <f t="shared" si="17"/>
        <v>11.205991999999998</v>
      </c>
      <c r="Q68" s="37">
        <f t="shared" si="18"/>
        <v>6.2664379999999991</v>
      </c>
      <c r="R68" s="37">
        <f t="shared" si="19"/>
        <v>8.0821740000000002</v>
      </c>
      <c r="S68" s="37">
        <f t="shared" si="20"/>
        <v>1.305396</v>
      </c>
      <c r="T68" s="37">
        <f t="shared" ref="T68:T99" si="26">SUM(P68:S68)</f>
        <v>26.86</v>
      </c>
    </row>
    <row r="69" spans="1:20">
      <c r="A69" s="8" t="s">
        <v>111</v>
      </c>
      <c r="B69" s="202">
        <v>26.86</v>
      </c>
      <c r="C69" s="202">
        <v>26.86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11.205991999999998</v>
      </c>
      <c r="J69" s="21">
        <f t="shared" si="22"/>
        <v>6.2664379999999991</v>
      </c>
      <c r="K69" s="21">
        <f t="shared" si="23"/>
        <v>8.0821740000000002</v>
      </c>
      <c r="L69" s="21">
        <f t="shared" si="24"/>
        <v>1.305396</v>
      </c>
      <c r="M69" s="156">
        <f t="shared" si="25"/>
        <v>26.86</v>
      </c>
      <c r="N69" s="22"/>
      <c r="P69" s="37">
        <f t="shared" si="17"/>
        <v>11.205991999999998</v>
      </c>
      <c r="Q69" s="37">
        <f t="shared" si="18"/>
        <v>6.2664379999999991</v>
      </c>
      <c r="R69" s="37">
        <f t="shared" si="19"/>
        <v>8.0821740000000002</v>
      </c>
      <c r="S69" s="37">
        <f t="shared" si="20"/>
        <v>1.305396</v>
      </c>
      <c r="T69" s="37">
        <f t="shared" si="26"/>
        <v>26.86</v>
      </c>
    </row>
    <row r="70" spans="1:20">
      <c r="A70" s="8" t="s">
        <v>112</v>
      </c>
      <c r="B70" s="202">
        <v>26.86</v>
      </c>
      <c r="C70" s="202">
        <v>26.86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11.205991999999998</v>
      </c>
      <c r="J70" s="21">
        <f t="shared" si="22"/>
        <v>6.2664379999999991</v>
      </c>
      <c r="K70" s="21">
        <f t="shared" si="23"/>
        <v>8.0821740000000002</v>
      </c>
      <c r="L70" s="21">
        <f t="shared" si="24"/>
        <v>1.305396</v>
      </c>
      <c r="M70" s="156">
        <f t="shared" si="25"/>
        <v>26.86</v>
      </c>
      <c r="N70" s="22"/>
      <c r="P70" s="37">
        <f t="shared" si="17"/>
        <v>11.205991999999998</v>
      </c>
      <c r="Q70" s="37">
        <f t="shared" si="18"/>
        <v>6.2664379999999991</v>
      </c>
      <c r="R70" s="37">
        <f t="shared" si="19"/>
        <v>8.0821740000000002</v>
      </c>
      <c r="S70" s="37">
        <f t="shared" si="20"/>
        <v>1.305396</v>
      </c>
      <c r="T70" s="37">
        <f t="shared" si="26"/>
        <v>26.86</v>
      </c>
    </row>
    <row r="71" spans="1:20">
      <c r="A71" s="8" t="s">
        <v>113</v>
      </c>
      <c r="B71" s="202">
        <v>26.86</v>
      </c>
      <c r="C71" s="202">
        <v>26.86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11.205991999999998</v>
      </c>
      <c r="J71" s="21">
        <f t="shared" si="22"/>
        <v>6.2664379999999991</v>
      </c>
      <c r="K71" s="21">
        <f t="shared" si="23"/>
        <v>8.0821740000000002</v>
      </c>
      <c r="L71" s="21">
        <f t="shared" si="24"/>
        <v>1.305396</v>
      </c>
      <c r="M71" s="156">
        <f t="shared" si="25"/>
        <v>26.86</v>
      </c>
      <c r="N71" s="22"/>
      <c r="P71" s="37">
        <f t="shared" si="17"/>
        <v>11.205991999999998</v>
      </c>
      <c r="Q71" s="37">
        <f t="shared" si="18"/>
        <v>6.2664379999999991</v>
      </c>
      <c r="R71" s="37">
        <f t="shared" si="19"/>
        <v>8.0821740000000002</v>
      </c>
      <c r="S71" s="37">
        <f t="shared" si="20"/>
        <v>1.305396</v>
      </c>
      <c r="T71" s="37">
        <f t="shared" si="26"/>
        <v>26.86</v>
      </c>
    </row>
    <row r="72" spans="1:20">
      <c r="A72" s="8" t="s">
        <v>114</v>
      </c>
      <c r="B72" s="202">
        <v>26.86</v>
      </c>
      <c r="C72" s="202">
        <v>26.86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11.205991999999998</v>
      </c>
      <c r="J72" s="21">
        <f t="shared" si="22"/>
        <v>6.2664379999999991</v>
      </c>
      <c r="K72" s="21">
        <f t="shared" si="23"/>
        <v>8.0821740000000002</v>
      </c>
      <c r="L72" s="21">
        <f t="shared" si="24"/>
        <v>1.305396</v>
      </c>
      <c r="M72" s="156">
        <f t="shared" si="25"/>
        <v>26.86</v>
      </c>
      <c r="N72" s="22"/>
      <c r="P72" s="37">
        <f t="shared" si="17"/>
        <v>11.205991999999998</v>
      </c>
      <c r="Q72" s="37">
        <f t="shared" si="18"/>
        <v>6.2664379999999991</v>
      </c>
      <c r="R72" s="37">
        <f t="shared" si="19"/>
        <v>8.0821740000000002</v>
      </c>
      <c r="S72" s="37">
        <f t="shared" si="20"/>
        <v>1.305396</v>
      </c>
      <c r="T72" s="37">
        <f t="shared" si="26"/>
        <v>26.86</v>
      </c>
    </row>
    <row r="73" spans="1:20">
      <c r="A73" s="8" t="s">
        <v>115</v>
      </c>
      <c r="B73" s="202">
        <v>26.86</v>
      </c>
      <c r="C73" s="202">
        <v>26.86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11.205991999999998</v>
      </c>
      <c r="J73" s="21">
        <f t="shared" si="22"/>
        <v>6.2664379999999991</v>
      </c>
      <c r="K73" s="21">
        <f t="shared" si="23"/>
        <v>8.0821740000000002</v>
      </c>
      <c r="L73" s="21">
        <f t="shared" si="24"/>
        <v>1.305396</v>
      </c>
      <c r="M73" s="156">
        <f t="shared" si="25"/>
        <v>26.86</v>
      </c>
      <c r="N73" s="22"/>
      <c r="P73" s="37">
        <f t="shared" si="17"/>
        <v>11.205991999999998</v>
      </c>
      <c r="Q73" s="37">
        <f t="shared" si="18"/>
        <v>6.2664379999999991</v>
      </c>
      <c r="R73" s="37">
        <f t="shared" si="19"/>
        <v>8.0821740000000002</v>
      </c>
      <c r="S73" s="37">
        <f t="shared" si="20"/>
        <v>1.305396</v>
      </c>
      <c r="T73" s="37">
        <f t="shared" si="26"/>
        <v>26.86</v>
      </c>
    </row>
    <row r="74" spans="1:20">
      <c r="A74" s="8" t="s">
        <v>116</v>
      </c>
      <c r="B74" s="202">
        <v>26.86</v>
      </c>
      <c r="C74" s="202">
        <v>26.86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11.205991999999998</v>
      </c>
      <c r="J74" s="21">
        <f t="shared" si="22"/>
        <v>6.2664379999999991</v>
      </c>
      <c r="K74" s="21">
        <f t="shared" si="23"/>
        <v>8.0821740000000002</v>
      </c>
      <c r="L74" s="21">
        <f t="shared" si="24"/>
        <v>1.305396</v>
      </c>
      <c r="M74" s="156">
        <f t="shared" si="25"/>
        <v>26.86</v>
      </c>
      <c r="N74" s="22"/>
      <c r="P74" s="37">
        <f t="shared" si="17"/>
        <v>11.205991999999998</v>
      </c>
      <c r="Q74" s="37">
        <f t="shared" si="18"/>
        <v>6.2664379999999991</v>
      </c>
      <c r="R74" s="37">
        <f t="shared" si="19"/>
        <v>8.0821740000000002</v>
      </c>
      <c r="S74" s="37">
        <f t="shared" si="20"/>
        <v>1.305396</v>
      </c>
      <c r="T74" s="37">
        <f t="shared" si="26"/>
        <v>26.86</v>
      </c>
    </row>
    <row r="75" spans="1:20">
      <c r="A75" s="8" t="s">
        <v>117</v>
      </c>
      <c r="B75" s="202">
        <v>26.86</v>
      </c>
      <c r="C75" s="202">
        <v>26.86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11.205991999999998</v>
      </c>
      <c r="J75" s="21">
        <f t="shared" si="22"/>
        <v>6.2664379999999991</v>
      </c>
      <c r="K75" s="21">
        <f t="shared" si="23"/>
        <v>8.0821740000000002</v>
      </c>
      <c r="L75" s="21">
        <f t="shared" si="24"/>
        <v>1.305396</v>
      </c>
      <c r="M75" s="156">
        <f t="shared" si="25"/>
        <v>26.86</v>
      </c>
      <c r="N75" s="22"/>
      <c r="P75" s="37">
        <f t="shared" si="17"/>
        <v>11.205991999999998</v>
      </c>
      <c r="Q75" s="37">
        <f t="shared" si="18"/>
        <v>6.2664379999999991</v>
      </c>
      <c r="R75" s="37">
        <f t="shared" si="19"/>
        <v>8.0821740000000002</v>
      </c>
      <c r="S75" s="37">
        <f t="shared" si="20"/>
        <v>1.305396</v>
      </c>
      <c r="T75" s="37">
        <f t="shared" si="26"/>
        <v>26.86</v>
      </c>
    </row>
    <row r="76" spans="1:20">
      <c r="A76" s="8" t="s">
        <v>118</v>
      </c>
      <c r="B76" s="202">
        <v>26.86</v>
      </c>
      <c r="C76" s="202">
        <v>26.86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11.205991999999998</v>
      </c>
      <c r="J76" s="21">
        <f t="shared" si="22"/>
        <v>6.2664379999999991</v>
      </c>
      <c r="K76" s="21">
        <f t="shared" si="23"/>
        <v>8.0821740000000002</v>
      </c>
      <c r="L76" s="21">
        <f t="shared" si="24"/>
        <v>1.305396</v>
      </c>
      <c r="M76" s="156">
        <f t="shared" si="25"/>
        <v>26.86</v>
      </c>
      <c r="N76" s="22"/>
      <c r="P76" s="37">
        <f t="shared" si="17"/>
        <v>11.205991999999998</v>
      </c>
      <c r="Q76" s="37">
        <f t="shared" si="18"/>
        <v>6.2664379999999991</v>
      </c>
      <c r="R76" s="37">
        <f t="shared" si="19"/>
        <v>8.0821740000000002</v>
      </c>
      <c r="S76" s="37">
        <f t="shared" si="20"/>
        <v>1.305396</v>
      </c>
      <c r="T76" s="37">
        <f t="shared" si="26"/>
        <v>26.86</v>
      </c>
    </row>
    <row r="77" spans="1:20">
      <c r="A77" s="8" t="s">
        <v>119</v>
      </c>
      <c r="B77" s="202">
        <v>26.86</v>
      </c>
      <c r="C77" s="202">
        <v>26.86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11.205991999999998</v>
      </c>
      <c r="J77" s="21">
        <f t="shared" si="22"/>
        <v>6.2664379999999991</v>
      </c>
      <c r="K77" s="21">
        <f t="shared" si="23"/>
        <v>8.0821740000000002</v>
      </c>
      <c r="L77" s="21">
        <f t="shared" si="24"/>
        <v>1.305396</v>
      </c>
      <c r="M77" s="156">
        <f t="shared" si="25"/>
        <v>26.86</v>
      </c>
      <c r="N77" s="22"/>
      <c r="P77" s="37">
        <f t="shared" si="17"/>
        <v>11.205991999999998</v>
      </c>
      <c r="Q77" s="37">
        <f t="shared" si="18"/>
        <v>6.2664379999999991</v>
      </c>
      <c r="R77" s="37">
        <f t="shared" si="19"/>
        <v>8.0821740000000002</v>
      </c>
      <c r="S77" s="37">
        <f t="shared" si="20"/>
        <v>1.305396</v>
      </c>
      <c r="T77" s="37">
        <f t="shared" si="26"/>
        <v>26.86</v>
      </c>
    </row>
    <row r="78" spans="1:20">
      <c r="A78" s="8" t="s">
        <v>120</v>
      </c>
      <c r="B78" s="202">
        <v>26.86</v>
      </c>
      <c r="C78" s="202">
        <v>26.86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11.205991999999998</v>
      </c>
      <c r="J78" s="21">
        <f t="shared" si="22"/>
        <v>6.2664379999999991</v>
      </c>
      <c r="K78" s="21">
        <f t="shared" si="23"/>
        <v>8.0821740000000002</v>
      </c>
      <c r="L78" s="21">
        <f t="shared" si="24"/>
        <v>1.305396</v>
      </c>
      <c r="M78" s="156">
        <f t="shared" si="25"/>
        <v>26.86</v>
      </c>
      <c r="N78" s="22"/>
      <c r="P78" s="37">
        <f t="shared" si="17"/>
        <v>11.205991999999998</v>
      </c>
      <c r="Q78" s="37">
        <f t="shared" si="18"/>
        <v>6.2664379999999991</v>
      </c>
      <c r="R78" s="37">
        <f t="shared" si="19"/>
        <v>8.0821740000000002</v>
      </c>
      <c r="S78" s="37">
        <f t="shared" si="20"/>
        <v>1.305396</v>
      </c>
      <c r="T78" s="37">
        <f t="shared" si="26"/>
        <v>26.86</v>
      </c>
    </row>
    <row r="79" spans="1:20">
      <c r="A79" s="8" t="s">
        <v>121</v>
      </c>
      <c r="B79" s="202">
        <v>26.86</v>
      </c>
      <c r="C79" s="202">
        <v>26.86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11.205991999999998</v>
      </c>
      <c r="J79" s="21">
        <f t="shared" si="22"/>
        <v>6.2664379999999991</v>
      </c>
      <c r="K79" s="21">
        <f t="shared" si="23"/>
        <v>8.0821740000000002</v>
      </c>
      <c r="L79" s="21">
        <f t="shared" si="24"/>
        <v>1.305396</v>
      </c>
      <c r="M79" s="156">
        <f t="shared" si="25"/>
        <v>26.86</v>
      </c>
      <c r="N79" s="22"/>
      <c r="P79" s="37">
        <f t="shared" si="17"/>
        <v>11.205991999999998</v>
      </c>
      <c r="Q79" s="37">
        <f t="shared" si="18"/>
        <v>6.2664379999999991</v>
      </c>
      <c r="R79" s="37">
        <f t="shared" si="19"/>
        <v>8.0821740000000002</v>
      </c>
      <c r="S79" s="37">
        <f t="shared" si="20"/>
        <v>1.305396</v>
      </c>
      <c r="T79" s="37">
        <f t="shared" si="26"/>
        <v>26.86</v>
      </c>
    </row>
    <row r="80" spans="1:20">
      <c r="A80" s="8" t="s">
        <v>122</v>
      </c>
      <c r="B80" s="202">
        <v>26.86</v>
      </c>
      <c r="C80" s="202">
        <v>26.86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11.205991999999998</v>
      </c>
      <c r="J80" s="21">
        <f t="shared" si="22"/>
        <v>6.2664379999999991</v>
      </c>
      <c r="K80" s="21">
        <f t="shared" si="23"/>
        <v>8.0821740000000002</v>
      </c>
      <c r="L80" s="21">
        <f t="shared" si="24"/>
        <v>1.305396</v>
      </c>
      <c r="M80" s="156">
        <f t="shared" si="25"/>
        <v>26.86</v>
      </c>
      <c r="N80" s="22"/>
      <c r="P80" s="37">
        <f t="shared" si="17"/>
        <v>11.205991999999998</v>
      </c>
      <c r="Q80" s="37">
        <f t="shared" si="18"/>
        <v>6.2664379999999991</v>
      </c>
      <c r="R80" s="37">
        <f t="shared" si="19"/>
        <v>8.0821740000000002</v>
      </c>
      <c r="S80" s="37">
        <f t="shared" si="20"/>
        <v>1.305396</v>
      </c>
      <c r="T80" s="37">
        <f t="shared" si="26"/>
        <v>26.86</v>
      </c>
    </row>
    <row r="81" spans="1:20">
      <c r="A81" s="8" t="s">
        <v>123</v>
      </c>
      <c r="B81" s="202">
        <v>26.86</v>
      </c>
      <c r="C81" s="202">
        <v>26.86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11.205991999999998</v>
      </c>
      <c r="J81" s="21">
        <f t="shared" si="22"/>
        <v>6.2664379999999991</v>
      </c>
      <c r="K81" s="21">
        <f t="shared" si="23"/>
        <v>8.0821740000000002</v>
      </c>
      <c r="L81" s="21">
        <f t="shared" si="24"/>
        <v>1.305396</v>
      </c>
      <c r="M81" s="156">
        <f t="shared" si="25"/>
        <v>26.86</v>
      </c>
      <c r="N81" s="22"/>
      <c r="P81" s="37">
        <f t="shared" si="17"/>
        <v>11.205991999999998</v>
      </c>
      <c r="Q81" s="37">
        <f t="shared" si="18"/>
        <v>6.2664379999999991</v>
      </c>
      <c r="R81" s="37">
        <f t="shared" si="19"/>
        <v>8.0821740000000002</v>
      </c>
      <c r="S81" s="37">
        <f t="shared" si="20"/>
        <v>1.305396</v>
      </c>
      <c r="T81" s="37">
        <f t="shared" si="26"/>
        <v>26.86</v>
      </c>
    </row>
    <row r="82" spans="1:20">
      <c r="A82" s="8" t="s">
        <v>124</v>
      </c>
      <c r="B82" s="202">
        <v>26.86</v>
      </c>
      <c r="C82" s="202">
        <v>26.86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11.205991999999998</v>
      </c>
      <c r="J82" s="21">
        <f t="shared" si="22"/>
        <v>6.2664379999999991</v>
      </c>
      <c r="K82" s="21">
        <f t="shared" si="23"/>
        <v>8.0821740000000002</v>
      </c>
      <c r="L82" s="21">
        <f t="shared" si="24"/>
        <v>1.305396</v>
      </c>
      <c r="M82" s="156">
        <f t="shared" si="25"/>
        <v>26.86</v>
      </c>
      <c r="N82" s="22"/>
      <c r="P82" s="37">
        <f t="shared" si="17"/>
        <v>11.205991999999998</v>
      </c>
      <c r="Q82" s="37">
        <f t="shared" si="18"/>
        <v>6.2664379999999991</v>
      </c>
      <c r="R82" s="37">
        <f t="shared" si="19"/>
        <v>8.0821740000000002</v>
      </c>
      <c r="S82" s="37">
        <f t="shared" si="20"/>
        <v>1.305396</v>
      </c>
      <c r="T82" s="37">
        <f t="shared" si="26"/>
        <v>26.86</v>
      </c>
    </row>
    <row r="83" spans="1:20">
      <c r="A83" s="8" t="s">
        <v>125</v>
      </c>
      <c r="B83" s="202">
        <v>26.86</v>
      </c>
      <c r="C83" s="202">
        <v>26.86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11.205991999999998</v>
      </c>
      <c r="J83" s="21">
        <f t="shared" si="22"/>
        <v>6.2664379999999991</v>
      </c>
      <c r="K83" s="21">
        <f t="shared" si="23"/>
        <v>8.0821740000000002</v>
      </c>
      <c r="L83" s="21">
        <f t="shared" si="24"/>
        <v>1.305396</v>
      </c>
      <c r="M83" s="156">
        <f t="shared" si="25"/>
        <v>26.86</v>
      </c>
      <c r="N83" s="22"/>
      <c r="P83" s="37">
        <f t="shared" si="17"/>
        <v>11.205991999999998</v>
      </c>
      <c r="Q83" s="37">
        <f t="shared" si="18"/>
        <v>6.2664379999999991</v>
      </c>
      <c r="R83" s="37">
        <f t="shared" si="19"/>
        <v>8.0821740000000002</v>
      </c>
      <c r="S83" s="37">
        <f t="shared" si="20"/>
        <v>1.305396</v>
      </c>
      <c r="T83" s="37">
        <f t="shared" si="26"/>
        <v>26.86</v>
      </c>
    </row>
    <row r="84" spans="1:20">
      <c r="A84" s="8" t="s">
        <v>126</v>
      </c>
      <c r="B84" s="202">
        <v>26.86</v>
      </c>
      <c r="C84" s="202">
        <v>26.86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11.205991999999998</v>
      </c>
      <c r="J84" s="21">
        <f t="shared" si="22"/>
        <v>6.2664379999999991</v>
      </c>
      <c r="K84" s="21">
        <f t="shared" si="23"/>
        <v>8.0821740000000002</v>
      </c>
      <c r="L84" s="21">
        <f t="shared" si="24"/>
        <v>1.305396</v>
      </c>
      <c r="M84" s="156">
        <f t="shared" si="25"/>
        <v>26.86</v>
      </c>
      <c r="N84" s="22"/>
      <c r="P84" s="37">
        <f t="shared" si="17"/>
        <v>11.205991999999998</v>
      </c>
      <c r="Q84" s="37">
        <f t="shared" si="18"/>
        <v>6.2664379999999991</v>
      </c>
      <c r="R84" s="37">
        <f t="shared" si="19"/>
        <v>8.0821740000000002</v>
      </c>
      <c r="S84" s="37">
        <f t="shared" si="20"/>
        <v>1.305396</v>
      </c>
      <c r="T84" s="37">
        <f t="shared" si="26"/>
        <v>26.86</v>
      </c>
    </row>
    <row r="85" spans="1:20">
      <c r="A85" s="8" t="s">
        <v>127</v>
      </c>
      <c r="B85" s="202">
        <v>26.86</v>
      </c>
      <c r="C85" s="202">
        <v>26.86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11.205991999999998</v>
      </c>
      <c r="J85" s="21">
        <f t="shared" si="22"/>
        <v>6.2664379999999991</v>
      </c>
      <c r="K85" s="21">
        <f t="shared" si="23"/>
        <v>8.0821740000000002</v>
      </c>
      <c r="L85" s="21">
        <f t="shared" si="24"/>
        <v>1.305396</v>
      </c>
      <c r="M85" s="156">
        <f t="shared" si="25"/>
        <v>26.86</v>
      </c>
      <c r="N85" s="22"/>
      <c r="P85" s="37">
        <f t="shared" si="17"/>
        <v>11.205991999999998</v>
      </c>
      <c r="Q85" s="37">
        <f t="shared" si="18"/>
        <v>6.2664379999999991</v>
      </c>
      <c r="R85" s="37">
        <f t="shared" si="19"/>
        <v>8.0821740000000002</v>
      </c>
      <c r="S85" s="37">
        <f t="shared" si="20"/>
        <v>1.305396</v>
      </c>
      <c r="T85" s="37">
        <f t="shared" si="26"/>
        <v>26.86</v>
      </c>
    </row>
    <row r="86" spans="1:20">
      <c r="A86" s="8" t="s">
        <v>128</v>
      </c>
      <c r="B86" s="202">
        <v>26.86</v>
      </c>
      <c r="C86" s="202">
        <v>26.86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11.205991999999998</v>
      </c>
      <c r="J86" s="21">
        <f t="shared" si="22"/>
        <v>6.2664379999999991</v>
      </c>
      <c r="K86" s="21">
        <f t="shared" si="23"/>
        <v>8.0821740000000002</v>
      </c>
      <c r="L86" s="21">
        <f t="shared" si="24"/>
        <v>1.305396</v>
      </c>
      <c r="M86" s="156">
        <f t="shared" si="25"/>
        <v>26.86</v>
      </c>
      <c r="N86" s="22"/>
      <c r="P86" s="37">
        <f t="shared" si="17"/>
        <v>11.205991999999998</v>
      </c>
      <c r="Q86" s="37">
        <f t="shared" si="18"/>
        <v>6.2664379999999991</v>
      </c>
      <c r="R86" s="37">
        <f t="shared" si="19"/>
        <v>8.0821740000000002</v>
      </c>
      <c r="S86" s="37">
        <f t="shared" si="20"/>
        <v>1.305396</v>
      </c>
      <c r="T86" s="37">
        <f t="shared" si="26"/>
        <v>26.86</v>
      </c>
    </row>
    <row r="87" spans="1:20">
      <c r="A87" s="8" t="s">
        <v>129</v>
      </c>
      <c r="B87" s="202">
        <v>26.86</v>
      </c>
      <c r="C87" s="202">
        <v>26.86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11.205991999999998</v>
      </c>
      <c r="J87" s="21">
        <f t="shared" si="22"/>
        <v>6.2664379999999991</v>
      </c>
      <c r="K87" s="21">
        <f t="shared" si="23"/>
        <v>8.0821740000000002</v>
      </c>
      <c r="L87" s="21">
        <f t="shared" si="24"/>
        <v>1.305396</v>
      </c>
      <c r="M87" s="156">
        <f t="shared" si="25"/>
        <v>26.86</v>
      </c>
      <c r="N87" s="22"/>
      <c r="P87" s="37">
        <f t="shared" si="17"/>
        <v>11.205991999999998</v>
      </c>
      <c r="Q87" s="37">
        <f t="shared" si="18"/>
        <v>6.2664379999999991</v>
      </c>
      <c r="R87" s="37">
        <f t="shared" si="19"/>
        <v>8.0821740000000002</v>
      </c>
      <c r="S87" s="37">
        <f t="shared" si="20"/>
        <v>1.305396</v>
      </c>
      <c r="T87" s="37">
        <f t="shared" si="26"/>
        <v>26.86</v>
      </c>
    </row>
    <row r="88" spans="1:20">
      <c r="A88" s="8" t="s">
        <v>130</v>
      </c>
      <c r="B88" s="202">
        <v>26.86</v>
      </c>
      <c r="C88" s="202">
        <v>26.86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11.205991999999998</v>
      </c>
      <c r="J88" s="21">
        <f t="shared" si="22"/>
        <v>6.2664379999999991</v>
      </c>
      <c r="K88" s="21">
        <f t="shared" si="23"/>
        <v>8.0821740000000002</v>
      </c>
      <c r="L88" s="21">
        <f t="shared" si="24"/>
        <v>1.305396</v>
      </c>
      <c r="M88" s="156">
        <f t="shared" si="25"/>
        <v>26.86</v>
      </c>
      <c r="N88" s="22"/>
      <c r="P88" s="37">
        <f t="shared" si="17"/>
        <v>11.205991999999998</v>
      </c>
      <c r="Q88" s="37">
        <f t="shared" si="18"/>
        <v>6.2664379999999991</v>
      </c>
      <c r="R88" s="37">
        <f t="shared" si="19"/>
        <v>8.0821740000000002</v>
      </c>
      <c r="S88" s="37">
        <f t="shared" si="20"/>
        <v>1.305396</v>
      </c>
      <c r="T88" s="37">
        <f t="shared" si="26"/>
        <v>26.86</v>
      </c>
    </row>
    <row r="89" spans="1:20">
      <c r="A89" s="8" t="s">
        <v>131</v>
      </c>
      <c r="B89" s="202">
        <v>26.86</v>
      </c>
      <c r="C89" s="202">
        <v>26.86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11.205991999999998</v>
      </c>
      <c r="J89" s="21">
        <f t="shared" si="22"/>
        <v>6.2664379999999991</v>
      </c>
      <c r="K89" s="21">
        <f t="shared" si="23"/>
        <v>8.0821740000000002</v>
      </c>
      <c r="L89" s="21">
        <f t="shared" si="24"/>
        <v>1.305396</v>
      </c>
      <c r="M89" s="156">
        <f t="shared" si="25"/>
        <v>26.86</v>
      </c>
      <c r="N89" s="22"/>
      <c r="P89" s="37">
        <f t="shared" si="17"/>
        <v>11.205991999999998</v>
      </c>
      <c r="Q89" s="37">
        <f t="shared" si="18"/>
        <v>6.2664379999999991</v>
      </c>
      <c r="R89" s="37">
        <f t="shared" si="19"/>
        <v>8.0821740000000002</v>
      </c>
      <c r="S89" s="37">
        <f t="shared" si="20"/>
        <v>1.305396</v>
      </c>
      <c r="T89" s="37">
        <f t="shared" si="26"/>
        <v>26.86</v>
      </c>
    </row>
    <row r="90" spans="1:20">
      <c r="A90" s="8" t="s">
        <v>132</v>
      </c>
      <c r="B90" s="202">
        <v>26.86</v>
      </c>
      <c r="C90" s="202">
        <v>26.86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11.205991999999998</v>
      </c>
      <c r="J90" s="21">
        <f t="shared" si="22"/>
        <v>6.2664379999999991</v>
      </c>
      <c r="K90" s="21">
        <f t="shared" si="23"/>
        <v>8.0821740000000002</v>
      </c>
      <c r="L90" s="21">
        <f t="shared" si="24"/>
        <v>1.305396</v>
      </c>
      <c r="M90" s="156">
        <f t="shared" si="25"/>
        <v>26.86</v>
      </c>
      <c r="N90" s="22"/>
      <c r="P90" s="37">
        <f t="shared" si="17"/>
        <v>11.205991999999998</v>
      </c>
      <c r="Q90" s="37">
        <f t="shared" si="18"/>
        <v>6.2664379999999991</v>
      </c>
      <c r="R90" s="37">
        <f t="shared" si="19"/>
        <v>8.0821740000000002</v>
      </c>
      <c r="S90" s="37">
        <f t="shared" si="20"/>
        <v>1.305396</v>
      </c>
      <c r="T90" s="37">
        <f t="shared" si="26"/>
        <v>26.86</v>
      </c>
    </row>
    <row r="91" spans="1:20">
      <c r="A91" s="8" t="s">
        <v>133</v>
      </c>
      <c r="B91" s="202">
        <v>26.86</v>
      </c>
      <c r="C91" s="202">
        <v>26.86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11.205991999999998</v>
      </c>
      <c r="J91" s="21">
        <f t="shared" si="22"/>
        <v>6.2664379999999991</v>
      </c>
      <c r="K91" s="21">
        <f t="shared" si="23"/>
        <v>8.0821740000000002</v>
      </c>
      <c r="L91" s="21">
        <f t="shared" si="24"/>
        <v>1.305396</v>
      </c>
      <c r="M91" s="156">
        <f t="shared" si="25"/>
        <v>26.86</v>
      </c>
      <c r="N91" s="22"/>
      <c r="P91" s="37">
        <f t="shared" si="17"/>
        <v>11.205991999999998</v>
      </c>
      <c r="Q91" s="37">
        <f t="shared" si="18"/>
        <v>6.2664379999999991</v>
      </c>
      <c r="R91" s="37">
        <f t="shared" si="19"/>
        <v>8.0821740000000002</v>
      </c>
      <c r="S91" s="37">
        <f t="shared" si="20"/>
        <v>1.305396</v>
      </c>
      <c r="T91" s="37">
        <f t="shared" si="26"/>
        <v>26.86</v>
      </c>
    </row>
    <row r="92" spans="1:20">
      <c r="A92" s="8" t="s">
        <v>134</v>
      </c>
      <c r="B92" s="202">
        <v>26.86</v>
      </c>
      <c r="C92" s="202">
        <v>26.86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11.205991999999998</v>
      </c>
      <c r="J92" s="21">
        <f t="shared" si="22"/>
        <v>6.2664379999999991</v>
      </c>
      <c r="K92" s="21">
        <f t="shared" si="23"/>
        <v>8.0821740000000002</v>
      </c>
      <c r="L92" s="21">
        <f t="shared" si="24"/>
        <v>1.305396</v>
      </c>
      <c r="M92" s="156">
        <f t="shared" si="25"/>
        <v>26.86</v>
      </c>
      <c r="N92" s="22"/>
      <c r="P92" s="37">
        <f t="shared" si="17"/>
        <v>11.205991999999998</v>
      </c>
      <c r="Q92" s="37">
        <f t="shared" si="18"/>
        <v>6.2664379999999991</v>
      </c>
      <c r="R92" s="37">
        <f t="shared" si="19"/>
        <v>8.0821740000000002</v>
      </c>
      <c r="S92" s="37">
        <f t="shared" si="20"/>
        <v>1.305396</v>
      </c>
      <c r="T92" s="37">
        <f t="shared" si="26"/>
        <v>26.86</v>
      </c>
    </row>
    <row r="93" spans="1:20">
      <c r="A93" s="8" t="s">
        <v>135</v>
      </c>
      <c r="B93" s="202">
        <v>26.86</v>
      </c>
      <c r="C93" s="202">
        <v>26.86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11.205991999999998</v>
      </c>
      <c r="J93" s="21">
        <f t="shared" si="22"/>
        <v>6.2664379999999991</v>
      </c>
      <c r="K93" s="21">
        <f t="shared" si="23"/>
        <v>8.0821740000000002</v>
      </c>
      <c r="L93" s="21">
        <f t="shared" si="24"/>
        <v>1.305396</v>
      </c>
      <c r="M93" s="156">
        <f t="shared" si="25"/>
        <v>26.86</v>
      </c>
      <c r="N93" s="22"/>
      <c r="P93" s="37">
        <f t="shared" si="17"/>
        <v>11.205991999999998</v>
      </c>
      <c r="Q93" s="37">
        <f t="shared" si="18"/>
        <v>6.2664379999999991</v>
      </c>
      <c r="R93" s="37">
        <f t="shared" si="19"/>
        <v>8.0821740000000002</v>
      </c>
      <c r="S93" s="37">
        <f t="shared" si="20"/>
        <v>1.305396</v>
      </c>
      <c r="T93" s="37">
        <f t="shared" si="26"/>
        <v>26.86</v>
      </c>
    </row>
    <row r="94" spans="1:20">
      <c r="A94" s="8" t="s">
        <v>136</v>
      </c>
      <c r="B94" s="202">
        <v>26.86</v>
      </c>
      <c r="C94" s="202">
        <v>26.86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11.205991999999998</v>
      </c>
      <c r="J94" s="21">
        <f t="shared" si="22"/>
        <v>6.2664379999999991</v>
      </c>
      <c r="K94" s="21">
        <f t="shared" si="23"/>
        <v>8.0821740000000002</v>
      </c>
      <c r="L94" s="21">
        <f t="shared" si="24"/>
        <v>1.305396</v>
      </c>
      <c r="M94" s="156">
        <f t="shared" si="25"/>
        <v>26.86</v>
      </c>
      <c r="N94" s="22"/>
      <c r="P94" s="37">
        <f t="shared" si="17"/>
        <v>11.205991999999998</v>
      </c>
      <c r="Q94" s="37">
        <f t="shared" si="18"/>
        <v>6.2664379999999991</v>
      </c>
      <c r="R94" s="37">
        <f t="shared" si="19"/>
        <v>8.0821740000000002</v>
      </c>
      <c r="S94" s="37">
        <f t="shared" si="20"/>
        <v>1.305396</v>
      </c>
      <c r="T94" s="37">
        <f t="shared" si="26"/>
        <v>26.86</v>
      </c>
    </row>
    <row r="95" spans="1:20">
      <c r="A95" s="8" t="s">
        <v>137</v>
      </c>
      <c r="B95" s="202">
        <v>26.86</v>
      </c>
      <c r="C95" s="202">
        <v>26.86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11.205991999999998</v>
      </c>
      <c r="J95" s="21">
        <f t="shared" si="22"/>
        <v>6.2664379999999991</v>
      </c>
      <c r="K95" s="21">
        <f t="shared" si="23"/>
        <v>8.0821740000000002</v>
      </c>
      <c r="L95" s="21">
        <f t="shared" si="24"/>
        <v>1.305396</v>
      </c>
      <c r="M95" s="156">
        <f t="shared" si="25"/>
        <v>26.86</v>
      </c>
      <c r="N95" s="22"/>
      <c r="P95" s="37">
        <f t="shared" si="17"/>
        <v>11.205991999999998</v>
      </c>
      <c r="Q95" s="37">
        <f t="shared" si="18"/>
        <v>6.2664379999999991</v>
      </c>
      <c r="R95" s="37">
        <f t="shared" si="19"/>
        <v>8.0821740000000002</v>
      </c>
      <c r="S95" s="37">
        <f t="shared" si="20"/>
        <v>1.305396</v>
      </c>
      <c r="T95" s="37">
        <f t="shared" si="26"/>
        <v>26.86</v>
      </c>
    </row>
    <row r="96" spans="1:20">
      <c r="A96" s="8" t="s">
        <v>138</v>
      </c>
      <c r="B96" s="202">
        <v>26.86</v>
      </c>
      <c r="C96" s="202">
        <v>26.86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11.205991999999998</v>
      </c>
      <c r="J96" s="21">
        <f t="shared" si="22"/>
        <v>6.2664379999999991</v>
      </c>
      <c r="K96" s="21">
        <f t="shared" si="23"/>
        <v>8.0821740000000002</v>
      </c>
      <c r="L96" s="21">
        <f t="shared" si="24"/>
        <v>1.305396</v>
      </c>
      <c r="M96" s="156">
        <f t="shared" si="25"/>
        <v>26.86</v>
      </c>
      <c r="N96" s="22"/>
      <c r="P96" s="37">
        <f t="shared" si="17"/>
        <v>11.205991999999998</v>
      </c>
      <c r="Q96" s="37">
        <f t="shared" si="18"/>
        <v>6.2664379999999991</v>
      </c>
      <c r="R96" s="37">
        <f t="shared" si="19"/>
        <v>8.0821740000000002</v>
      </c>
      <c r="S96" s="37">
        <f t="shared" si="20"/>
        <v>1.305396</v>
      </c>
      <c r="T96" s="37">
        <f t="shared" si="26"/>
        <v>26.86</v>
      </c>
    </row>
    <row r="97" spans="1:23">
      <c r="A97" s="8" t="s">
        <v>139</v>
      </c>
      <c r="B97" s="202">
        <v>26.86</v>
      </c>
      <c r="C97" s="202">
        <v>26.86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11.205991999999998</v>
      </c>
      <c r="J97" s="21">
        <f t="shared" si="22"/>
        <v>6.2664379999999991</v>
      </c>
      <c r="K97" s="21">
        <f t="shared" si="23"/>
        <v>8.0821740000000002</v>
      </c>
      <c r="L97" s="21">
        <f t="shared" si="24"/>
        <v>1.305396</v>
      </c>
      <c r="M97" s="156">
        <f t="shared" si="25"/>
        <v>26.86</v>
      </c>
      <c r="N97" s="22"/>
      <c r="P97" s="37">
        <f t="shared" si="17"/>
        <v>11.205991999999998</v>
      </c>
      <c r="Q97" s="37">
        <f t="shared" si="18"/>
        <v>6.2664379999999991</v>
      </c>
      <c r="R97" s="37">
        <f t="shared" si="19"/>
        <v>8.0821740000000002</v>
      </c>
      <c r="S97" s="37">
        <f t="shared" si="20"/>
        <v>1.305396</v>
      </c>
      <c r="T97" s="37">
        <f t="shared" si="26"/>
        <v>26.86</v>
      </c>
    </row>
    <row r="98" spans="1:23" ht="15.75" thickBot="1">
      <c r="A98" s="8" t="s">
        <v>140</v>
      </c>
      <c r="B98" s="202">
        <v>26.86</v>
      </c>
      <c r="C98" s="202">
        <v>26.86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11.205991999999998</v>
      </c>
      <c r="J98" s="21">
        <f t="shared" si="22"/>
        <v>6.2664379999999991</v>
      </c>
      <c r="K98" s="21">
        <f t="shared" si="23"/>
        <v>8.0821740000000002</v>
      </c>
      <c r="L98" s="21">
        <f t="shared" si="24"/>
        <v>1.305396</v>
      </c>
      <c r="M98" s="156">
        <f t="shared" si="25"/>
        <v>26.86</v>
      </c>
      <c r="N98" s="22"/>
      <c r="P98" s="37">
        <f t="shared" si="17"/>
        <v>11.205991999999998</v>
      </c>
      <c r="Q98" s="37">
        <f t="shared" si="18"/>
        <v>6.2664379999999991</v>
      </c>
      <c r="R98" s="37">
        <f t="shared" si="19"/>
        <v>8.0821740000000002</v>
      </c>
      <c r="S98" s="37">
        <f t="shared" si="20"/>
        <v>1.305396</v>
      </c>
      <c r="T98" s="37">
        <f t="shared" si="26"/>
        <v>26.86</v>
      </c>
    </row>
    <row r="99" spans="1:23" ht="15.75" thickBot="1">
      <c r="A99" s="8" t="s">
        <v>171</v>
      </c>
      <c r="B99" s="20">
        <f t="shared" ref="B99:H99" si="27">SUM(B3:B98)/4000</f>
        <v>0.63385000000000058</v>
      </c>
      <c r="C99" s="20">
        <f t="shared" si="27"/>
        <v>0.63385000000000058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0.26444221999999995</v>
      </c>
      <c r="J99" s="157">
        <f t="shared" ref="J99:L99" si="28">SUM(J3:J98)/4000</f>
        <v>0.14787720500000001</v>
      </c>
      <c r="K99" s="157">
        <f t="shared" si="28"/>
        <v>0.19072546499999998</v>
      </c>
      <c r="L99" s="157">
        <f t="shared" si="28"/>
        <v>3.0805110000000035E-2</v>
      </c>
      <c r="M99" s="158">
        <f>SUM(M3:M98)/4000</f>
        <v>0.63385000000000058</v>
      </c>
      <c r="N99" s="23"/>
      <c r="P99" s="37">
        <f>SUM(P3:P98)/4000</f>
        <v>0.26444221999999995</v>
      </c>
      <c r="Q99" s="37">
        <f t="shared" ref="Q99:S99" si="29">SUM(Q3:Q98)/4000</f>
        <v>0.14787720500000001</v>
      </c>
      <c r="R99" s="37">
        <f t="shared" si="29"/>
        <v>0.19072546499999998</v>
      </c>
      <c r="S99" s="37">
        <f t="shared" si="29"/>
        <v>3.0805110000000035E-2</v>
      </c>
      <c r="T99" s="37">
        <f t="shared" si="26"/>
        <v>0.63385000000000002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3" sqref="W3:AA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7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7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45463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439</v>
      </c>
      <c r="Z2" t="s">
        <v>334</v>
      </c>
      <c r="AA2" t="s">
        <v>265</v>
      </c>
    </row>
    <row r="3" spans="1:27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81.260000000000005</v>
      </c>
      <c r="I3" s="53">
        <v>0</v>
      </c>
      <c r="J3" s="53">
        <v>3.13</v>
      </c>
      <c r="K3" s="53">
        <v>0</v>
      </c>
      <c r="L3" s="53">
        <v>0</v>
      </c>
      <c r="M3" s="72">
        <v>0.05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84.44</v>
      </c>
      <c r="V3" s="74">
        <v>0</v>
      </c>
      <c r="W3">
        <v>81.260000000000005</v>
      </c>
      <c r="X3">
        <v>0</v>
      </c>
      <c r="Y3">
        <v>0</v>
      </c>
      <c r="Z3">
        <v>0.05</v>
      </c>
      <c r="AA3">
        <v>3.13</v>
      </c>
    </row>
    <row r="4" spans="1:27">
      <c r="D4" t="s">
        <v>439</v>
      </c>
      <c r="F4" t="s">
        <v>438</v>
      </c>
      <c r="G4" t="s">
        <v>46</v>
      </c>
      <c r="H4" s="73">
        <v>102.82</v>
      </c>
      <c r="I4" s="46">
        <v>0</v>
      </c>
      <c r="J4" s="46">
        <v>3.95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106.77</v>
      </c>
      <c r="V4" s="74">
        <v>0</v>
      </c>
      <c r="W4">
        <v>102.82</v>
      </c>
      <c r="X4">
        <v>0</v>
      </c>
      <c r="Y4">
        <v>0</v>
      </c>
      <c r="Z4">
        <v>0</v>
      </c>
      <c r="AA4">
        <v>3.95</v>
      </c>
    </row>
    <row r="5" spans="1:27">
      <c r="G5" t="s">
        <v>47</v>
      </c>
      <c r="H5" s="73">
        <v>172.89</v>
      </c>
      <c r="I5" s="46">
        <v>0</v>
      </c>
      <c r="J5" s="46">
        <v>8.2100000000000009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181.1</v>
      </c>
      <c r="V5" s="74">
        <v>0</v>
      </c>
      <c r="W5">
        <v>172.89</v>
      </c>
      <c r="X5">
        <v>0</v>
      </c>
      <c r="Y5">
        <v>0</v>
      </c>
      <c r="Z5">
        <v>0</v>
      </c>
      <c r="AA5">
        <v>8.2100000000000009</v>
      </c>
    </row>
    <row r="6" spans="1:27">
      <c r="G6" t="s">
        <v>48</v>
      </c>
      <c r="H6" s="73">
        <v>215.2</v>
      </c>
      <c r="I6" s="46">
        <v>0</v>
      </c>
      <c r="J6" s="46">
        <v>8.94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224.14</v>
      </c>
      <c r="V6" s="74">
        <v>0</v>
      </c>
      <c r="W6">
        <v>215.2</v>
      </c>
      <c r="X6">
        <v>0</v>
      </c>
      <c r="Y6">
        <v>0</v>
      </c>
      <c r="Z6">
        <v>0</v>
      </c>
      <c r="AA6">
        <v>8.94</v>
      </c>
    </row>
    <row r="7" spans="1:27">
      <c r="G7" t="s">
        <v>49</v>
      </c>
      <c r="H7" s="73">
        <v>114.49</v>
      </c>
      <c r="I7" s="46">
        <v>0</v>
      </c>
      <c r="J7" s="46">
        <v>16.170000000000002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130.66</v>
      </c>
      <c r="V7" s="74">
        <v>0</v>
      </c>
      <c r="W7">
        <v>114.49</v>
      </c>
      <c r="X7">
        <v>0</v>
      </c>
      <c r="Y7">
        <v>0</v>
      </c>
      <c r="Z7">
        <v>0</v>
      </c>
      <c r="AA7">
        <v>16.170000000000002</v>
      </c>
    </row>
    <row r="8" spans="1:27">
      <c r="G8" t="s">
        <v>50</v>
      </c>
      <c r="H8" s="73">
        <v>22.16</v>
      </c>
      <c r="I8" s="46">
        <v>0</v>
      </c>
      <c r="J8" s="46">
        <v>18.61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40.770000000000003</v>
      </c>
      <c r="V8" s="74">
        <v>0</v>
      </c>
      <c r="W8">
        <v>22.16</v>
      </c>
      <c r="X8">
        <v>0</v>
      </c>
      <c r="Y8">
        <v>0</v>
      </c>
      <c r="Z8">
        <v>0</v>
      </c>
      <c r="AA8">
        <v>18.61</v>
      </c>
    </row>
    <row r="9" spans="1:27">
      <c r="G9" t="s">
        <v>51</v>
      </c>
      <c r="H9" s="73">
        <v>0</v>
      </c>
      <c r="I9" s="46">
        <v>0</v>
      </c>
      <c r="J9" s="46">
        <v>21.23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21.23</v>
      </c>
      <c r="V9" s="74">
        <v>0</v>
      </c>
      <c r="W9">
        <v>0</v>
      </c>
      <c r="X9">
        <v>0</v>
      </c>
      <c r="Y9">
        <v>0</v>
      </c>
      <c r="Z9">
        <v>0</v>
      </c>
      <c r="AA9">
        <v>21.23</v>
      </c>
    </row>
    <row r="10" spans="1:27">
      <c r="G10" t="s">
        <v>52</v>
      </c>
      <c r="H10" s="73">
        <v>0</v>
      </c>
      <c r="I10" s="46">
        <v>0</v>
      </c>
      <c r="J10" s="46">
        <v>24.15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24.15</v>
      </c>
      <c r="V10" s="74">
        <v>0</v>
      </c>
      <c r="W10">
        <v>0</v>
      </c>
      <c r="X10">
        <v>0</v>
      </c>
      <c r="Y10">
        <v>0</v>
      </c>
      <c r="Z10">
        <v>0</v>
      </c>
      <c r="AA10">
        <v>24.15</v>
      </c>
    </row>
    <row r="11" spans="1:27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-10</v>
      </c>
      <c r="R11" s="46">
        <v>0</v>
      </c>
      <c r="S11" s="74">
        <v>0</v>
      </c>
      <c r="U11" s="73">
        <v>0</v>
      </c>
      <c r="V11" s="74">
        <v>-10</v>
      </c>
      <c r="W11">
        <v>0</v>
      </c>
      <c r="X11">
        <v>0</v>
      </c>
      <c r="Y11">
        <v>-10</v>
      </c>
      <c r="Z11">
        <v>0</v>
      </c>
      <c r="AA11">
        <v>0</v>
      </c>
    </row>
    <row r="12" spans="1:27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-10</v>
      </c>
      <c r="R12" s="46">
        <v>0</v>
      </c>
      <c r="S12" s="74">
        <v>0</v>
      </c>
      <c r="U12" s="73">
        <v>0</v>
      </c>
      <c r="V12" s="74">
        <v>-10</v>
      </c>
      <c r="W12">
        <v>0</v>
      </c>
      <c r="X12">
        <v>0</v>
      </c>
      <c r="Y12">
        <v>-10</v>
      </c>
      <c r="Z12">
        <v>0</v>
      </c>
      <c r="AA12">
        <v>0</v>
      </c>
    </row>
    <row r="13" spans="1:27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-10</v>
      </c>
      <c r="R13" s="46">
        <v>0</v>
      </c>
      <c r="S13" s="74">
        <v>0</v>
      </c>
      <c r="U13" s="73">
        <v>0</v>
      </c>
      <c r="V13" s="74">
        <v>-10</v>
      </c>
      <c r="W13">
        <v>0</v>
      </c>
      <c r="X13">
        <v>0</v>
      </c>
      <c r="Y13">
        <v>-10</v>
      </c>
      <c r="Z13">
        <v>0</v>
      </c>
      <c r="AA13">
        <v>0</v>
      </c>
    </row>
    <row r="14" spans="1:27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-10</v>
      </c>
      <c r="R14" s="46">
        <v>0</v>
      </c>
      <c r="S14" s="74">
        <v>0</v>
      </c>
      <c r="U14" s="73">
        <v>0</v>
      </c>
      <c r="V14" s="74">
        <v>-10</v>
      </c>
      <c r="W14">
        <v>0</v>
      </c>
      <c r="X14">
        <v>0</v>
      </c>
      <c r="Y14">
        <v>-10</v>
      </c>
      <c r="Z14">
        <v>0</v>
      </c>
      <c r="AA14">
        <v>0</v>
      </c>
    </row>
    <row r="15" spans="1:27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-20</v>
      </c>
      <c r="P15" s="46">
        <v>0</v>
      </c>
      <c r="Q15" s="46">
        <v>-10</v>
      </c>
      <c r="R15" s="46">
        <v>0</v>
      </c>
      <c r="S15" s="74">
        <v>0</v>
      </c>
      <c r="U15" s="73">
        <v>0</v>
      </c>
      <c r="V15" s="74">
        <v>-30</v>
      </c>
      <c r="W15">
        <v>0</v>
      </c>
      <c r="X15">
        <v>-20</v>
      </c>
      <c r="Y15">
        <v>-10</v>
      </c>
      <c r="Z15">
        <v>0</v>
      </c>
      <c r="AA15">
        <v>0</v>
      </c>
    </row>
    <row r="16" spans="1:27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-60</v>
      </c>
      <c r="P16" s="46">
        <v>0</v>
      </c>
      <c r="Q16" s="46">
        <v>-10</v>
      </c>
      <c r="R16" s="46">
        <v>0</v>
      </c>
      <c r="S16" s="74">
        <v>0</v>
      </c>
      <c r="U16" s="73">
        <v>0</v>
      </c>
      <c r="V16" s="74">
        <v>-70</v>
      </c>
      <c r="W16">
        <v>0</v>
      </c>
      <c r="X16">
        <v>-60</v>
      </c>
      <c r="Y16">
        <v>-10</v>
      </c>
      <c r="Z16">
        <v>0</v>
      </c>
      <c r="AA16">
        <v>0</v>
      </c>
    </row>
    <row r="17" spans="7:27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-115</v>
      </c>
      <c r="P17" s="46">
        <v>0</v>
      </c>
      <c r="Q17" s="46">
        <v>-10</v>
      </c>
      <c r="R17" s="46">
        <v>0</v>
      </c>
      <c r="S17" s="74">
        <v>0</v>
      </c>
      <c r="U17" s="73">
        <v>0</v>
      </c>
      <c r="V17" s="74">
        <v>-125</v>
      </c>
      <c r="W17">
        <v>0</v>
      </c>
      <c r="X17">
        <v>-115</v>
      </c>
      <c r="Y17">
        <v>-10</v>
      </c>
      <c r="Z17">
        <v>0</v>
      </c>
      <c r="AA17">
        <v>0</v>
      </c>
    </row>
    <row r="18" spans="7:27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-165</v>
      </c>
      <c r="P18" s="46">
        <v>0</v>
      </c>
      <c r="Q18" s="46">
        <v>-10</v>
      </c>
      <c r="R18" s="46">
        <v>0</v>
      </c>
      <c r="S18" s="74">
        <v>0</v>
      </c>
      <c r="U18" s="73">
        <v>0</v>
      </c>
      <c r="V18" s="74">
        <v>-175</v>
      </c>
      <c r="W18">
        <v>0</v>
      </c>
      <c r="X18">
        <v>-165</v>
      </c>
      <c r="Y18">
        <v>-10</v>
      </c>
      <c r="Z18">
        <v>0</v>
      </c>
      <c r="AA18">
        <v>0</v>
      </c>
    </row>
    <row r="19" spans="7:27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-225</v>
      </c>
      <c r="P19" s="46">
        <v>0</v>
      </c>
      <c r="Q19" s="46">
        <v>-10</v>
      </c>
      <c r="R19" s="46">
        <v>0</v>
      </c>
      <c r="S19" s="74">
        <v>0</v>
      </c>
      <c r="U19" s="73">
        <v>0</v>
      </c>
      <c r="V19" s="74">
        <v>-235</v>
      </c>
      <c r="W19">
        <v>0</v>
      </c>
      <c r="X19">
        <v>-225</v>
      </c>
      <c r="Y19">
        <v>-10</v>
      </c>
      <c r="Z19">
        <v>0</v>
      </c>
      <c r="AA19">
        <v>0</v>
      </c>
    </row>
    <row r="20" spans="7:27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-280</v>
      </c>
      <c r="P20" s="46">
        <v>0</v>
      </c>
      <c r="Q20" s="46">
        <v>-10</v>
      </c>
      <c r="R20" s="46">
        <v>0</v>
      </c>
      <c r="S20" s="74">
        <v>0</v>
      </c>
      <c r="U20" s="73">
        <v>0</v>
      </c>
      <c r="V20" s="74">
        <v>-290</v>
      </c>
      <c r="W20">
        <v>0</v>
      </c>
      <c r="X20">
        <v>-280</v>
      </c>
      <c r="Y20">
        <v>-10</v>
      </c>
      <c r="Z20">
        <v>0</v>
      </c>
      <c r="AA20">
        <v>0</v>
      </c>
    </row>
    <row r="21" spans="7:27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-315</v>
      </c>
      <c r="P21" s="46">
        <v>0</v>
      </c>
      <c r="Q21" s="46">
        <v>-10</v>
      </c>
      <c r="R21" s="46">
        <v>0</v>
      </c>
      <c r="S21" s="74">
        <v>0</v>
      </c>
      <c r="U21" s="73">
        <v>0</v>
      </c>
      <c r="V21" s="74">
        <v>-325</v>
      </c>
      <c r="W21">
        <v>0</v>
      </c>
      <c r="X21">
        <v>-315</v>
      </c>
      <c r="Y21">
        <v>-10</v>
      </c>
      <c r="Z21">
        <v>0</v>
      </c>
      <c r="AA21">
        <v>0</v>
      </c>
    </row>
    <row r="22" spans="7:27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0.68</v>
      </c>
      <c r="N22" s="73">
        <v>0</v>
      </c>
      <c r="O22" s="46">
        <v>-330</v>
      </c>
      <c r="P22" s="46">
        <v>0</v>
      </c>
      <c r="Q22" s="46">
        <v>-10</v>
      </c>
      <c r="R22" s="46">
        <v>0</v>
      </c>
      <c r="S22" s="74">
        <v>0</v>
      </c>
      <c r="U22" s="73">
        <v>0.68</v>
      </c>
      <c r="V22" s="74">
        <v>-340</v>
      </c>
      <c r="W22">
        <v>0</v>
      </c>
      <c r="X22">
        <v>-330</v>
      </c>
      <c r="Y22">
        <v>-10</v>
      </c>
      <c r="Z22">
        <v>0.68</v>
      </c>
      <c r="AA22">
        <v>0</v>
      </c>
    </row>
    <row r="23" spans="7:27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-120</v>
      </c>
      <c r="P23" s="46">
        <v>0</v>
      </c>
      <c r="Q23" s="46">
        <v>-25</v>
      </c>
      <c r="R23" s="46">
        <v>0</v>
      </c>
      <c r="S23" s="74">
        <v>0</v>
      </c>
      <c r="U23" s="73">
        <v>0</v>
      </c>
      <c r="V23" s="74">
        <v>-145</v>
      </c>
      <c r="W23">
        <v>0</v>
      </c>
      <c r="X23">
        <v>-120</v>
      </c>
      <c r="Y23">
        <v>-25</v>
      </c>
      <c r="Z23">
        <v>0</v>
      </c>
      <c r="AA23">
        <v>0</v>
      </c>
    </row>
    <row r="24" spans="7:27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-135</v>
      </c>
      <c r="P24" s="46">
        <v>0</v>
      </c>
      <c r="Q24" s="46">
        <v>-27</v>
      </c>
      <c r="R24" s="46">
        <v>0</v>
      </c>
      <c r="S24" s="74">
        <v>0</v>
      </c>
      <c r="U24" s="73">
        <v>0</v>
      </c>
      <c r="V24" s="74">
        <v>-162</v>
      </c>
      <c r="W24">
        <v>0</v>
      </c>
      <c r="X24">
        <v>-135</v>
      </c>
      <c r="Y24">
        <v>-27</v>
      </c>
      <c r="Z24">
        <v>0</v>
      </c>
      <c r="AA24">
        <v>0</v>
      </c>
    </row>
    <row r="25" spans="7:27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-155</v>
      </c>
      <c r="P25" s="46">
        <v>0</v>
      </c>
      <c r="Q25" s="46">
        <v>-28</v>
      </c>
      <c r="R25" s="46">
        <v>0</v>
      </c>
      <c r="S25" s="74">
        <v>0</v>
      </c>
      <c r="U25" s="73">
        <v>0</v>
      </c>
      <c r="V25" s="74">
        <v>-183</v>
      </c>
      <c r="W25">
        <v>0</v>
      </c>
      <c r="X25">
        <v>-155</v>
      </c>
      <c r="Y25">
        <v>-28</v>
      </c>
      <c r="Z25">
        <v>0</v>
      </c>
      <c r="AA25">
        <v>0</v>
      </c>
    </row>
    <row r="26" spans="7:27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-180</v>
      </c>
      <c r="P26" s="46">
        <v>-16</v>
      </c>
      <c r="Q26" s="46">
        <v>-30</v>
      </c>
      <c r="R26" s="46">
        <v>0</v>
      </c>
      <c r="S26" s="74">
        <v>0</v>
      </c>
      <c r="U26" s="73">
        <v>0</v>
      </c>
      <c r="V26" s="74">
        <v>-226</v>
      </c>
      <c r="W26">
        <v>0</v>
      </c>
      <c r="X26">
        <v>-180</v>
      </c>
      <c r="Y26">
        <v>-30</v>
      </c>
      <c r="Z26">
        <v>0</v>
      </c>
      <c r="AA26">
        <v>-16</v>
      </c>
    </row>
    <row r="27" spans="7:27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-140</v>
      </c>
      <c r="P27" s="46">
        <v>-57</v>
      </c>
      <c r="Q27" s="46">
        <v>-28</v>
      </c>
      <c r="R27" s="46">
        <v>0</v>
      </c>
      <c r="S27" s="74">
        <v>0</v>
      </c>
      <c r="U27" s="73">
        <v>0</v>
      </c>
      <c r="V27" s="74">
        <v>-225</v>
      </c>
      <c r="W27">
        <v>0</v>
      </c>
      <c r="X27">
        <v>-140</v>
      </c>
      <c r="Y27">
        <v>-28</v>
      </c>
      <c r="Z27">
        <v>0</v>
      </c>
      <c r="AA27">
        <v>-57</v>
      </c>
    </row>
    <row r="28" spans="7:27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-19</v>
      </c>
      <c r="O28" s="46">
        <v>-150</v>
      </c>
      <c r="P28" s="46">
        <v>-95</v>
      </c>
      <c r="Q28" s="46">
        <v>-25</v>
      </c>
      <c r="R28" s="46">
        <v>0</v>
      </c>
      <c r="S28" s="74">
        <v>0</v>
      </c>
      <c r="U28" s="73">
        <v>0</v>
      </c>
      <c r="V28" s="74">
        <v>-289</v>
      </c>
      <c r="W28">
        <v>-19</v>
      </c>
      <c r="X28">
        <v>-150</v>
      </c>
      <c r="Y28">
        <v>-25</v>
      </c>
      <c r="Z28">
        <v>0</v>
      </c>
      <c r="AA28">
        <v>-95</v>
      </c>
    </row>
    <row r="29" spans="7:27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-83</v>
      </c>
      <c r="O29" s="46">
        <v>-175</v>
      </c>
      <c r="P29" s="46">
        <v>-132</v>
      </c>
      <c r="Q29" s="46">
        <v>-22</v>
      </c>
      <c r="R29" s="46">
        <v>0</v>
      </c>
      <c r="S29" s="74">
        <v>0</v>
      </c>
      <c r="U29" s="73">
        <v>0</v>
      </c>
      <c r="V29" s="74">
        <v>-412</v>
      </c>
      <c r="W29">
        <v>-83</v>
      </c>
      <c r="X29">
        <v>-175</v>
      </c>
      <c r="Y29">
        <v>-22</v>
      </c>
      <c r="Z29">
        <v>0</v>
      </c>
      <c r="AA29">
        <v>-132</v>
      </c>
    </row>
    <row r="30" spans="7:27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-154</v>
      </c>
      <c r="O30" s="46">
        <v>-190</v>
      </c>
      <c r="P30" s="46">
        <v>-172</v>
      </c>
      <c r="Q30" s="46">
        <v>-19</v>
      </c>
      <c r="R30" s="46">
        <v>0</v>
      </c>
      <c r="S30" s="74">
        <v>0</v>
      </c>
      <c r="U30" s="73">
        <v>0</v>
      </c>
      <c r="V30" s="74">
        <v>-535</v>
      </c>
      <c r="W30">
        <v>-154</v>
      </c>
      <c r="X30">
        <v>-190</v>
      </c>
      <c r="Y30">
        <v>-19</v>
      </c>
      <c r="Z30">
        <v>0</v>
      </c>
      <c r="AA30">
        <v>-172</v>
      </c>
    </row>
    <row r="31" spans="7:27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6.28</v>
      </c>
      <c r="N31" s="73">
        <v>0</v>
      </c>
      <c r="O31" s="46">
        <v>-205</v>
      </c>
      <c r="P31" s="46">
        <v>-204</v>
      </c>
      <c r="Q31" s="46">
        <v>-15</v>
      </c>
      <c r="R31" s="46">
        <v>0</v>
      </c>
      <c r="S31" s="74">
        <v>0</v>
      </c>
      <c r="U31" s="73">
        <v>6.28</v>
      </c>
      <c r="V31" s="74">
        <v>-424</v>
      </c>
      <c r="W31">
        <v>0</v>
      </c>
      <c r="X31">
        <v>-205</v>
      </c>
      <c r="Y31">
        <v>-15</v>
      </c>
      <c r="Z31">
        <v>6.28</v>
      </c>
      <c r="AA31">
        <v>-204</v>
      </c>
    </row>
    <row r="32" spans="7:27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5.31</v>
      </c>
      <c r="N32" s="73">
        <v>-55</v>
      </c>
      <c r="O32" s="46">
        <v>-162.37</v>
      </c>
      <c r="P32" s="46">
        <v>-212</v>
      </c>
      <c r="Q32" s="46">
        <v>-10</v>
      </c>
      <c r="R32" s="46">
        <v>0</v>
      </c>
      <c r="S32" s="74">
        <v>0</v>
      </c>
      <c r="U32" s="73">
        <v>5.31</v>
      </c>
      <c r="V32" s="74">
        <v>-439.37</v>
      </c>
      <c r="W32">
        <v>-55</v>
      </c>
      <c r="X32">
        <v>-162.37</v>
      </c>
      <c r="Y32">
        <v>-10</v>
      </c>
      <c r="Z32">
        <v>5.31</v>
      </c>
      <c r="AA32">
        <v>-212</v>
      </c>
    </row>
    <row r="33" spans="7:27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4.4400000000000004</v>
      </c>
      <c r="N33" s="73">
        <v>-114</v>
      </c>
      <c r="O33" s="46">
        <v>-151</v>
      </c>
      <c r="P33" s="46">
        <v>-243</v>
      </c>
      <c r="Q33" s="46">
        <v>-10</v>
      </c>
      <c r="R33" s="46">
        <v>0</v>
      </c>
      <c r="S33" s="74">
        <v>0</v>
      </c>
      <c r="U33" s="73">
        <v>4.4400000000000004</v>
      </c>
      <c r="V33" s="74">
        <v>-518</v>
      </c>
      <c r="W33">
        <v>-114</v>
      </c>
      <c r="X33">
        <v>-151</v>
      </c>
      <c r="Y33">
        <v>-10</v>
      </c>
      <c r="Z33">
        <v>4.4400000000000004</v>
      </c>
      <c r="AA33">
        <v>-243</v>
      </c>
    </row>
    <row r="34" spans="7:27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0.19</v>
      </c>
      <c r="N34" s="73">
        <v>-204</v>
      </c>
      <c r="O34" s="46">
        <v>-196</v>
      </c>
      <c r="P34" s="46">
        <v>-270</v>
      </c>
      <c r="Q34" s="46">
        <v>-10</v>
      </c>
      <c r="R34" s="46">
        <v>0</v>
      </c>
      <c r="S34" s="74">
        <v>0</v>
      </c>
      <c r="U34" s="73">
        <v>0.19</v>
      </c>
      <c r="V34" s="74">
        <v>-680</v>
      </c>
      <c r="W34">
        <v>-204</v>
      </c>
      <c r="X34">
        <v>-196</v>
      </c>
      <c r="Y34">
        <v>-10</v>
      </c>
      <c r="Z34">
        <v>0.19</v>
      </c>
      <c r="AA34">
        <v>-270</v>
      </c>
    </row>
    <row r="35" spans="7:27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-454</v>
      </c>
      <c r="O35" s="46">
        <v>-226</v>
      </c>
      <c r="P35" s="46">
        <v>-297</v>
      </c>
      <c r="Q35" s="46">
        <v>0</v>
      </c>
      <c r="R35" s="46">
        <v>0</v>
      </c>
      <c r="S35" s="74">
        <v>0</v>
      </c>
      <c r="U35" s="73">
        <v>0</v>
      </c>
      <c r="V35" s="74">
        <v>-977</v>
      </c>
      <c r="W35">
        <v>-454</v>
      </c>
      <c r="X35">
        <v>-226</v>
      </c>
      <c r="Y35">
        <v>0</v>
      </c>
      <c r="Z35">
        <v>0</v>
      </c>
      <c r="AA35">
        <v>-297</v>
      </c>
    </row>
    <row r="36" spans="7:27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-487</v>
      </c>
      <c r="O36" s="46">
        <v>-246</v>
      </c>
      <c r="P36" s="46">
        <v>-319</v>
      </c>
      <c r="Q36" s="46">
        <v>0</v>
      </c>
      <c r="R36" s="46">
        <v>0</v>
      </c>
      <c r="S36" s="74">
        <v>0</v>
      </c>
      <c r="U36" s="73">
        <v>0</v>
      </c>
      <c r="V36" s="74">
        <v>-1052</v>
      </c>
      <c r="W36">
        <v>-487</v>
      </c>
      <c r="X36">
        <v>-246</v>
      </c>
      <c r="Y36">
        <v>0</v>
      </c>
      <c r="Z36">
        <v>0</v>
      </c>
      <c r="AA36">
        <v>-319</v>
      </c>
    </row>
    <row r="37" spans="7:27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-521</v>
      </c>
      <c r="O37" s="46">
        <v>-316</v>
      </c>
      <c r="P37" s="46">
        <v>-345</v>
      </c>
      <c r="Q37" s="46">
        <v>0</v>
      </c>
      <c r="R37" s="46">
        <v>0</v>
      </c>
      <c r="S37" s="74">
        <v>0</v>
      </c>
      <c r="U37" s="73">
        <v>0</v>
      </c>
      <c r="V37" s="74">
        <v>-1182</v>
      </c>
      <c r="W37">
        <v>-521</v>
      </c>
      <c r="X37">
        <v>-316</v>
      </c>
      <c r="Y37">
        <v>0</v>
      </c>
      <c r="Z37">
        <v>0</v>
      </c>
      <c r="AA37">
        <v>-345</v>
      </c>
    </row>
    <row r="38" spans="7:27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-536</v>
      </c>
      <c r="O38" s="46">
        <v>-300</v>
      </c>
      <c r="P38" s="46">
        <v>-356</v>
      </c>
      <c r="Q38" s="46">
        <v>0</v>
      </c>
      <c r="R38" s="46">
        <v>0</v>
      </c>
      <c r="S38" s="74">
        <v>0</v>
      </c>
      <c r="U38" s="73">
        <v>0</v>
      </c>
      <c r="V38" s="74">
        <v>-1192</v>
      </c>
      <c r="W38">
        <v>-536</v>
      </c>
      <c r="X38">
        <v>-300</v>
      </c>
      <c r="Y38">
        <v>0</v>
      </c>
      <c r="Z38">
        <v>0</v>
      </c>
      <c r="AA38">
        <v>-356</v>
      </c>
    </row>
    <row r="39" spans="7:27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-537</v>
      </c>
      <c r="O39" s="46">
        <v>-305</v>
      </c>
      <c r="P39" s="46">
        <v>-336</v>
      </c>
      <c r="Q39" s="46">
        <v>0</v>
      </c>
      <c r="R39" s="46">
        <v>0</v>
      </c>
      <c r="S39" s="74">
        <v>0</v>
      </c>
      <c r="U39" s="73">
        <v>0</v>
      </c>
      <c r="V39" s="74">
        <v>-1178</v>
      </c>
      <c r="W39">
        <v>-537</v>
      </c>
      <c r="X39">
        <v>-305</v>
      </c>
      <c r="Y39">
        <v>0</v>
      </c>
      <c r="Z39">
        <v>0</v>
      </c>
      <c r="AA39">
        <v>-336</v>
      </c>
    </row>
    <row r="40" spans="7:27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-514</v>
      </c>
      <c r="O40" s="46">
        <v>-288</v>
      </c>
      <c r="P40" s="46">
        <v>-287</v>
      </c>
      <c r="Q40" s="46">
        <v>0</v>
      </c>
      <c r="R40" s="46">
        <v>0</v>
      </c>
      <c r="S40" s="74">
        <v>0</v>
      </c>
      <c r="U40" s="73">
        <v>0</v>
      </c>
      <c r="V40" s="74">
        <v>-1089</v>
      </c>
      <c r="W40">
        <v>-514</v>
      </c>
      <c r="X40">
        <v>-288</v>
      </c>
      <c r="Y40">
        <v>0</v>
      </c>
      <c r="Z40">
        <v>0</v>
      </c>
      <c r="AA40">
        <v>-287</v>
      </c>
    </row>
    <row r="41" spans="7:27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-477.99</v>
      </c>
      <c r="O41" s="46">
        <v>-283</v>
      </c>
      <c r="P41" s="46">
        <v>-204</v>
      </c>
      <c r="Q41" s="46">
        <v>0</v>
      </c>
      <c r="R41" s="46">
        <v>0</v>
      </c>
      <c r="S41" s="74">
        <v>0</v>
      </c>
      <c r="U41" s="73">
        <v>0</v>
      </c>
      <c r="V41" s="74">
        <v>-964.99</v>
      </c>
      <c r="W41">
        <v>-477.99</v>
      </c>
      <c r="X41">
        <v>-283</v>
      </c>
      <c r="Y41">
        <v>0</v>
      </c>
      <c r="Z41">
        <v>0</v>
      </c>
      <c r="AA41">
        <v>-204</v>
      </c>
    </row>
    <row r="42" spans="7:27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-450</v>
      </c>
      <c r="O42" s="46">
        <v>-263</v>
      </c>
      <c r="P42" s="46">
        <v>-161</v>
      </c>
      <c r="Q42" s="46">
        <v>0</v>
      </c>
      <c r="R42" s="46">
        <v>0</v>
      </c>
      <c r="S42" s="74">
        <v>0</v>
      </c>
      <c r="U42" s="73">
        <v>0</v>
      </c>
      <c r="V42" s="74">
        <v>-874</v>
      </c>
      <c r="W42">
        <v>-450</v>
      </c>
      <c r="X42">
        <v>-263</v>
      </c>
      <c r="Y42">
        <v>0</v>
      </c>
      <c r="Z42">
        <v>0</v>
      </c>
      <c r="AA42">
        <v>-161</v>
      </c>
    </row>
    <row r="43" spans="7:27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-429</v>
      </c>
      <c r="O43" s="46">
        <v>-243</v>
      </c>
      <c r="P43" s="46">
        <v>-119</v>
      </c>
      <c r="Q43" s="46">
        <v>0</v>
      </c>
      <c r="R43" s="46">
        <v>0</v>
      </c>
      <c r="S43" s="74">
        <v>0</v>
      </c>
      <c r="U43" s="73">
        <v>0</v>
      </c>
      <c r="V43" s="74">
        <v>-791</v>
      </c>
      <c r="W43">
        <v>-429</v>
      </c>
      <c r="X43">
        <v>-243</v>
      </c>
      <c r="Y43">
        <v>0</v>
      </c>
      <c r="Z43">
        <v>0</v>
      </c>
      <c r="AA43">
        <v>-119</v>
      </c>
    </row>
    <row r="44" spans="7:27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-403</v>
      </c>
      <c r="O44" s="46">
        <v>-233</v>
      </c>
      <c r="P44" s="46">
        <v>-87</v>
      </c>
      <c r="Q44" s="46">
        <v>0</v>
      </c>
      <c r="R44" s="46">
        <v>0</v>
      </c>
      <c r="S44" s="74">
        <v>0</v>
      </c>
      <c r="U44" s="73">
        <v>0</v>
      </c>
      <c r="V44" s="74">
        <v>-723</v>
      </c>
      <c r="W44">
        <v>-403</v>
      </c>
      <c r="X44">
        <v>-233</v>
      </c>
      <c r="Y44">
        <v>0</v>
      </c>
      <c r="Z44">
        <v>0</v>
      </c>
      <c r="AA44">
        <v>-87</v>
      </c>
    </row>
    <row r="45" spans="7:27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-369</v>
      </c>
      <c r="O45" s="46">
        <v>-223</v>
      </c>
      <c r="P45" s="46">
        <v>-52</v>
      </c>
      <c r="Q45" s="46">
        <v>0</v>
      </c>
      <c r="R45" s="46">
        <v>0</v>
      </c>
      <c r="S45" s="74">
        <v>0</v>
      </c>
      <c r="U45" s="73">
        <v>0</v>
      </c>
      <c r="V45" s="74">
        <v>-644</v>
      </c>
      <c r="W45">
        <v>-369</v>
      </c>
      <c r="X45">
        <v>-223</v>
      </c>
      <c r="Y45">
        <v>0</v>
      </c>
      <c r="Z45">
        <v>0</v>
      </c>
      <c r="AA45">
        <v>-52</v>
      </c>
    </row>
    <row r="46" spans="7:27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-335</v>
      </c>
      <c r="O46" s="46">
        <v>-208</v>
      </c>
      <c r="P46" s="46">
        <v>-36</v>
      </c>
      <c r="Q46" s="46">
        <v>0</v>
      </c>
      <c r="R46" s="46">
        <v>0</v>
      </c>
      <c r="S46" s="74">
        <v>0</v>
      </c>
      <c r="U46" s="73">
        <v>0</v>
      </c>
      <c r="V46" s="74">
        <v>-579</v>
      </c>
      <c r="W46">
        <v>-335</v>
      </c>
      <c r="X46">
        <v>-208</v>
      </c>
      <c r="Y46">
        <v>0</v>
      </c>
      <c r="Z46">
        <v>0</v>
      </c>
      <c r="AA46">
        <v>-36</v>
      </c>
    </row>
    <row r="47" spans="7:27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-298</v>
      </c>
      <c r="O47" s="46">
        <v>-183</v>
      </c>
      <c r="P47" s="46">
        <v>-8</v>
      </c>
      <c r="Q47" s="46">
        <v>0</v>
      </c>
      <c r="R47" s="46">
        <v>0</v>
      </c>
      <c r="S47" s="74">
        <v>0</v>
      </c>
      <c r="U47" s="73">
        <v>0</v>
      </c>
      <c r="V47" s="74">
        <v>-489</v>
      </c>
      <c r="W47">
        <v>-298</v>
      </c>
      <c r="X47">
        <v>-183</v>
      </c>
      <c r="Y47">
        <v>0</v>
      </c>
      <c r="Z47">
        <v>0</v>
      </c>
      <c r="AA47">
        <v>-8</v>
      </c>
    </row>
    <row r="48" spans="7:27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-261</v>
      </c>
      <c r="O48" s="46">
        <v>-163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-424</v>
      </c>
      <c r="W48">
        <v>-261</v>
      </c>
      <c r="X48">
        <v>-163</v>
      </c>
      <c r="Y48">
        <v>0</v>
      </c>
      <c r="Z48">
        <v>0</v>
      </c>
      <c r="AA48">
        <v>0</v>
      </c>
    </row>
    <row r="49" spans="7:27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-222</v>
      </c>
      <c r="O49" s="46">
        <v>-143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-365</v>
      </c>
      <c r="W49">
        <v>-222</v>
      </c>
      <c r="X49">
        <v>-143</v>
      </c>
      <c r="Y49">
        <v>0</v>
      </c>
      <c r="Z49">
        <v>0</v>
      </c>
      <c r="AA49">
        <v>0</v>
      </c>
    </row>
    <row r="50" spans="7:27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-181</v>
      </c>
      <c r="O50" s="46">
        <v>-123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-304</v>
      </c>
      <c r="W50">
        <v>-181</v>
      </c>
      <c r="X50">
        <v>-123</v>
      </c>
      <c r="Y50">
        <v>0</v>
      </c>
      <c r="Z50">
        <v>0</v>
      </c>
      <c r="AA50">
        <v>0</v>
      </c>
    </row>
    <row r="51" spans="7:27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-142</v>
      </c>
      <c r="O51" s="46">
        <v>-112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-254</v>
      </c>
      <c r="W51">
        <v>-142</v>
      </c>
      <c r="X51">
        <v>-112</v>
      </c>
      <c r="Y51">
        <v>0</v>
      </c>
      <c r="Z51">
        <v>0</v>
      </c>
      <c r="AA51">
        <v>0</v>
      </c>
    </row>
    <row r="52" spans="7:27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-101</v>
      </c>
      <c r="O52" s="46">
        <v>-113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-214</v>
      </c>
      <c r="W52">
        <v>-101</v>
      </c>
      <c r="X52">
        <v>-113</v>
      </c>
      <c r="Y52">
        <v>0</v>
      </c>
      <c r="Z52">
        <v>0</v>
      </c>
      <c r="AA52">
        <v>0</v>
      </c>
    </row>
    <row r="53" spans="7:27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-61</v>
      </c>
      <c r="O53" s="46">
        <v>-87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-148</v>
      </c>
      <c r="W53">
        <v>-61</v>
      </c>
      <c r="X53">
        <v>-87</v>
      </c>
      <c r="Y53">
        <v>0</v>
      </c>
      <c r="Z53">
        <v>0</v>
      </c>
      <c r="AA53">
        <v>0</v>
      </c>
    </row>
    <row r="54" spans="7:27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-27</v>
      </c>
      <c r="O54" s="46">
        <v>-82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-109</v>
      </c>
      <c r="W54">
        <v>-27</v>
      </c>
      <c r="X54">
        <v>-82</v>
      </c>
      <c r="Y54">
        <v>0</v>
      </c>
      <c r="Z54">
        <v>0</v>
      </c>
      <c r="AA54">
        <v>0</v>
      </c>
    </row>
    <row r="55" spans="7:27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-82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-82</v>
      </c>
      <c r="W55">
        <v>0</v>
      </c>
      <c r="X55">
        <v>-82</v>
      </c>
      <c r="Y55">
        <v>0</v>
      </c>
      <c r="Z55">
        <v>0</v>
      </c>
      <c r="AA55">
        <v>0</v>
      </c>
    </row>
    <row r="56" spans="7:27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-77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-77</v>
      </c>
      <c r="W56">
        <v>0</v>
      </c>
      <c r="X56">
        <v>-77</v>
      </c>
      <c r="Y56">
        <v>0</v>
      </c>
      <c r="Z56">
        <v>0</v>
      </c>
      <c r="AA56">
        <v>0</v>
      </c>
    </row>
    <row r="57" spans="7:27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-82.4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-82.4</v>
      </c>
      <c r="W57">
        <v>0</v>
      </c>
      <c r="X57">
        <v>-82.4</v>
      </c>
      <c r="Y57">
        <v>0</v>
      </c>
      <c r="Z57">
        <v>0</v>
      </c>
      <c r="AA57">
        <v>0</v>
      </c>
    </row>
    <row r="58" spans="7:27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-65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-65</v>
      </c>
      <c r="W58">
        <v>0</v>
      </c>
      <c r="X58">
        <v>-65</v>
      </c>
      <c r="Y58">
        <v>0</v>
      </c>
      <c r="Z58">
        <v>0</v>
      </c>
      <c r="AA58">
        <v>0</v>
      </c>
    </row>
    <row r="59" spans="7:27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-31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-31</v>
      </c>
      <c r="W59">
        <v>0</v>
      </c>
      <c r="X59">
        <v>-31</v>
      </c>
      <c r="Y59">
        <v>0</v>
      </c>
      <c r="Z59">
        <v>0</v>
      </c>
      <c r="AA59">
        <v>0</v>
      </c>
    </row>
    <row r="60" spans="7:27">
      <c r="G60" t="s">
        <v>102</v>
      </c>
      <c r="H60" s="73">
        <v>0</v>
      </c>
      <c r="I60" s="46">
        <v>0</v>
      </c>
      <c r="J60" s="46">
        <v>31.88</v>
      </c>
      <c r="K60" s="46">
        <v>0</v>
      </c>
      <c r="L60" s="46">
        <v>0</v>
      </c>
      <c r="M60" s="74">
        <v>0</v>
      </c>
      <c r="N60" s="73">
        <v>0</v>
      </c>
      <c r="O60" s="46">
        <v>-31</v>
      </c>
      <c r="P60" s="46">
        <v>0</v>
      </c>
      <c r="Q60" s="46">
        <v>0</v>
      </c>
      <c r="R60" s="46">
        <v>0</v>
      </c>
      <c r="S60" s="74">
        <v>0</v>
      </c>
      <c r="U60" s="73">
        <v>31.88</v>
      </c>
      <c r="V60" s="74">
        <v>-31</v>
      </c>
      <c r="W60">
        <v>0</v>
      </c>
      <c r="X60">
        <v>-31</v>
      </c>
      <c r="Y60">
        <v>0</v>
      </c>
      <c r="Z60">
        <v>0</v>
      </c>
      <c r="AA60">
        <v>31.88</v>
      </c>
    </row>
    <row r="61" spans="7:27">
      <c r="G61" t="s">
        <v>103</v>
      </c>
      <c r="H61" s="73">
        <v>0</v>
      </c>
      <c r="I61" s="46">
        <v>0</v>
      </c>
      <c r="J61" s="46">
        <v>74.38</v>
      </c>
      <c r="K61" s="46">
        <v>0</v>
      </c>
      <c r="L61" s="46">
        <v>0</v>
      </c>
      <c r="M61" s="74">
        <v>0</v>
      </c>
      <c r="N61" s="73">
        <v>0</v>
      </c>
      <c r="O61" s="46">
        <v>-1</v>
      </c>
      <c r="P61" s="46">
        <v>0</v>
      </c>
      <c r="Q61" s="46">
        <v>0</v>
      </c>
      <c r="R61" s="46">
        <v>0</v>
      </c>
      <c r="S61" s="74">
        <v>0</v>
      </c>
      <c r="U61" s="73">
        <v>74.38</v>
      </c>
      <c r="V61" s="74">
        <v>-1</v>
      </c>
      <c r="W61">
        <v>0</v>
      </c>
      <c r="X61">
        <v>-1</v>
      </c>
      <c r="Y61">
        <v>0</v>
      </c>
      <c r="Z61">
        <v>0</v>
      </c>
      <c r="AA61">
        <v>74.38</v>
      </c>
    </row>
    <row r="62" spans="7:27">
      <c r="G62" t="s">
        <v>104</v>
      </c>
      <c r="H62" s="73">
        <v>134.28</v>
      </c>
      <c r="I62" s="46">
        <v>0</v>
      </c>
      <c r="J62" s="46">
        <v>95.63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229.91</v>
      </c>
      <c r="V62" s="74">
        <v>0</v>
      </c>
      <c r="W62">
        <v>134.28</v>
      </c>
      <c r="X62">
        <v>0</v>
      </c>
      <c r="Y62">
        <v>0</v>
      </c>
      <c r="Z62">
        <v>0</v>
      </c>
      <c r="AA62">
        <v>95.63</v>
      </c>
    </row>
    <row r="63" spans="7:27">
      <c r="G63" t="s">
        <v>105</v>
      </c>
      <c r="H63" s="73">
        <v>168.08</v>
      </c>
      <c r="I63" s="46">
        <v>0</v>
      </c>
      <c r="J63" s="46">
        <v>111.09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279.17</v>
      </c>
      <c r="V63" s="74">
        <v>0</v>
      </c>
      <c r="W63">
        <v>168.08</v>
      </c>
      <c r="X63">
        <v>0</v>
      </c>
      <c r="Y63">
        <v>0</v>
      </c>
      <c r="Z63">
        <v>0</v>
      </c>
      <c r="AA63">
        <v>111.09</v>
      </c>
    </row>
    <row r="64" spans="7:27">
      <c r="G64" t="s">
        <v>106</v>
      </c>
      <c r="H64" s="73">
        <v>212.52</v>
      </c>
      <c r="I64" s="46">
        <v>0</v>
      </c>
      <c r="J64" s="46">
        <v>128.47999999999999</v>
      </c>
      <c r="K64" s="46">
        <v>0</v>
      </c>
      <c r="L64" s="46">
        <v>0</v>
      </c>
      <c r="M64" s="74">
        <v>12.56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353.56</v>
      </c>
      <c r="V64" s="74">
        <v>0</v>
      </c>
      <c r="W64">
        <v>212.52</v>
      </c>
      <c r="X64">
        <v>0</v>
      </c>
      <c r="Y64">
        <v>0</v>
      </c>
      <c r="Z64">
        <v>12.56</v>
      </c>
      <c r="AA64">
        <v>128.47999999999999</v>
      </c>
    </row>
    <row r="65" spans="7:27">
      <c r="G65" t="s">
        <v>107</v>
      </c>
      <c r="H65" s="73">
        <v>241.5</v>
      </c>
      <c r="I65" s="46">
        <v>0</v>
      </c>
      <c r="J65" s="46">
        <v>135.24</v>
      </c>
      <c r="K65" s="46">
        <v>0</v>
      </c>
      <c r="L65" s="46">
        <v>0</v>
      </c>
      <c r="M65" s="74">
        <v>12.94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389.68</v>
      </c>
      <c r="V65" s="74">
        <v>0</v>
      </c>
      <c r="W65">
        <v>241.5</v>
      </c>
      <c r="X65">
        <v>0</v>
      </c>
      <c r="Y65">
        <v>0</v>
      </c>
      <c r="Z65">
        <v>12.94</v>
      </c>
      <c r="AA65">
        <v>135.24</v>
      </c>
    </row>
    <row r="66" spans="7:27">
      <c r="G66" t="s">
        <v>108</v>
      </c>
      <c r="H66" s="73">
        <v>252.12</v>
      </c>
      <c r="I66" s="46">
        <v>0</v>
      </c>
      <c r="J66" s="46">
        <v>136.21</v>
      </c>
      <c r="K66" s="46">
        <v>0</v>
      </c>
      <c r="L66" s="46">
        <v>0</v>
      </c>
      <c r="M66" s="74">
        <v>10.43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398.76</v>
      </c>
      <c r="V66" s="74">
        <v>0</v>
      </c>
      <c r="W66">
        <v>252.12</v>
      </c>
      <c r="X66">
        <v>0</v>
      </c>
      <c r="Y66">
        <v>0</v>
      </c>
      <c r="Z66">
        <v>10.43</v>
      </c>
      <c r="AA66">
        <v>136.21</v>
      </c>
    </row>
    <row r="67" spans="7:27">
      <c r="G67" t="s">
        <v>109</v>
      </c>
      <c r="H67" s="73">
        <v>275.32</v>
      </c>
      <c r="I67" s="46">
        <v>0</v>
      </c>
      <c r="J67" s="46">
        <v>132.34</v>
      </c>
      <c r="K67" s="46">
        <v>0</v>
      </c>
      <c r="L67" s="46">
        <v>0</v>
      </c>
      <c r="M67" s="74">
        <v>8.11</v>
      </c>
      <c r="N67" s="73">
        <v>0</v>
      </c>
      <c r="O67" s="46">
        <v>-11.86</v>
      </c>
      <c r="P67" s="46">
        <v>0</v>
      </c>
      <c r="Q67" s="46">
        <v>0</v>
      </c>
      <c r="R67" s="46">
        <v>0</v>
      </c>
      <c r="S67" s="74">
        <v>0</v>
      </c>
      <c r="U67" s="73">
        <v>415.77</v>
      </c>
      <c r="V67" s="74">
        <v>-11.86</v>
      </c>
      <c r="W67">
        <v>275.32</v>
      </c>
      <c r="X67">
        <v>-11.86</v>
      </c>
      <c r="Y67">
        <v>0</v>
      </c>
      <c r="Z67">
        <v>8.11</v>
      </c>
      <c r="AA67">
        <v>132.34</v>
      </c>
    </row>
    <row r="68" spans="7:27">
      <c r="G68" t="s">
        <v>110</v>
      </c>
      <c r="H68" s="73">
        <v>86.36</v>
      </c>
      <c r="I68" s="46">
        <v>0</v>
      </c>
      <c r="J68" s="46">
        <v>124.62</v>
      </c>
      <c r="K68" s="46">
        <v>0</v>
      </c>
      <c r="L68" s="46">
        <v>0</v>
      </c>
      <c r="M68" s="74">
        <v>3.57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214.55</v>
      </c>
      <c r="V68" s="74">
        <v>0</v>
      </c>
      <c r="W68">
        <v>86.36</v>
      </c>
      <c r="X68">
        <v>0</v>
      </c>
      <c r="Y68">
        <v>0</v>
      </c>
      <c r="Z68">
        <v>3.57</v>
      </c>
      <c r="AA68">
        <v>124.62</v>
      </c>
    </row>
    <row r="69" spans="7:27">
      <c r="G69" t="s">
        <v>111</v>
      </c>
      <c r="H69" s="73">
        <v>218.32</v>
      </c>
      <c r="I69" s="46">
        <v>0</v>
      </c>
      <c r="J69" s="46">
        <v>106.26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324.58</v>
      </c>
      <c r="V69" s="74">
        <v>0</v>
      </c>
      <c r="W69">
        <v>218.32</v>
      </c>
      <c r="X69">
        <v>0</v>
      </c>
      <c r="Y69">
        <v>0</v>
      </c>
      <c r="Z69">
        <v>0</v>
      </c>
      <c r="AA69">
        <v>106.26</v>
      </c>
    </row>
    <row r="70" spans="7:27">
      <c r="G70" t="s">
        <v>112</v>
      </c>
      <c r="H70" s="73">
        <v>267.58999999999997</v>
      </c>
      <c r="I70" s="46">
        <v>0</v>
      </c>
      <c r="J70" s="46">
        <v>81.14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348.73</v>
      </c>
      <c r="V70" s="74">
        <v>0</v>
      </c>
      <c r="W70">
        <v>267.58999999999997</v>
      </c>
      <c r="X70">
        <v>0</v>
      </c>
      <c r="Y70">
        <v>0</v>
      </c>
      <c r="Z70">
        <v>0</v>
      </c>
      <c r="AA70">
        <v>81.14</v>
      </c>
    </row>
    <row r="71" spans="7:27">
      <c r="G71" t="s">
        <v>113</v>
      </c>
      <c r="H71" s="73">
        <v>103.36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103.36</v>
      </c>
      <c r="V71" s="74">
        <v>0</v>
      </c>
      <c r="W71">
        <v>103.36</v>
      </c>
      <c r="X71">
        <v>0</v>
      </c>
      <c r="Y71">
        <v>0</v>
      </c>
      <c r="Z71">
        <v>0</v>
      </c>
      <c r="AA71">
        <v>0</v>
      </c>
    </row>
    <row r="72" spans="7:27">
      <c r="G72" t="s">
        <v>114</v>
      </c>
      <c r="H72" s="73">
        <v>69.55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69.55</v>
      </c>
      <c r="V72" s="74">
        <v>0</v>
      </c>
      <c r="W72">
        <v>69.55</v>
      </c>
      <c r="X72">
        <v>0</v>
      </c>
      <c r="Y72">
        <v>0</v>
      </c>
      <c r="Z72">
        <v>0</v>
      </c>
      <c r="AA72">
        <v>0</v>
      </c>
    </row>
    <row r="73" spans="7:27">
      <c r="G73" t="s">
        <v>115</v>
      </c>
      <c r="H73" s="73">
        <v>7.73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7.73</v>
      </c>
      <c r="V73" s="74">
        <v>0</v>
      </c>
      <c r="W73">
        <v>7.73</v>
      </c>
      <c r="X73">
        <v>0</v>
      </c>
      <c r="Y73">
        <v>0</v>
      </c>
      <c r="Z73">
        <v>0</v>
      </c>
      <c r="AA73">
        <v>0</v>
      </c>
    </row>
    <row r="74" spans="7:27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  <c r="AA74">
        <v>0</v>
      </c>
    </row>
    <row r="75" spans="7:27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  <c r="AA75">
        <v>0</v>
      </c>
    </row>
    <row r="76" spans="7:27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-50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-50</v>
      </c>
      <c r="W76">
        <v>0</v>
      </c>
      <c r="X76">
        <v>-50</v>
      </c>
      <c r="Y76">
        <v>0</v>
      </c>
      <c r="Z76">
        <v>0</v>
      </c>
      <c r="AA76">
        <v>0</v>
      </c>
    </row>
    <row r="77" spans="7:27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0</v>
      </c>
      <c r="W77">
        <v>0</v>
      </c>
      <c r="X77">
        <v>0</v>
      </c>
      <c r="Y77">
        <v>0</v>
      </c>
      <c r="Z77">
        <v>0</v>
      </c>
      <c r="AA77">
        <v>0</v>
      </c>
    </row>
    <row r="78" spans="7:27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-5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-5</v>
      </c>
      <c r="W78">
        <v>0</v>
      </c>
      <c r="X78">
        <v>-5</v>
      </c>
      <c r="Y78">
        <v>0</v>
      </c>
      <c r="Z78">
        <v>0</v>
      </c>
      <c r="AA78">
        <v>0</v>
      </c>
    </row>
    <row r="79" spans="7:27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3.41</v>
      </c>
      <c r="N79" s="73">
        <v>0</v>
      </c>
      <c r="O79" s="46">
        <v>-20</v>
      </c>
      <c r="P79" s="46">
        <v>0</v>
      </c>
      <c r="Q79" s="46">
        <v>0</v>
      </c>
      <c r="R79" s="46">
        <v>0</v>
      </c>
      <c r="S79" s="74">
        <v>0</v>
      </c>
      <c r="U79" s="73">
        <v>3.41</v>
      </c>
      <c r="V79" s="74">
        <v>-20</v>
      </c>
      <c r="W79">
        <v>0</v>
      </c>
      <c r="X79">
        <v>-20</v>
      </c>
      <c r="Y79">
        <v>0</v>
      </c>
      <c r="Z79">
        <v>3.41</v>
      </c>
      <c r="AA79">
        <v>0</v>
      </c>
    </row>
    <row r="80" spans="7:27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5.09</v>
      </c>
      <c r="N80" s="73">
        <v>0</v>
      </c>
      <c r="O80" s="46">
        <v>-35</v>
      </c>
      <c r="P80" s="46">
        <v>0</v>
      </c>
      <c r="Q80" s="46">
        <v>0</v>
      </c>
      <c r="R80" s="46">
        <v>0</v>
      </c>
      <c r="S80" s="74">
        <v>0</v>
      </c>
      <c r="U80" s="73">
        <v>5.09</v>
      </c>
      <c r="V80" s="74">
        <v>-35</v>
      </c>
      <c r="W80">
        <v>0</v>
      </c>
      <c r="X80">
        <v>-35</v>
      </c>
      <c r="Y80">
        <v>0</v>
      </c>
      <c r="Z80">
        <v>5.09</v>
      </c>
      <c r="AA80">
        <v>0</v>
      </c>
    </row>
    <row r="81" spans="7:27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5.26</v>
      </c>
      <c r="N81" s="73">
        <v>0</v>
      </c>
      <c r="O81" s="46">
        <v>-25</v>
      </c>
      <c r="P81" s="46">
        <v>0</v>
      </c>
      <c r="Q81" s="46">
        <v>0</v>
      </c>
      <c r="R81" s="46">
        <v>0</v>
      </c>
      <c r="S81" s="74">
        <v>0</v>
      </c>
      <c r="U81" s="73">
        <v>5.26</v>
      </c>
      <c r="V81" s="74">
        <v>-25</v>
      </c>
      <c r="W81">
        <v>0</v>
      </c>
      <c r="X81">
        <v>-25</v>
      </c>
      <c r="Y81">
        <v>0</v>
      </c>
      <c r="Z81">
        <v>5.26</v>
      </c>
      <c r="AA81">
        <v>0</v>
      </c>
    </row>
    <row r="82" spans="7:27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3.62</v>
      </c>
      <c r="N82" s="73">
        <v>0</v>
      </c>
      <c r="O82" s="46">
        <v>-10</v>
      </c>
      <c r="P82" s="46">
        <v>0</v>
      </c>
      <c r="Q82" s="46">
        <v>0</v>
      </c>
      <c r="R82" s="46">
        <v>0</v>
      </c>
      <c r="S82" s="74">
        <v>0</v>
      </c>
      <c r="U82" s="73">
        <v>3.62</v>
      </c>
      <c r="V82" s="74">
        <v>-10</v>
      </c>
      <c r="W82">
        <v>0</v>
      </c>
      <c r="X82">
        <v>-10</v>
      </c>
      <c r="Y82">
        <v>0</v>
      </c>
      <c r="Z82">
        <v>3.62</v>
      </c>
      <c r="AA82">
        <v>0</v>
      </c>
    </row>
    <row r="83" spans="7:27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1.65</v>
      </c>
      <c r="N83" s="73">
        <v>0</v>
      </c>
      <c r="O83" s="46">
        <v>-15</v>
      </c>
      <c r="P83" s="46">
        <v>0</v>
      </c>
      <c r="Q83" s="46">
        <v>0</v>
      </c>
      <c r="R83" s="46">
        <v>0</v>
      </c>
      <c r="S83" s="74">
        <v>0</v>
      </c>
      <c r="U83" s="73">
        <v>1.65</v>
      </c>
      <c r="V83" s="74">
        <v>-15</v>
      </c>
      <c r="W83">
        <v>0</v>
      </c>
      <c r="X83">
        <v>-15</v>
      </c>
      <c r="Y83">
        <v>0</v>
      </c>
      <c r="Z83">
        <v>1.65</v>
      </c>
      <c r="AA83">
        <v>0</v>
      </c>
    </row>
    <row r="84" spans="7:27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1.44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1.44</v>
      </c>
      <c r="V84" s="74">
        <v>0</v>
      </c>
      <c r="W84">
        <v>0</v>
      </c>
      <c r="X84">
        <v>0</v>
      </c>
      <c r="Y84">
        <v>0</v>
      </c>
      <c r="Z84">
        <v>1.44</v>
      </c>
      <c r="AA84">
        <v>0</v>
      </c>
    </row>
    <row r="85" spans="7:27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1.56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1.56</v>
      </c>
      <c r="V85" s="74">
        <v>0</v>
      </c>
      <c r="W85">
        <v>0</v>
      </c>
      <c r="X85">
        <v>0</v>
      </c>
      <c r="Y85">
        <v>0</v>
      </c>
      <c r="Z85">
        <v>1.56</v>
      </c>
      <c r="AA85">
        <v>0</v>
      </c>
    </row>
    <row r="86" spans="7:27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1.84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1.84</v>
      </c>
      <c r="V86" s="74">
        <v>0</v>
      </c>
      <c r="W86">
        <v>0</v>
      </c>
      <c r="X86">
        <v>0</v>
      </c>
      <c r="Y86">
        <v>0</v>
      </c>
      <c r="Z86">
        <v>1.84</v>
      </c>
      <c r="AA86">
        <v>0</v>
      </c>
    </row>
    <row r="87" spans="7:27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0.89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0.89</v>
      </c>
      <c r="V87" s="74">
        <v>0</v>
      </c>
      <c r="W87">
        <v>0</v>
      </c>
      <c r="X87">
        <v>0</v>
      </c>
      <c r="Y87">
        <v>0</v>
      </c>
      <c r="Z87">
        <v>0.89</v>
      </c>
      <c r="AA87">
        <v>0</v>
      </c>
    </row>
    <row r="88" spans="7:27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0.86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0.86</v>
      </c>
      <c r="V88" s="74">
        <v>0</v>
      </c>
      <c r="W88">
        <v>0</v>
      </c>
      <c r="X88">
        <v>0</v>
      </c>
      <c r="Y88">
        <v>0</v>
      </c>
      <c r="Z88">
        <v>0.86</v>
      </c>
      <c r="AA88">
        <v>0</v>
      </c>
    </row>
    <row r="89" spans="7:27">
      <c r="G89" t="s">
        <v>131</v>
      </c>
      <c r="H89" s="73">
        <v>33.4</v>
      </c>
      <c r="I89" s="46">
        <v>2.02</v>
      </c>
      <c r="J89" s="46">
        <v>0</v>
      </c>
      <c r="K89" s="46">
        <v>0</v>
      </c>
      <c r="L89" s="46">
        <v>0</v>
      </c>
      <c r="M89" s="74">
        <v>0.5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35.92</v>
      </c>
      <c r="V89" s="74">
        <v>0</v>
      </c>
      <c r="W89">
        <v>33.4</v>
      </c>
      <c r="X89">
        <v>2.02</v>
      </c>
      <c r="Y89">
        <v>0</v>
      </c>
      <c r="Z89">
        <v>0.5</v>
      </c>
      <c r="AA89">
        <v>0</v>
      </c>
    </row>
    <row r="90" spans="7:27">
      <c r="G90" t="s">
        <v>132</v>
      </c>
      <c r="H90" s="73">
        <v>91.08</v>
      </c>
      <c r="I90" s="46">
        <v>10.220000000000001</v>
      </c>
      <c r="J90" s="46">
        <v>0</v>
      </c>
      <c r="K90" s="46">
        <v>0</v>
      </c>
      <c r="L90" s="46">
        <v>0</v>
      </c>
      <c r="M90" s="74">
        <v>0.45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101.75</v>
      </c>
      <c r="V90" s="74">
        <v>0</v>
      </c>
      <c r="W90">
        <v>91.08</v>
      </c>
      <c r="X90">
        <v>10.220000000000001</v>
      </c>
      <c r="Y90">
        <v>0</v>
      </c>
      <c r="Z90">
        <v>0.45</v>
      </c>
      <c r="AA90">
        <v>0</v>
      </c>
    </row>
    <row r="91" spans="7:27">
      <c r="G91" t="s">
        <v>133</v>
      </c>
      <c r="H91" s="73">
        <v>19.25</v>
      </c>
      <c r="I91" s="46">
        <v>2.41</v>
      </c>
      <c r="J91" s="46">
        <v>4.84</v>
      </c>
      <c r="K91" s="46">
        <v>0</v>
      </c>
      <c r="L91" s="46">
        <v>0</v>
      </c>
      <c r="M91" s="74">
        <v>0.41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26.91</v>
      </c>
      <c r="V91" s="74">
        <v>0</v>
      </c>
      <c r="W91">
        <v>19.25</v>
      </c>
      <c r="X91">
        <v>2.41</v>
      </c>
      <c r="Y91">
        <v>0</v>
      </c>
      <c r="Z91">
        <v>0.41</v>
      </c>
      <c r="AA91">
        <v>4.84</v>
      </c>
    </row>
    <row r="92" spans="7:27">
      <c r="G92" t="s">
        <v>134</v>
      </c>
      <c r="H92" s="73">
        <v>23.31</v>
      </c>
      <c r="I92" s="46">
        <v>2.14</v>
      </c>
      <c r="J92" s="46">
        <v>2.39</v>
      </c>
      <c r="K92" s="46">
        <v>0</v>
      </c>
      <c r="L92" s="46">
        <v>0</v>
      </c>
      <c r="M92" s="74">
        <v>0.19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28.03</v>
      </c>
      <c r="V92" s="74">
        <v>0</v>
      </c>
      <c r="W92">
        <v>23.31</v>
      </c>
      <c r="X92">
        <v>2.14</v>
      </c>
      <c r="Y92">
        <v>0</v>
      </c>
      <c r="Z92">
        <v>0.19</v>
      </c>
      <c r="AA92">
        <v>2.39</v>
      </c>
    </row>
    <row r="93" spans="7:27">
      <c r="G93" t="s">
        <v>135</v>
      </c>
      <c r="H93" s="73">
        <v>12.02</v>
      </c>
      <c r="I93" s="46">
        <v>0</v>
      </c>
      <c r="J93" s="46">
        <v>1.1200000000000001</v>
      </c>
      <c r="K93" s="46">
        <v>0</v>
      </c>
      <c r="L93" s="46">
        <v>0</v>
      </c>
      <c r="M93" s="74">
        <v>0.06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13.2</v>
      </c>
      <c r="V93" s="74">
        <v>0</v>
      </c>
      <c r="W93">
        <v>12.02</v>
      </c>
      <c r="X93">
        <v>0</v>
      </c>
      <c r="Y93">
        <v>0</v>
      </c>
      <c r="Z93">
        <v>0.06</v>
      </c>
      <c r="AA93">
        <v>1.1200000000000001</v>
      </c>
    </row>
    <row r="94" spans="7:27">
      <c r="G94" t="s">
        <v>136</v>
      </c>
      <c r="H94" s="73">
        <v>0.14000000000000001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0.14000000000000001</v>
      </c>
      <c r="V94" s="74">
        <v>0</v>
      </c>
      <c r="W94">
        <v>0.14000000000000001</v>
      </c>
      <c r="X94">
        <v>0</v>
      </c>
      <c r="Y94">
        <v>0</v>
      </c>
      <c r="Z94">
        <v>0</v>
      </c>
      <c r="AA94">
        <v>0</v>
      </c>
    </row>
    <row r="95" spans="7:27">
      <c r="G95" t="s">
        <v>137</v>
      </c>
      <c r="H95" s="73">
        <v>25.59</v>
      </c>
      <c r="I95" s="46">
        <v>0</v>
      </c>
      <c r="J95" s="46">
        <v>0.91</v>
      </c>
      <c r="K95" s="46">
        <v>0</v>
      </c>
      <c r="L95" s="46">
        <v>0</v>
      </c>
      <c r="M95" s="74">
        <v>0.05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26.55</v>
      </c>
      <c r="V95" s="74">
        <v>0</v>
      </c>
      <c r="W95">
        <v>25.59</v>
      </c>
      <c r="X95">
        <v>0</v>
      </c>
      <c r="Y95">
        <v>0</v>
      </c>
      <c r="Z95">
        <v>0.05</v>
      </c>
      <c r="AA95">
        <v>0.91</v>
      </c>
    </row>
    <row r="96" spans="7:27">
      <c r="G96" t="s">
        <v>138</v>
      </c>
      <c r="H96" s="73">
        <v>70.73</v>
      </c>
      <c r="I96" s="46">
        <v>0</v>
      </c>
      <c r="J96" s="46">
        <v>2.52</v>
      </c>
      <c r="K96" s="46">
        <v>0</v>
      </c>
      <c r="L96" s="46">
        <v>0</v>
      </c>
      <c r="M96" s="74">
        <v>0.05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73.3</v>
      </c>
      <c r="V96" s="74">
        <v>0</v>
      </c>
      <c r="W96">
        <v>70.73</v>
      </c>
      <c r="X96">
        <v>0</v>
      </c>
      <c r="Y96">
        <v>0</v>
      </c>
      <c r="Z96">
        <v>0.05</v>
      </c>
      <c r="AA96">
        <v>2.52</v>
      </c>
    </row>
    <row r="97" spans="1:83">
      <c r="G97" t="s">
        <v>139</v>
      </c>
      <c r="H97" s="73">
        <v>128.16</v>
      </c>
      <c r="I97" s="46">
        <v>0</v>
      </c>
      <c r="J97" s="46">
        <v>4.5999999999999996</v>
      </c>
      <c r="K97" s="46">
        <v>0</v>
      </c>
      <c r="L97" s="46">
        <v>0</v>
      </c>
      <c r="M97" s="74">
        <v>0.21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132.97</v>
      </c>
      <c r="V97" s="74">
        <v>0</v>
      </c>
      <c r="W97">
        <v>128.16</v>
      </c>
      <c r="X97">
        <v>0</v>
      </c>
      <c r="Y97">
        <v>0</v>
      </c>
      <c r="Z97">
        <v>0.21</v>
      </c>
      <c r="AA97">
        <v>4.5999999999999996</v>
      </c>
    </row>
    <row r="98" spans="1:83">
      <c r="G98" t="s">
        <v>140</v>
      </c>
      <c r="H98" s="73">
        <v>197.85</v>
      </c>
      <c r="I98" s="46">
        <v>0</v>
      </c>
      <c r="J98" s="46">
        <v>7.01</v>
      </c>
      <c r="K98" s="46">
        <v>0</v>
      </c>
      <c r="L98" s="46">
        <v>0</v>
      </c>
      <c r="M98" s="74">
        <v>0.25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205.11</v>
      </c>
      <c r="V98" s="74">
        <v>0</v>
      </c>
      <c r="W98">
        <v>197.85</v>
      </c>
      <c r="X98">
        <v>0</v>
      </c>
      <c r="Y98">
        <v>0</v>
      </c>
      <c r="Z98">
        <v>0.25</v>
      </c>
      <c r="AA98">
        <v>7.01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0.83677000000000012</v>
      </c>
      <c r="I99" s="69">
        <f t="shared" ref="I99:BQ99" si="1">SUM(I3:I98)/4000</f>
        <v>4.1974999999999998E-3</v>
      </c>
      <c r="J99" s="69">
        <f t="shared" si="1"/>
        <v>0.32126250000000006</v>
      </c>
      <c r="K99" s="69">
        <f t="shared" si="1"/>
        <v>0</v>
      </c>
      <c r="L99" s="69">
        <f t="shared" si="1"/>
        <v>0</v>
      </c>
      <c r="M99" s="69">
        <f t="shared" si="1"/>
        <v>2.3087500000000004E-2</v>
      </c>
      <c r="N99" s="68">
        <f t="shared" si="1"/>
        <v>-1.8587475</v>
      </c>
      <c r="O99" s="69">
        <f t="shared" si="1"/>
        <v>-2.0376574999999999</v>
      </c>
      <c r="P99" s="69">
        <f t="shared" si="1"/>
        <v>-1.002</v>
      </c>
      <c r="Q99" s="69">
        <f t="shared" si="1"/>
        <v>-9.2249999999999999E-2</v>
      </c>
      <c r="R99" s="69">
        <f t="shared" si="1"/>
        <v>0</v>
      </c>
      <c r="S99" s="70">
        <f t="shared" si="1"/>
        <v>0</v>
      </c>
      <c r="U99" s="68">
        <f t="shared" si="1"/>
        <v>1.1853175</v>
      </c>
      <c r="V99" s="70">
        <f t="shared" si="1"/>
        <v>-4.9906550000000003</v>
      </c>
      <c r="W99">
        <f t="shared" si="1"/>
        <v>-1.0219775000000002</v>
      </c>
      <c r="X99">
        <f t="shared" si="1"/>
        <v>-2.0334599999999994</v>
      </c>
      <c r="Y99">
        <f t="shared" si="1"/>
        <v>-9.2249999999999999E-2</v>
      </c>
      <c r="Z99">
        <f t="shared" si="1"/>
        <v>2.3087500000000004E-2</v>
      </c>
      <c r="AA99">
        <f t="shared" si="1"/>
        <v>-0.6807375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B3" activePane="bottomRight" state="frozen"/>
      <selection sqref="A1:D35"/>
      <selection pane="topRight" sqref="A1:D35"/>
      <selection pane="bottomLeft" sqref="A1:D35"/>
      <selection pane="bottomRight" activeCell="CN3" sqref="CN3:CN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2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18</v>
      </c>
      <c r="AB1" t="s">
        <v>547</v>
      </c>
      <c r="AC1" t="s">
        <v>549</v>
      </c>
      <c r="AD1" t="s">
        <v>551</v>
      </c>
      <c r="AE1" t="s">
        <v>553</v>
      </c>
      <c r="AF1" t="s">
        <v>555</v>
      </c>
      <c r="AG1" t="s">
        <v>538</v>
      </c>
      <c r="AH1" t="s">
        <v>551</v>
      </c>
      <c r="AI1" t="s">
        <v>544</v>
      </c>
      <c r="AJ1" t="s">
        <v>560</v>
      </c>
      <c r="AK1" t="s">
        <v>562</v>
      </c>
      <c r="AL1" t="s">
        <v>564</v>
      </c>
      <c r="AM1" t="s">
        <v>566</v>
      </c>
      <c r="AN1" t="s">
        <v>568</v>
      </c>
      <c r="AO1" t="s">
        <v>551</v>
      </c>
      <c r="AP1" t="s">
        <v>571</v>
      </c>
      <c r="AQ1" t="s">
        <v>551</v>
      </c>
      <c r="AR1" t="s">
        <v>551</v>
      </c>
      <c r="AS1" t="s">
        <v>549</v>
      </c>
      <c r="AT1" t="s">
        <v>576</v>
      </c>
      <c r="AU1" t="s">
        <v>578</v>
      </c>
      <c r="AV1" t="s">
        <v>580</v>
      </c>
      <c r="AW1" t="s">
        <v>551</v>
      </c>
      <c r="AX1" t="s">
        <v>583</v>
      </c>
      <c r="AY1" t="s">
        <v>583</v>
      </c>
      <c r="AZ1" t="s">
        <v>551</v>
      </c>
      <c r="BA1" t="s">
        <v>587</v>
      </c>
      <c r="BB1" t="s">
        <v>589</v>
      </c>
      <c r="BC1" t="s">
        <v>591</v>
      </c>
      <c r="BD1" t="s">
        <v>18</v>
      </c>
      <c r="BE1" t="s">
        <v>571</v>
      </c>
      <c r="BF1" t="s">
        <v>595</v>
      </c>
      <c r="BG1" t="s">
        <v>589</v>
      </c>
      <c r="BH1" t="s">
        <v>12</v>
      </c>
      <c r="BI1" t="s">
        <v>599</v>
      </c>
      <c r="BJ1" t="s">
        <v>601</v>
      </c>
      <c r="BK1" t="s">
        <v>603</v>
      </c>
      <c r="BL1" t="s">
        <v>605</v>
      </c>
      <c r="BM1" t="s">
        <v>571</v>
      </c>
      <c r="BN1" t="s">
        <v>608</v>
      </c>
      <c r="BO1" t="s">
        <v>571</v>
      </c>
      <c r="BP1" t="s">
        <v>589</v>
      </c>
      <c r="BQ1" t="s">
        <v>612</v>
      </c>
      <c r="BR1" t="s">
        <v>614</v>
      </c>
      <c r="BS1" t="s">
        <v>551</v>
      </c>
      <c r="BT1" t="s">
        <v>551</v>
      </c>
      <c r="BU1" t="s">
        <v>553</v>
      </c>
      <c r="BV1" t="s">
        <v>619</v>
      </c>
      <c r="BW1" t="s">
        <v>621</v>
      </c>
      <c r="BX1" t="s">
        <v>623</v>
      </c>
      <c r="BY1" t="s">
        <v>625</v>
      </c>
      <c r="BZ1" t="s">
        <v>566</v>
      </c>
      <c r="CA1" t="s">
        <v>612</v>
      </c>
      <c r="CB1" t="s">
        <v>619</v>
      </c>
      <c r="CC1" t="s">
        <v>540</v>
      </c>
      <c r="CD1" t="s">
        <v>603</v>
      </c>
      <c r="CE1" t="s">
        <v>632</v>
      </c>
      <c r="CF1" t="s">
        <v>595</v>
      </c>
      <c r="CG1" t="s">
        <v>571</v>
      </c>
      <c r="CH1" t="s">
        <v>636</v>
      </c>
      <c r="CI1" t="s">
        <v>583</v>
      </c>
      <c r="CJ1" t="s">
        <v>451</v>
      </c>
      <c r="CK1" t="s">
        <v>641</v>
      </c>
      <c r="CL1" t="s">
        <v>538</v>
      </c>
      <c r="CM1" t="s">
        <v>589</v>
      </c>
      <c r="CN1" t="s">
        <v>645</v>
      </c>
    </row>
    <row r="2" spans="1:92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45463</v>
      </c>
      <c r="W2" s="28" t="s">
        <v>240</v>
      </c>
      <c r="X2" t="s">
        <v>145</v>
      </c>
      <c r="Y2" t="s">
        <v>369</v>
      </c>
      <c r="Z2" t="s">
        <v>148</v>
      </c>
      <c r="AA2" t="s">
        <v>149</v>
      </c>
      <c r="AB2" t="s">
        <v>146</v>
      </c>
      <c r="AC2" t="s">
        <v>145</v>
      </c>
      <c r="AD2" t="s">
        <v>226</v>
      </c>
      <c r="AE2" t="s">
        <v>146</v>
      </c>
      <c r="AF2" t="s">
        <v>149</v>
      </c>
      <c r="AG2" t="s">
        <v>145</v>
      </c>
      <c r="AH2" t="s">
        <v>279</v>
      </c>
      <c r="AI2" t="s">
        <v>148</v>
      </c>
      <c r="AJ2" t="s">
        <v>369</v>
      </c>
      <c r="AK2" t="s">
        <v>146</v>
      </c>
      <c r="AL2" t="s">
        <v>146</v>
      </c>
      <c r="AM2" t="s">
        <v>145</v>
      </c>
      <c r="AN2" t="s">
        <v>148</v>
      </c>
      <c r="AO2" t="s">
        <v>262</v>
      </c>
      <c r="AP2" t="s">
        <v>145</v>
      </c>
      <c r="AQ2" t="s">
        <v>249</v>
      </c>
      <c r="AR2" t="s">
        <v>276</v>
      </c>
      <c r="AS2" t="s">
        <v>146</v>
      </c>
      <c r="AT2" t="s">
        <v>358</v>
      </c>
      <c r="AU2" t="s">
        <v>145</v>
      </c>
      <c r="AV2" t="s">
        <v>145</v>
      </c>
      <c r="AW2" t="s">
        <v>275</v>
      </c>
      <c r="AX2" t="s">
        <v>145</v>
      </c>
      <c r="AY2" t="s">
        <v>149</v>
      </c>
      <c r="AZ2" t="s">
        <v>263</v>
      </c>
      <c r="BA2" t="s">
        <v>149</v>
      </c>
      <c r="BB2" t="s">
        <v>145</v>
      </c>
      <c r="BC2" t="s">
        <v>149</v>
      </c>
      <c r="BD2" t="s">
        <v>149</v>
      </c>
      <c r="BE2" t="s">
        <v>145</v>
      </c>
      <c r="BF2" t="s">
        <v>149</v>
      </c>
      <c r="BG2" t="s">
        <v>148</v>
      </c>
      <c r="BH2" t="s">
        <v>149</v>
      </c>
      <c r="BI2" t="s">
        <v>145</v>
      </c>
      <c r="BJ2" t="s">
        <v>145</v>
      </c>
      <c r="BK2" t="s">
        <v>145</v>
      </c>
      <c r="BL2" t="s">
        <v>146</v>
      </c>
      <c r="BM2" t="s">
        <v>145</v>
      </c>
      <c r="BN2" t="s">
        <v>145</v>
      </c>
      <c r="BO2" t="s">
        <v>145</v>
      </c>
      <c r="BP2" t="s">
        <v>149</v>
      </c>
      <c r="BQ2" t="s">
        <v>145</v>
      </c>
      <c r="BR2" t="s">
        <v>369</v>
      </c>
      <c r="BS2" t="s">
        <v>231</v>
      </c>
      <c r="BT2" t="s">
        <v>277</v>
      </c>
      <c r="BU2" t="s">
        <v>145</v>
      </c>
      <c r="BV2" t="s">
        <v>145</v>
      </c>
      <c r="BW2" t="s">
        <v>145</v>
      </c>
      <c r="BX2" t="s">
        <v>145</v>
      </c>
      <c r="BY2" t="s">
        <v>148</v>
      </c>
      <c r="BZ2" t="s">
        <v>145</v>
      </c>
      <c r="CA2" t="s">
        <v>145</v>
      </c>
      <c r="CB2" t="s">
        <v>145</v>
      </c>
      <c r="CC2" t="s">
        <v>145</v>
      </c>
      <c r="CD2" t="s">
        <v>145</v>
      </c>
      <c r="CE2" t="s">
        <v>149</v>
      </c>
      <c r="CF2" t="s">
        <v>145</v>
      </c>
      <c r="CG2" t="s">
        <v>145</v>
      </c>
      <c r="CH2" t="s">
        <v>149</v>
      </c>
      <c r="CI2" t="s">
        <v>145</v>
      </c>
      <c r="CJ2" t="s">
        <v>639</v>
      </c>
      <c r="CK2" t="s">
        <v>145</v>
      </c>
      <c r="CL2" t="s">
        <v>145</v>
      </c>
      <c r="CM2" t="s">
        <v>145</v>
      </c>
      <c r="CN2" t="s">
        <v>146</v>
      </c>
    </row>
    <row r="3" spans="1:92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1065.9100000000001</v>
      </c>
      <c r="I3" s="53">
        <v>440.1</v>
      </c>
      <c r="J3" s="53">
        <v>617.39</v>
      </c>
      <c r="K3" s="53">
        <v>96.12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648</v>
      </c>
      <c r="W3">
        <v>7.73</v>
      </c>
      <c r="X3">
        <v>0</v>
      </c>
      <c r="Y3">
        <v>0</v>
      </c>
      <c r="Z3">
        <v>22.3</v>
      </c>
      <c r="AA3">
        <v>241.5</v>
      </c>
      <c r="AB3">
        <v>66.84</v>
      </c>
      <c r="AC3">
        <v>144.9</v>
      </c>
      <c r="AD3">
        <v>0.98</v>
      </c>
      <c r="AE3">
        <v>43.9</v>
      </c>
      <c r="AF3">
        <v>16.36</v>
      </c>
      <c r="AG3">
        <v>19.32</v>
      </c>
      <c r="AH3">
        <v>0.68</v>
      </c>
      <c r="AI3">
        <v>22.3</v>
      </c>
      <c r="AJ3">
        <v>1.93</v>
      </c>
      <c r="AK3">
        <v>9.16</v>
      </c>
      <c r="AL3">
        <v>61.51</v>
      </c>
      <c r="AM3">
        <v>0</v>
      </c>
      <c r="AN3">
        <v>7.44</v>
      </c>
      <c r="AO3">
        <v>1.59</v>
      </c>
      <c r="AP3">
        <v>48.3</v>
      </c>
      <c r="AQ3">
        <v>0.48</v>
      </c>
      <c r="AR3">
        <v>0.88</v>
      </c>
      <c r="AS3">
        <v>48.3</v>
      </c>
      <c r="AT3">
        <v>0.63</v>
      </c>
      <c r="AU3">
        <v>0</v>
      </c>
      <c r="AV3">
        <v>19.63</v>
      </c>
      <c r="AW3">
        <v>0.52</v>
      </c>
      <c r="AX3">
        <v>0</v>
      </c>
      <c r="AY3">
        <v>49.08</v>
      </c>
      <c r="AZ3">
        <v>0.61</v>
      </c>
      <c r="BA3">
        <v>32.72</v>
      </c>
      <c r="BB3">
        <v>0</v>
      </c>
      <c r="BC3">
        <v>0</v>
      </c>
      <c r="BD3">
        <v>0</v>
      </c>
      <c r="BE3">
        <v>96.6</v>
      </c>
      <c r="BF3">
        <v>130.6</v>
      </c>
      <c r="BG3">
        <v>22.3</v>
      </c>
      <c r="BH3">
        <v>67.62</v>
      </c>
      <c r="BI3">
        <v>130.88</v>
      </c>
      <c r="BJ3">
        <v>32.72</v>
      </c>
      <c r="BK3">
        <v>0</v>
      </c>
      <c r="BL3">
        <v>209.41</v>
      </c>
      <c r="BM3">
        <v>0</v>
      </c>
      <c r="BN3">
        <v>7.95</v>
      </c>
      <c r="BO3">
        <v>96.6</v>
      </c>
      <c r="BP3">
        <v>65.44</v>
      </c>
      <c r="BQ3">
        <v>0</v>
      </c>
      <c r="BR3">
        <v>1.93</v>
      </c>
      <c r="BS3">
        <v>0.88</v>
      </c>
      <c r="BT3">
        <v>0.35</v>
      </c>
      <c r="BU3">
        <v>32.97</v>
      </c>
      <c r="BV3">
        <v>0</v>
      </c>
      <c r="BW3">
        <v>0</v>
      </c>
      <c r="BX3">
        <v>68.59</v>
      </c>
      <c r="BY3">
        <v>21.78</v>
      </c>
      <c r="BZ3">
        <v>48.3</v>
      </c>
      <c r="CA3">
        <v>38.64</v>
      </c>
      <c r="CB3">
        <v>15.88</v>
      </c>
      <c r="CC3">
        <v>24.15</v>
      </c>
      <c r="CD3">
        <v>24.15</v>
      </c>
      <c r="CE3">
        <v>13.19</v>
      </c>
      <c r="CF3">
        <v>0</v>
      </c>
      <c r="CG3">
        <v>67.62</v>
      </c>
      <c r="CH3">
        <v>0</v>
      </c>
      <c r="CI3">
        <v>48.3</v>
      </c>
      <c r="CJ3">
        <v>0</v>
      </c>
      <c r="CK3">
        <v>38.64</v>
      </c>
      <c r="CL3">
        <v>24.15</v>
      </c>
      <c r="CM3">
        <v>24.15</v>
      </c>
      <c r="CN3">
        <v>0</v>
      </c>
    </row>
    <row r="4" spans="1:92">
      <c r="A4" t="s">
        <v>234</v>
      </c>
      <c r="B4" t="s">
        <v>226</v>
      </c>
      <c r="C4" t="s">
        <v>228</v>
      </c>
      <c r="G4" t="s">
        <v>46</v>
      </c>
      <c r="H4" s="73">
        <v>1057.67</v>
      </c>
      <c r="I4" s="46">
        <v>428.19000000000005</v>
      </c>
      <c r="J4" s="46">
        <v>611.38</v>
      </c>
      <c r="K4" s="46">
        <v>93.38000000000001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7.73</v>
      </c>
      <c r="X4">
        <v>0</v>
      </c>
      <c r="Y4">
        <v>0</v>
      </c>
      <c r="Z4">
        <v>21.48</v>
      </c>
      <c r="AA4">
        <v>241.5</v>
      </c>
      <c r="AB4">
        <v>66.84</v>
      </c>
      <c r="AC4">
        <v>144.9</v>
      </c>
      <c r="AD4">
        <v>0.98</v>
      </c>
      <c r="AE4">
        <v>42.28</v>
      </c>
      <c r="AF4">
        <v>15.76</v>
      </c>
      <c r="AG4">
        <v>19.32</v>
      </c>
      <c r="AH4">
        <v>0.68</v>
      </c>
      <c r="AI4">
        <v>21.48</v>
      </c>
      <c r="AJ4">
        <v>1.93</v>
      </c>
      <c r="AK4">
        <v>8.83</v>
      </c>
      <c r="AL4">
        <v>59.25</v>
      </c>
      <c r="AM4">
        <v>0</v>
      </c>
      <c r="AN4">
        <v>7.16</v>
      </c>
      <c r="AO4">
        <v>1.59</v>
      </c>
      <c r="AP4">
        <v>48.3</v>
      </c>
      <c r="AQ4">
        <v>0.48</v>
      </c>
      <c r="AR4">
        <v>0.88</v>
      </c>
      <c r="AS4">
        <v>48.3</v>
      </c>
      <c r="AT4">
        <v>0.63</v>
      </c>
      <c r="AU4">
        <v>0</v>
      </c>
      <c r="AV4">
        <v>18.91</v>
      </c>
      <c r="AW4">
        <v>0.52</v>
      </c>
      <c r="AX4">
        <v>0</v>
      </c>
      <c r="AY4">
        <v>47.28</v>
      </c>
      <c r="AZ4">
        <v>0.61</v>
      </c>
      <c r="BA4">
        <v>31.52</v>
      </c>
      <c r="BB4">
        <v>0</v>
      </c>
      <c r="BC4">
        <v>0</v>
      </c>
      <c r="BD4">
        <v>0</v>
      </c>
      <c r="BE4">
        <v>96.6</v>
      </c>
      <c r="BF4">
        <v>130.6</v>
      </c>
      <c r="BG4">
        <v>21.48</v>
      </c>
      <c r="BH4">
        <v>67.62</v>
      </c>
      <c r="BI4">
        <v>126.07</v>
      </c>
      <c r="BJ4">
        <v>31.52</v>
      </c>
      <c r="BK4">
        <v>0</v>
      </c>
      <c r="BL4">
        <v>201.71</v>
      </c>
      <c r="BM4">
        <v>0</v>
      </c>
      <c r="BN4">
        <v>7.66</v>
      </c>
      <c r="BO4">
        <v>96.6</v>
      </c>
      <c r="BP4">
        <v>63.03</v>
      </c>
      <c r="BQ4">
        <v>0</v>
      </c>
      <c r="BR4">
        <v>1.93</v>
      </c>
      <c r="BS4">
        <v>0.88</v>
      </c>
      <c r="BT4">
        <v>0.35</v>
      </c>
      <c r="BU4">
        <v>31.75</v>
      </c>
      <c r="BV4">
        <v>0</v>
      </c>
      <c r="BW4">
        <v>0</v>
      </c>
      <c r="BX4">
        <v>68.59</v>
      </c>
      <c r="BY4">
        <v>21.78</v>
      </c>
      <c r="BZ4">
        <v>48.3</v>
      </c>
      <c r="CA4">
        <v>38.64</v>
      </c>
      <c r="CB4">
        <v>15.88</v>
      </c>
      <c r="CC4">
        <v>24.15</v>
      </c>
      <c r="CD4">
        <v>24.15</v>
      </c>
      <c r="CE4">
        <v>13.19</v>
      </c>
      <c r="CF4">
        <v>0</v>
      </c>
      <c r="CG4">
        <v>67.62</v>
      </c>
      <c r="CH4">
        <v>0</v>
      </c>
      <c r="CI4">
        <v>48.3</v>
      </c>
      <c r="CJ4">
        <v>0</v>
      </c>
      <c r="CK4">
        <v>38.64</v>
      </c>
      <c r="CL4">
        <v>24.15</v>
      </c>
      <c r="CM4">
        <v>24.15</v>
      </c>
      <c r="CN4">
        <v>0</v>
      </c>
    </row>
    <row r="5" spans="1:92">
      <c r="A5" t="s">
        <v>235</v>
      </c>
      <c r="B5" t="s">
        <v>227</v>
      </c>
      <c r="C5" t="s">
        <v>229</v>
      </c>
      <c r="G5" t="s">
        <v>47</v>
      </c>
      <c r="H5" s="73">
        <v>1030.6799999999998</v>
      </c>
      <c r="I5" s="46">
        <v>389.18</v>
      </c>
      <c r="J5" s="46">
        <v>591.66</v>
      </c>
      <c r="K5" s="46">
        <v>84.45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7.73</v>
      </c>
      <c r="X5">
        <v>0</v>
      </c>
      <c r="Y5">
        <v>0</v>
      </c>
      <c r="Z5">
        <v>18.8</v>
      </c>
      <c r="AA5">
        <v>241.5</v>
      </c>
      <c r="AB5">
        <v>66.84</v>
      </c>
      <c r="AC5">
        <v>144.9</v>
      </c>
      <c r="AD5">
        <v>0.98</v>
      </c>
      <c r="AE5">
        <v>37</v>
      </c>
      <c r="AF5">
        <v>13.78</v>
      </c>
      <c r="AG5">
        <v>19.32</v>
      </c>
      <c r="AH5">
        <v>0.68</v>
      </c>
      <c r="AI5">
        <v>18.8</v>
      </c>
      <c r="AJ5">
        <v>1.93</v>
      </c>
      <c r="AK5">
        <v>7.72</v>
      </c>
      <c r="AL5">
        <v>51.85</v>
      </c>
      <c r="AM5">
        <v>0</v>
      </c>
      <c r="AN5">
        <v>6.27</v>
      </c>
      <c r="AO5">
        <v>1.59</v>
      </c>
      <c r="AP5">
        <v>48.3</v>
      </c>
      <c r="AQ5">
        <v>0.48</v>
      </c>
      <c r="AR5">
        <v>0.88</v>
      </c>
      <c r="AS5">
        <v>48.3</v>
      </c>
      <c r="AT5">
        <v>0.63</v>
      </c>
      <c r="AU5">
        <v>0</v>
      </c>
      <c r="AV5">
        <v>16.55</v>
      </c>
      <c r="AW5">
        <v>0.52</v>
      </c>
      <c r="AX5">
        <v>0</v>
      </c>
      <c r="AY5">
        <v>41.36</v>
      </c>
      <c r="AZ5">
        <v>0.61</v>
      </c>
      <c r="BA5">
        <v>27.58</v>
      </c>
      <c r="BB5">
        <v>0</v>
      </c>
      <c r="BC5">
        <v>0</v>
      </c>
      <c r="BD5">
        <v>0</v>
      </c>
      <c r="BE5">
        <v>96.6</v>
      </c>
      <c r="BF5">
        <v>130.6</v>
      </c>
      <c r="BG5">
        <v>18.8</v>
      </c>
      <c r="BH5">
        <v>67.62</v>
      </c>
      <c r="BI5">
        <v>110.31</v>
      </c>
      <c r="BJ5">
        <v>27.58</v>
      </c>
      <c r="BK5">
        <v>0</v>
      </c>
      <c r="BL5">
        <v>176.49</v>
      </c>
      <c r="BM5">
        <v>0</v>
      </c>
      <c r="BN5">
        <v>6.7</v>
      </c>
      <c r="BO5">
        <v>96.6</v>
      </c>
      <c r="BP5">
        <v>55.15</v>
      </c>
      <c r="BQ5">
        <v>0</v>
      </c>
      <c r="BR5">
        <v>1.93</v>
      </c>
      <c r="BS5">
        <v>0.88</v>
      </c>
      <c r="BT5">
        <v>0.35</v>
      </c>
      <c r="BU5">
        <v>27.78</v>
      </c>
      <c r="BV5">
        <v>0</v>
      </c>
      <c r="BW5">
        <v>0</v>
      </c>
      <c r="BX5">
        <v>68.59</v>
      </c>
      <c r="BY5">
        <v>21.78</v>
      </c>
      <c r="BZ5">
        <v>48.3</v>
      </c>
      <c r="CA5">
        <v>38.64</v>
      </c>
      <c r="CB5">
        <v>15.88</v>
      </c>
      <c r="CC5">
        <v>24.15</v>
      </c>
      <c r="CD5">
        <v>24.15</v>
      </c>
      <c r="CE5">
        <v>13.19</v>
      </c>
      <c r="CF5">
        <v>0</v>
      </c>
      <c r="CG5">
        <v>67.62</v>
      </c>
      <c r="CH5">
        <v>0</v>
      </c>
      <c r="CI5">
        <v>48.3</v>
      </c>
      <c r="CJ5">
        <v>0</v>
      </c>
      <c r="CK5">
        <v>38.64</v>
      </c>
      <c r="CL5">
        <v>24.15</v>
      </c>
      <c r="CM5">
        <v>24.15</v>
      </c>
      <c r="CN5">
        <v>0</v>
      </c>
    </row>
    <row r="6" spans="1:92">
      <c r="A6" t="s">
        <v>236</v>
      </c>
      <c r="B6" t="s">
        <v>258</v>
      </c>
      <c r="C6" t="s">
        <v>230</v>
      </c>
      <c r="G6" t="s">
        <v>48</v>
      </c>
      <c r="H6" s="73">
        <v>1029.6699999999998</v>
      </c>
      <c r="I6" s="46">
        <v>387.70000000000005</v>
      </c>
      <c r="J6" s="46">
        <v>590.93000000000006</v>
      </c>
      <c r="K6" s="46">
        <v>84.11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7.73</v>
      </c>
      <c r="X6">
        <v>0</v>
      </c>
      <c r="Y6">
        <v>0</v>
      </c>
      <c r="Z6">
        <v>18.7</v>
      </c>
      <c r="AA6">
        <v>241.5</v>
      </c>
      <c r="AB6">
        <v>66.84</v>
      </c>
      <c r="AC6">
        <v>144.9</v>
      </c>
      <c r="AD6">
        <v>0.98</v>
      </c>
      <c r="AE6">
        <v>36.79</v>
      </c>
      <c r="AF6">
        <v>13.72</v>
      </c>
      <c r="AG6">
        <v>19.32</v>
      </c>
      <c r="AH6">
        <v>0.68</v>
      </c>
      <c r="AI6">
        <v>18.7</v>
      </c>
      <c r="AJ6">
        <v>1.93</v>
      </c>
      <c r="AK6">
        <v>7.68</v>
      </c>
      <c r="AL6">
        <v>51.57</v>
      </c>
      <c r="AM6">
        <v>0</v>
      </c>
      <c r="AN6">
        <v>6.23</v>
      </c>
      <c r="AO6">
        <v>1.59</v>
      </c>
      <c r="AP6">
        <v>48.3</v>
      </c>
      <c r="AQ6">
        <v>0.48</v>
      </c>
      <c r="AR6">
        <v>0.88</v>
      </c>
      <c r="AS6">
        <v>48.3</v>
      </c>
      <c r="AT6">
        <v>0.63</v>
      </c>
      <c r="AU6">
        <v>0</v>
      </c>
      <c r="AV6">
        <v>16.46</v>
      </c>
      <c r="AW6">
        <v>0.52</v>
      </c>
      <c r="AX6">
        <v>0</v>
      </c>
      <c r="AY6">
        <v>41.14</v>
      </c>
      <c r="AZ6">
        <v>0.61</v>
      </c>
      <c r="BA6">
        <v>27.42</v>
      </c>
      <c r="BB6">
        <v>0</v>
      </c>
      <c r="BC6">
        <v>0</v>
      </c>
      <c r="BD6">
        <v>0</v>
      </c>
      <c r="BE6">
        <v>96.6</v>
      </c>
      <c r="BF6">
        <v>130.6</v>
      </c>
      <c r="BG6">
        <v>18.7</v>
      </c>
      <c r="BH6">
        <v>67.62</v>
      </c>
      <c r="BI6">
        <v>109.72</v>
      </c>
      <c r="BJ6">
        <v>27.42</v>
      </c>
      <c r="BK6">
        <v>0</v>
      </c>
      <c r="BL6">
        <v>175.54</v>
      </c>
      <c r="BM6">
        <v>0</v>
      </c>
      <c r="BN6">
        <v>6.67</v>
      </c>
      <c r="BO6">
        <v>96.6</v>
      </c>
      <c r="BP6">
        <v>54.86</v>
      </c>
      <c r="BQ6">
        <v>0</v>
      </c>
      <c r="BR6">
        <v>1.93</v>
      </c>
      <c r="BS6">
        <v>0.88</v>
      </c>
      <c r="BT6">
        <v>0.35</v>
      </c>
      <c r="BU6">
        <v>27.64</v>
      </c>
      <c r="BV6">
        <v>0</v>
      </c>
      <c r="BW6">
        <v>0</v>
      </c>
      <c r="BX6">
        <v>68.59</v>
      </c>
      <c r="BY6">
        <v>21.78</v>
      </c>
      <c r="BZ6">
        <v>48.3</v>
      </c>
      <c r="CA6">
        <v>38.64</v>
      </c>
      <c r="CB6">
        <v>15.88</v>
      </c>
      <c r="CC6">
        <v>24.15</v>
      </c>
      <c r="CD6">
        <v>24.15</v>
      </c>
      <c r="CE6">
        <v>13.19</v>
      </c>
      <c r="CF6">
        <v>0</v>
      </c>
      <c r="CG6">
        <v>67.62</v>
      </c>
      <c r="CH6">
        <v>0</v>
      </c>
      <c r="CI6">
        <v>48.3</v>
      </c>
      <c r="CJ6">
        <v>0</v>
      </c>
      <c r="CK6">
        <v>38.64</v>
      </c>
      <c r="CL6">
        <v>24.15</v>
      </c>
      <c r="CM6">
        <v>24.15</v>
      </c>
      <c r="CN6">
        <v>0</v>
      </c>
    </row>
    <row r="7" spans="1:92">
      <c r="A7" t="s">
        <v>237</v>
      </c>
      <c r="B7" t="s">
        <v>280</v>
      </c>
      <c r="C7" t="s">
        <v>259</v>
      </c>
      <c r="G7" t="s">
        <v>49</v>
      </c>
      <c r="H7" s="73">
        <v>1005.2399999999998</v>
      </c>
      <c r="I7" s="46">
        <v>352.47</v>
      </c>
      <c r="J7" s="46">
        <v>505.44000000000005</v>
      </c>
      <c r="K7" s="46">
        <v>59.760000000000005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7.73</v>
      </c>
      <c r="X7">
        <v>0</v>
      </c>
      <c r="Y7">
        <v>0</v>
      </c>
      <c r="Z7">
        <v>16.28</v>
      </c>
      <c r="AA7">
        <v>241.5</v>
      </c>
      <c r="AB7">
        <v>66.84</v>
      </c>
      <c r="AC7">
        <v>144.9</v>
      </c>
      <c r="AD7">
        <v>0.98</v>
      </c>
      <c r="AE7">
        <v>32.020000000000003</v>
      </c>
      <c r="AF7">
        <v>11.94</v>
      </c>
      <c r="AG7">
        <v>19.32</v>
      </c>
      <c r="AH7">
        <v>0.68</v>
      </c>
      <c r="AI7">
        <v>16.28</v>
      </c>
      <c r="AJ7">
        <v>1.93</v>
      </c>
      <c r="AK7">
        <v>6.68</v>
      </c>
      <c r="AL7">
        <v>44.88</v>
      </c>
      <c r="AM7">
        <v>0</v>
      </c>
      <c r="AN7">
        <v>5.42</v>
      </c>
      <c r="AO7">
        <v>1.59</v>
      </c>
      <c r="AP7">
        <v>48.3</v>
      </c>
      <c r="AQ7">
        <v>0.48</v>
      </c>
      <c r="AR7">
        <v>0.88</v>
      </c>
      <c r="AS7">
        <v>48.3</v>
      </c>
      <c r="AT7">
        <v>0.57999999999999996</v>
      </c>
      <c r="AU7">
        <v>0</v>
      </c>
      <c r="AV7">
        <v>14.33</v>
      </c>
      <c r="AW7">
        <v>0.52</v>
      </c>
      <c r="AX7">
        <v>0</v>
      </c>
      <c r="AY7">
        <v>35.81</v>
      </c>
      <c r="AZ7">
        <v>0.61</v>
      </c>
      <c r="BA7">
        <v>23.87</v>
      </c>
      <c r="BB7">
        <v>0</v>
      </c>
      <c r="BC7">
        <v>0</v>
      </c>
      <c r="BD7">
        <v>0</v>
      </c>
      <c r="BE7">
        <v>96.6</v>
      </c>
      <c r="BF7">
        <v>130.6</v>
      </c>
      <c r="BG7">
        <v>0</v>
      </c>
      <c r="BH7">
        <v>0</v>
      </c>
      <c r="BI7">
        <v>95.48</v>
      </c>
      <c r="BJ7">
        <v>23.87</v>
      </c>
      <c r="BK7">
        <v>0</v>
      </c>
      <c r="BL7">
        <v>152.77000000000001</v>
      </c>
      <c r="BM7">
        <v>0</v>
      </c>
      <c r="BN7">
        <v>5.8</v>
      </c>
      <c r="BO7">
        <v>96.6</v>
      </c>
      <c r="BP7">
        <v>47.74</v>
      </c>
      <c r="BQ7">
        <v>0</v>
      </c>
      <c r="BR7">
        <v>1.93</v>
      </c>
      <c r="BS7">
        <v>0.88</v>
      </c>
      <c r="BT7">
        <v>0.35</v>
      </c>
      <c r="BU7">
        <v>24.05</v>
      </c>
      <c r="BV7">
        <v>0</v>
      </c>
      <c r="BW7">
        <v>0</v>
      </c>
      <c r="BX7">
        <v>68.59</v>
      </c>
      <c r="BY7">
        <v>21.78</v>
      </c>
      <c r="BZ7">
        <v>48.3</v>
      </c>
      <c r="CA7">
        <v>38.64</v>
      </c>
      <c r="CB7">
        <v>15.88</v>
      </c>
      <c r="CC7">
        <v>24.15</v>
      </c>
      <c r="CD7">
        <v>24.15</v>
      </c>
      <c r="CE7">
        <v>13.1</v>
      </c>
      <c r="CF7">
        <v>0</v>
      </c>
      <c r="CG7">
        <v>67.62</v>
      </c>
      <c r="CH7">
        <v>0</v>
      </c>
      <c r="CI7">
        <v>48.3</v>
      </c>
      <c r="CJ7">
        <v>0</v>
      </c>
      <c r="CK7">
        <v>38.64</v>
      </c>
      <c r="CL7">
        <v>24.15</v>
      </c>
      <c r="CM7">
        <v>24.15</v>
      </c>
      <c r="CN7">
        <v>0</v>
      </c>
    </row>
    <row r="8" spans="1:92">
      <c r="A8" t="s">
        <v>238</v>
      </c>
      <c r="B8" t="s">
        <v>315</v>
      </c>
      <c r="C8" t="s">
        <v>231</v>
      </c>
      <c r="G8" t="s">
        <v>50</v>
      </c>
      <c r="H8" s="73">
        <v>1000.0099999999999</v>
      </c>
      <c r="I8" s="46">
        <v>344.92</v>
      </c>
      <c r="J8" s="46">
        <v>501.61000000000007</v>
      </c>
      <c r="K8" s="46">
        <v>58.55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7.73</v>
      </c>
      <c r="X8">
        <v>0</v>
      </c>
      <c r="Y8">
        <v>0</v>
      </c>
      <c r="Z8">
        <v>15.76</v>
      </c>
      <c r="AA8">
        <v>241.5</v>
      </c>
      <c r="AB8">
        <v>66.84</v>
      </c>
      <c r="AC8">
        <v>144.9</v>
      </c>
      <c r="AD8">
        <v>0.98</v>
      </c>
      <c r="AE8">
        <v>31</v>
      </c>
      <c r="AF8">
        <v>11.55</v>
      </c>
      <c r="AG8">
        <v>19.32</v>
      </c>
      <c r="AH8">
        <v>0.68</v>
      </c>
      <c r="AI8">
        <v>15.76</v>
      </c>
      <c r="AJ8">
        <v>1.93</v>
      </c>
      <c r="AK8">
        <v>6.47</v>
      </c>
      <c r="AL8">
        <v>43.44</v>
      </c>
      <c r="AM8">
        <v>0</v>
      </c>
      <c r="AN8">
        <v>5.25</v>
      </c>
      <c r="AO8">
        <v>1.59</v>
      </c>
      <c r="AP8">
        <v>48.3</v>
      </c>
      <c r="AQ8">
        <v>0.48</v>
      </c>
      <c r="AR8">
        <v>0.88</v>
      </c>
      <c r="AS8">
        <v>48.3</v>
      </c>
      <c r="AT8">
        <v>0.57999999999999996</v>
      </c>
      <c r="AU8">
        <v>0</v>
      </c>
      <c r="AV8">
        <v>13.86</v>
      </c>
      <c r="AW8">
        <v>0.52</v>
      </c>
      <c r="AX8">
        <v>0</v>
      </c>
      <c r="AY8">
        <v>34.659999999999997</v>
      </c>
      <c r="AZ8">
        <v>0.61</v>
      </c>
      <c r="BA8">
        <v>23.11</v>
      </c>
      <c r="BB8">
        <v>0</v>
      </c>
      <c r="BC8">
        <v>0</v>
      </c>
      <c r="BD8">
        <v>0</v>
      </c>
      <c r="BE8">
        <v>96.6</v>
      </c>
      <c r="BF8">
        <v>130.6</v>
      </c>
      <c r="BG8">
        <v>0</v>
      </c>
      <c r="BH8">
        <v>0</v>
      </c>
      <c r="BI8">
        <v>92.44</v>
      </c>
      <c r="BJ8">
        <v>23.11</v>
      </c>
      <c r="BK8">
        <v>0</v>
      </c>
      <c r="BL8">
        <v>147.88999999999999</v>
      </c>
      <c r="BM8">
        <v>0</v>
      </c>
      <c r="BN8">
        <v>5.61</v>
      </c>
      <c r="BO8">
        <v>96.6</v>
      </c>
      <c r="BP8">
        <v>46.21</v>
      </c>
      <c r="BQ8">
        <v>0</v>
      </c>
      <c r="BR8">
        <v>1.93</v>
      </c>
      <c r="BS8">
        <v>0.88</v>
      </c>
      <c r="BT8">
        <v>0.35</v>
      </c>
      <c r="BU8">
        <v>23.28</v>
      </c>
      <c r="BV8">
        <v>0</v>
      </c>
      <c r="BW8">
        <v>0</v>
      </c>
      <c r="BX8">
        <v>68.59</v>
      </c>
      <c r="BY8">
        <v>21.78</v>
      </c>
      <c r="BZ8">
        <v>48.3</v>
      </c>
      <c r="CA8">
        <v>38.64</v>
      </c>
      <c r="CB8">
        <v>15.88</v>
      </c>
      <c r="CC8">
        <v>24.15</v>
      </c>
      <c r="CD8">
        <v>24.15</v>
      </c>
      <c r="CE8">
        <v>13.1</v>
      </c>
      <c r="CF8">
        <v>0</v>
      </c>
      <c r="CG8">
        <v>67.62</v>
      </c>
      <c r="CH8">
        <v>0</v>
      </c>
      <c r="CI8">
        <v>48.3</v>
      </c>
      <c r="CJ8">
        <v>0</v>
      </c>
      <c r="CK8">
        <v>38.64</v>
      </c>
      <c r="CL8">
        <v>24.15</v>
      </c>
      <c r="CM8">
        <v>24.15</v>
      </c>
      <c r="CN8">
        <v>0</v>
      </c>
    </row>
    <row r="9" spans="1:92">
      <c r="A9" t="s">
        <v>239</v>
      </c>
      <c r="B9" t="s">
        <v>335</v>
      </c>
      <c r="C9" t="s">
        <v>232</v>
      </c>
      <c r="G9" t="s">
        <v>51</v>
      </c>
      <c r="H9" s="73">
        <v>996.78999999999974</v>
      </c>
      <c r="I9" s="46">
        <v>340.27000000000004</v>
      </c>
      <c r="J9" s="46">
        <v>499.27</v>
      </c>
      <c r="K9" s="46">
        <v>57.8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7.73</v>
      </c>
      <c r="X9">
        <v>0</v>
      </c>
      <c r="Y9">
        <v>0</v>
      </c>
      <c r="Z9">
        <v>15.44</v>
      </c>
      <c r="AA9">
        <v>241.5</v>
      </c>
      <c r="AB9">
        <v>66.84</v>
      </c>
      <c r="AC9">
        <v>144.9</v>
      </c>
      <c r="AD9">
        <v>0.98</v>
      </c>
      <c r="AE9">
        <v>30.37</v>
      </c>
      <c r="AF9">
        <v>11.32</v>
      </c>
      <c r="AG9">
        <v>19.32</v>
      </c>
      <c r="AH9">
        <v>0.68</v>
      </c>
      <c r="AI9">
        <v>15.44</v>
      </c>
      <c r="AJ9">
        <v>1.93</v>
      </c>
      <c r="AK9">
        <v>6.34</v>
      </c>
      <c r="AL9">
        <v>42.56</v>
      </c>
      <c r="AM9">
        <v>0</v>
      </c>
      <c r="AN9">
        <v>5.14</v>
      </c>
      <c r="AO9">
        <v>1.59</v>
      </c>
      <c r="AP9">
        <v>48.3</v>
      </c>
      <c r="AQ9">
        <v>0.48</v>
      </c>
      <c r="AR9">
        <v>0.88</v>
      </c>
      <c r="AS9">
        <v>48.3</v>
      </c>
      <c r="AT9">
        <v>0.57999999999999996</v>
      </c>
      <c r="AU9">
        <v>0</v>
      </c>
      <c r="AV9">
        <v>13.58</v>
      </c>
      <c r="AW9">
        <v>0.52</v>
      </c>
      <c r="AX9">
        <v>0</v>
      </c>
      <c r="AY9">
        <v>33.950000000000003</v>
      </c>
      <c r="AZ9">
        <v>0.61</v>
      </c>
      <c r="BA9">
        <v>22.64</v>
      </c>
      <c r="BB9">
        <v>0</v>
      </c>
      <c r="BC9">
        <v>0</v>
      </c>
      <c r="BD9">
        <v>0</v>
      </c>
      <c r="BE9">
        <v>96.6</v>
      </c>
      <c r="BF9">
        <v>130.6</v>
      </c>
      <c r="BG9">
        <v>0</v>
      </c>
      <c r="BH9">
        <v>0</v>
      </c>
      <c r="BI9">
        <v>90.55</v>
      </c>
      <c r="BJ9">
        <v>22.64</v>
      </c>
      <c r="BK9">
        <v>0</v>
      </c>
      <c r="BL9">
        <v>144.88</v>
      </c>
      <c r="BM9">
        <v>0</v>
      </c>
      <c r="BN9">
        <v>5.5</v>
      </c>
      <c r="BO9">
        <v>96.6</v>
      </c>
      <c r="BP9">
        <v>45.28</v>
      </c>
      <c r="BQ9">
        <v>0</v>
      </c>
      <c r="BR9">
        <v>1.93</v>
      </c>
      <c r="BS9">
        <v>0.88</v>
      </c>
      <c r="BT9">
        <v>0.35</v>
      </c>
      <c r="BU9">
        <v>22.81</v>
      </c>
      <c r="BV9">
        <v>0</v>
      </c>
      <c r="BW9">
        <v>0</v>
      </c>
      <c r="BX9">
        <v>68.59</v>
      </c>
      <c r="BY9">
        <v>21.78</v>
      </c>
      <c r="BZ9">
        <v>48.3</v>
      </c>
      <c r="CA9">
        <v>38.64</v>
      </c>
      <c r="CB9">
        <v>15.88</v>
      </c>
      <c r="CC9">
        <v>24.15</v>
      </c>
      <c r="CD9">
        <v>24.15</v>
      </c>
      <c r="CE9">
        <v>13.1</v>
      </c>
      <c r="CF9">
        <v>0</v>
      </c>
      <c r="CG9">
        <v>67.62</v>
      </c>
      <c r="CH9">
        <v>0</v>
      </c>
      <c r="CI9">
        <v>48.3</v>
      </c>
      <c r="CJ9">
        <v>0</v>
      </c>
      <c r="CK9">
        <v>38.64</v>
      </c>
      <c r="CL9">
        <v>24.15</v>
      </c>
      <c r="CM9">
        <v>24.15</v>
      </c>
      <c r="CN9">
        <v>0</v>
      </c>
    </row>
    <row r="10" spans="1:92">
      <c r="A10" t="s">
        <v>260</v>
      </c>
      <c r="C10" t="s">
        <v>233</v>
      </c>
      <c r="G10" t="s">
        <v>52</v>
      </c>
      <c r="H10" s="73">
        <v>993.36999999999978</v>
      </c>
      <c r="I10" s="46">
        <v>335.33</v>
      </c>
      <c r="J10" s="46">
        <v>496.78</v>
      </c>
      <c r="K10" s="46">
        <v>57.01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7.73</v>
      </c>
      <c r="X10">
        <v>0</v>
      </c>
      <c r="Y10">
        <v>0</v>
      </c>
      <c r="Z10">
        <v>15.1</v>
      </c>
      <c r="AA10">
        <v>241.5</v>
      </c>
      <c r="AB10">
        <v>66.84</v>
      </c>
      <c r="AC10">
        <v>144.9</v>
      </c>
      <c r="AD10">
        <v>0.98</v>
      </c>
      <c r="AE10">
        <v>29.7</v>
      </c>
      <c r="AF10">
        <v>11.07</v>
      </c>
      <c r="AG10">
        <v>19.32</v>
      </c>
      <c r="AH10">
        <v>0.68</v>
      </c>
      <c r="AI10">
        <v>15.1</v>
      </c>
      <c r="AJ10">
        <v>1.93</v>
      </c>
      <c r="AK10">
        <v>6.2</v>
      </c>
      <c r="AL10">
        <v>41.62</v>
      </c>
      <c r="AM10">
        <v>0</v>
      </c>
      <c r="AN10">
        <v>5.03</v>
      </c>
      <c r="AO10">
        <v>1.59</v>
      </c>
      <c r="AP10">
        <v>48.3</v>
      </c>
      <c r="AQ10">
        <v>0.48</v>
      </c>
      <c r="AR10">
        <v>0.88</v>
      </c>
      <c r="AS10">
        <v>48.3</v>
      </c>
      <c r="AT10">
        <v>0.57999999999999996</v>
      </c>
      <c r="AU10">
        <v>0</v>
      </c>
      <c r="AV10">
        <v>13.28</v>
      </c>
      <c r="AW10">
        <v>0.52</v>
      </c>
      <c r="AX10">
        <v>0</v>
      </c>
      <c r="AY10">
        <v>33.21</v>
      </c>
      <c r="AZ10">
        <v>0.61</v>
      </c>
      <c r="BA10">
        <v>22.14</v>
      </c>
      <c r="BB10">
        <v>0</v>
      </c>
      <c r="BC10">
        <v>0</v>
      </c>
      <c r="BD10">
        <v>0</v>
      </c>
      <c r="BE10">
        <v>96.6</v>
      </c>
      <c r="BF10">
        <v>130.6</v>
      </c>
      <c r="BG10">
        <v>0</v>
      </c>
      <c r="BH10">
        <v>0</v>
      </c>
      <c r="BI10">
        <v>88.56</v>
      </c>
      <c r="BJ10">
        <v>22.14</v>
      </c>
      <c r="BK10">
        <v>0</v>
      </c>
      <c r="BL10">
        <v>141.69</v>
      </c>
      <c r="BM10">
        <v>0</v>
      </c>
      <c r="BN10">
        <v>5.38</v>
      </c>
      <c r="BO10">
        <v>96.6</v>
      </c>
      <c r="BP10">
        <v>44.28</v>
      </c>
      <c r="BQ10">
        <v>0</v>
      </c>
      <c r="BR10">
        <v>1.93</v>
      </c>
      <c r="BS10">
        <v>0.88</v>
      </c>
      <c r="BT10">
        <v>0.35</v>
      </c>
      <c r="BU10">
        <v>22.3</v>
      </c>
      <c r="BV10">
        <v>0</v>
      </c>
      <c r="BW10">
        <v>0</v>
      </c>
      <c r="BX10">
        <v>68.59</v>
      </c>
      <c r="BY10">
        <v>21.78</v>
      </c>
      <c r="BZ10">
        <v>48.3</v>
      </c>
      <c r="CA10">
        <v>38.64</v>
      </c>
      <c r="CB10">
        <v>15.88</v>
      </c>
      <c r="CC10">
        <v>24.15</v>
      </c>
      <c r="CD10">
        <v>24.15</v>
      </c>
      <c r="CE10">
        <v>13.1</v>
      </c>
      <c r="CF10">
        <v>0</v>
      </c>
      <c r="CG10">
        <v>67.62</v>
      </c>
      <c r="CH10">
        <v>0</v>
      </c>
      <c r="CI10">
        <v>48.3</v>
      </c>
      <c r="CJ10">
        <v>0</v>
      </c>
      <c r="CK10">
        <v>38.64</v>
      </c>
      <c r="CL10">
        <v>24.15</v>
      </c>
      <c r="CM10">
        <v>24.15</v>
      </c>
      <c r="CN10">
        <v>0</v>
      </c>
    </row>
    <row r="11" spans="1:92">
      <c r="A11" t="s">
        <v>240</v>
      </c>
      <c r="C11" t="s">
        <v>316</v>
      </c>
      <c r="G11" t="s">
        <v>53</v>
      </c>
      <c r="H11" s="73">
        <v>935.34999999999991</v>
      </c>
      <c r="I11" s="46">
        <v>329.24</v>
      </c>
      <c r="J11" s="46">
        <v>493.58</v>
      </c>
      <c r="K11" s="46">
        <v>70.680000000000007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7.73</v>
      </c>
      <c r="X11">
        <v>0</v>
      </c>
      <c r="Y11">
        <v>0</v>
      </c>
      <c r="Z11">
        <v>14.67</v>
      </c>
      <c r="AA11">
        <v>241.5</v>
      </c>
      <c r="AB11">
        <v>66.84</v>
      </c>
      <c r="AC11">
        <v>144.9</v>
      </c>
      <c r="AD11">
        <v>0.98</v>
      </c>
      <c r="AE11">
        <v>28.87</v>
      </c>
      <c r="AF11">
        <v>10.76</v>
      </c>
      <c r="AG11">
        <v>0</v>
      </c>
      <c r="AH11">
        <v>0.68</v>
      </c>
      <c r="AI11">
        <v>14.67</v>
      </c>
      <c r="AJ11">
        <v>1.93</v>
      </c>
      <c r="AK11">
        <v>6.03</v>
      </c>
      <c r="AL11">
        <v>40.47</v>
      </c>
      <c r="AM11">
        <v>0</v>
      </c>
      <c r="AN11">
        <v>4.8899999999999997</v>
      </c>
      <c r="AO11">
        <v>1.59</v>
      </c>
      <c r="AP11">
        <v>48.3</v>
      </c>
      <c r="AQ11">
        <v>0.48</v>
      </c>
      <c r="AR11">
        <v>0.88</v>
      </c>
      <c r="AS11">
        <v>48.3</v>
      </c>
      <c r="AT11">
        <v>0.53</v>
      </c>
      <c r="AU11">
        <v>0</v>
      </c>
      <c r="AV11">
        <v>0</v>
      </c>
      <c r="AW11">
        <v>0.52</v>
      </c>
      <c r="AX11">
        <v>0</v>
      </c>
      <c r="AY11">
        <v>32.28</v>
      </c>
      <c r="AZ11">
        <v>0.61</v>
      </c>
      <c r="BA11">
        <v>21.52</v>
      </c>
      <c r="BB11">
        <v>0</v>
      </c>
      <c r="BC11">
        <v>0</v>
      </c>
      <c r="BD11">
        <v>0</v>
      </c>
      <c r="BE11">
        <v>96.6</v>
      </c>
      <c r="BF11">
        <v>130.6</v>
      </c>
      <c r="BG11">
        <v>14.67</v>
      </c>
      <c r="BH11">
        <v>0</v>
      </c>
      <c r="BI11">
        <v>86.09</v>
      </c>
      <c r="BJ11">
        <v>0</v>
      </c>
      <c r="BK11">
        <v>0</v>
      </c>
      <c r="BL11">
        <v>137.75</v>
      </c>
      <c r="BM11">
        <v>0</v>
      </c>
      <c r="BN11">
        <v>5.23</v>
      </c>
      <c r="BO11">
        <v>96.6</v>
      </c>
      <c r="BP11">
        <v>43.04</v>
      </c>
      <c r="BQ11">
        <v>0</v>
      </c>
      <c r="BR11">
        <v>1.93</v>
      </c>
      <c r="BS11">
        <v>0.88</v>
      </c>
      <c r="BT11">
        <v>0.35</v>
      </c>
      <c r="BU11">
        <v>21.69</v>
      </c>
      <c r="BV11">
        <v>0</v>
      </c>
      <c r="BW11">
        <v>0</v>
      </c>
      <c r="BX11">
        <v>68.59</v>
      </c>
      <c r="BY11">
        <v>21.78</v>
      </c>
      <c r="BZ11">
        <v>48.3</v>
      </c>
      <c r="CA11">
        <v>38.64</v>
      </c>
      <c r="CB11">
        <v>15.88</v>
      </c>
      <c r="CC11">
        <v>24.15</v>
      </c>
      <c r="CD11">
        <v>24.15</v>
      </c>
      <c r="CE11">
        <v>13</v>
      </c>
      <c r="CF11">
        <v>0</v>
      </c>
      <c r="CG11">
        <v>67.62</v>
      </c>
      <c r="CH11">
        <v>0</v>
      </c>
      <c r="CI11">
        <v>48.3</v>
      </c>
      <c r="CJ11">
        <v>0</v>
      </c>
      <c r="CK11">
        <v>38.64</v>
      </c>
      <c r="CL11">
        <v>24.15</v>
      </c>
      <c r="CM11">
        <v>24.15</v>
      </c>
      <c r="CN11">
        <v>0</v>
      </c>
    </row>
    <row r="12" spans="1:92">
      <c r="A12" t="s">
        <v>241</v>
      </c>
      <c r="C12" t="s">
        <v>336</v>
      </c>
      <c r="G12" t="s">
        <v>54</v>
      </c>
      <c r="H12" s="73">
        <v>909.88999999999976</v>
      </c>
      <c r="I12" s="46">
        <v>326.77999999999997</v>
      </c>
      <c r="J12" s="46">
        <v>492.35999999999996</v>
      </c>
      <c r="K12" s="46">
        <v>70.14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7.73</v>
      </c>
      <c r="X12">
        <v>0</v>
      </c>
      <c r="Y12">
        <v>0</v>
      </c>
      <c r="Z12">
        <v>14.51</v>
      </c>
      <c r="AA12">
        <v>241.5</v>
      </c>
      <c r="AB12">
        <v>66.84</v>
      </c>
      <c r="AC12">
        <v>144.9</v>
      </c>
      <c r="AD12">
        <v>0.98</v>
      </c>
      <c r="AE12">
        <v>28.55</v>
      </c>
      <c r="AF12">
        <v>10.64</v>
      </c>
      <c r="AG12">
        <v>0</v>
      </c>
      <c r="AH12">
        <v>0.68</v>
      </c>
      <c r="AI12">
        <v>14.51</v>
      </c>
      <c r="AJ12">
        <v>1.93</v>
      </c>
      <c r="AK12">
        <v>5.96</v>
      </c>
      <c r="AL12">
        <v>39.99</v>
      </c>
      <c r="AM12">
        <v>0</v>
      </c>
      <c r="AN12">
        <v>4.83</v>
      </c>
      <c r="AO12">
        <v>1.59</v>
      </c>
      <c r="AP12">
        <v>48.3</v>
      </c>
      <c r="AQ12">
        <v>0.48</v>
      </c>
      <c r="AR12">
        <v>0.88</v>
      </c>
      <c r="AS12">
        <v>48.3</v>
      </c>
      <c r="AT12">
        <v>0.53</v>
      </c>
      <c r="AU12">
        <v>0</v>
      </c>
      <c r="AV12">
        <v>0</v>
      </c>
      <c r="AW12">
        <v>0.52</v>
      </c>
      <c r="AX12">
        <v>0</v>
      </c>
      <c r="AY12">
        <v>31.92</v>
      </c>
      <c r="AZ12">
        <v>0.61</v>
      </c>
      <c r="BA12">
        <v>21.27</v>
      </c>
      <c r="BB12">
        <v>0</v>
      </c>
      <c r="BC12">
        <v>0</v>
      </c>
      <c r="BD12">
        <v>0</v>
      </c>
      <c r="BE12">
        <v>96.6</v>
      </c>
      <c r="BF12">
        <v>130.6</v>
      </c>
      <c r="BG12">
        <v>14.51</v>
      </c>
      <c r="BH12">
        <v>0</v>
      </c>
      <c r="BI12">
        <v>85.09</v>
      </c>
      <c r="BJ12">
        <v>0</v>
      </c>
      <c r="BK12">
        <v>0</v>
      </c>
      <c r="BL12">
        <v>136.16</v>
      </c>
      <c r="BM12">
        <v>0</v>
      </c>
      <c r="BN12">
        <v>5.17</v>
      </c>
      <c r="BO12">
        <v>96.6</v>
      </c>
      <c r="BP12">
        <v>42.55</v>
      </c>
      <c r="BQ12">
        <v>0</v>
      </c>
      <c r="BR12">
        <v>1.93</v>
      </c>
      <c r="BS12">
        <v>0.88</v>
      </c>
      <c r="BT12">
        <v>0.35</v>
      </c>
      <c r="BU12">
        <v>21.44</v>
      </c>
      <c r="BV12">
        <v>0</v>
      </c>
      <c r="BW12">
        <v>0</v>
      </c>
      <c r="BX12">
        <v>44.44</v>
      </c>
      <c r="BY12">
        <v>21.78</v>
      </c>
      <c r="BZ12">
        <v>48.3</v>
      </c>
      <c r="CA12">
        <v>38.64</v>
      </c>
      <c r="CB12">
        <v>15.88</v>
      </c>
      <c r="CC12">
        <v>24.15</v>
      </c>
      <c r="CD12">
        <v>24.15</v>
      </c>
      <c r="CE12">
        <v>13</v>
      </c>
      <c r="CF12">
        <v>0</v>
      </c>
      <c r="CG12">
        <v>67.62</v>
      </c>
      <c r="CH12">
        <v>0</v>
      </c>
      <c r="CI12">
        <v>48.3</v>
      </c>
      <c r="CJ12">
        <v>0</v>
      </c>
      <c r="CK12">
        <v>38.64</v>
      </c>
      <c r="CL12">
        <v>24.15</v>
      </c>
      <c r="CM12">
        <v>24.15</v>
      </c>
      <c r="CN12">
        <v>0</v>
      </c>
    </row>
    <row r="13" spans="1:92">
      <c r="A13" t="s">
        <v>242</v>
      </c>
      <c r="G13" t="s">
        <v>55</v>
      </c>
      <c r="H13" s="73">
        <v>898.42999999999984</v>
      </c>
      <c r="I13" s="46">
        <v>305.17</v>
      </c>
      <c r="J13" s="46">
        <v>481.44</v>
      </c>
      <c r="K13" s="46">
        <v>65.150000000000006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7.73</v>
      </c>
      <c r="X13">
        <v>0</v>
      </c>
      <c r="Y13">
        <v>0</v>
      </c>
      <c r="Z13">
        <v>13.01</v>
      </c>
      <c r="AA13">
        <v>241.5</v>
      </c>
      <c r="AB13">
        <v>66.84</v>
      </c>
      <c r="AC13">
        <v>144.9</v>
      </c>
      <c r="AD13">
        <v>0.98</v>
      </c>
      <c r="AE13">
        <v>25.62</v>
      </c>
      <c r="AF13">
        <v>9.5399999999999991</v>
      </c>
      <c r="AG13">
        <v>0</v>
      </c>
      <c r="AH13">
        <v>0.68</v>
      </c>
      <c r="AI13">
        <v>13.01</v>
      </c>
      <c r="AJ13">
        <v>1.93</v>
      </c>
      <c r="AK13">
        <v>5.34</v>
      </c>
      <c r="AL13">
        <v>35.9</v>
      </c>
      <c r="AM13">
        <v>0</v>
      </c>
      <c r="AN13">
        <v>4.34</v>
      </c>
      <c r="AO13">
        <v>1.59</v>
      </c>
      <c r="AP13">
        <v>48.3</v>
      </c>
      <c r="AQ13">
        <v>0.48</v>
      </c>
      <c r="AR13">
        <v>0.88</v>
      </c>
      <c r="AS13">
        <v>48.3</v>
      </c>
      <c r="AT13">
        <v>0.53</v>
      </c>
      <c r="AU13">
        <v>0</v>
      </c>
      <c r="AV13">
        <v>0</v>
      </c>
      <c r="AW13">
        <v>0.52</v>
      </c>
      <c r="AX13">
        <v>0</v>
      </c>
      <c r="AY13">
        <v>28.64</v>
      </c>
      <c r="AZ13">
        <v>0.61</v>
      </c>
      <c r="BA13">
        <v>19.09</v>
      </c>
      <c r="BB13">
        <v>0</v>
      </c>
      <c r="BC13">
        <v>0</v>
      </c>
      <c r="BD13">
        <v>0</v>
      </c>
      <c r="BE13">
        <v>96.6</v>
      </c>
      <c r="BF13">
        <v>130.6</v>
      </c>
      <c r="BG13">
        <v>13.01</v>
      </c>
      <c r="BH13">
        <v>0</v>
      </c>
      <c r="BI13">
        <v>76.37</v>
      </c>
      <c r="BJ13">
        <v>0</v>
      </c>
      <c r="BK13">
        <v>0</v>
      </c>
      <c r="BL13">
        <v>122.19</v>
      </c>
      <c r="BM13">
        <v>0</v>
      </c>
      <c r="BN13">
        <v>4.6399999999999997</v>
      </c>
      <c r="BO13">
        <v>96.6</v>
      </c>
      <c r="BP13">
        <v>38.19</v>
      </c>
      <c r="BQ13">
        <v>0</v>
      </c>
      <c r="BR13">
        <v>1.93</v>
      </c>
      <c r="BS13">
        <v>0.88</v>
      </c>
      <c r="BT13">
        <v>0.35</v>
      </c>
      <c r="BU13">
        <v>19.23</v>
      </c>
      <c r="BV13">
        <v>0</v>
      </c>
      <c r="BW13">
        <v>0</v>
      </c>
      <c r="BX13">
        <v>44.44</v>
      </c>
      <c r="BY13">
        <v>21.78</v>
      </c>
      <c r="BZ13">
        <v>48.3</v>
      </c>
      <c r="CA13">
        <v>38.64</v>
      </c>
      <c r="CB13">
        <v>15.88</v>
      </c>
      <c r="CC13">
        <v>24.15</v>
      </c>
      <c r="CD13">
        <v>24.15</v>
      </c>
      <c r="CE13">
        <v>13</v>
      </c>
      <c r="CF13">
        <v>0</v>
      </c>
      <c r="CG13">
        <v>67.62</v>
      </c>
      <c r="CH13">
        <v>0</v>
      </c>
      <c r="CI13">
        <v>48.3</v>
      </c>
      <c r="CJ13">
        <v>0</v>
      </c>
      <c r="CK13">
        <v>38.64</v>
      </c>
      <c r="CL13">
        <v>24.15</v>
      </c>
      <c r="CM13">
        <v>24.15</v>
      </c>
      <c r="CN13">
        <v>0</v>
      </c>
    </row>
    <row r="14" spans="1:92">
      <c r="A14" t="s">
        <v>243</v>
      </c>
      <c r="G14" t="s">
        <v>56</v>
      </c>
      <c r="H14" s="73">
        <v>886.91999999999985</v>
      </c>
      <c r="I14" s="46">
        <v>283.43</v>
      </c>
      <c r="J14" s="46">
        <v>470.47999999999996</v>
      </c>
      <c r="K14" s="46">
        <v>60.18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7.73</v>
      </c>
      <c r="X14">
        <v>0</v>
      </c>
      <c r="Y14">
        <v>0</v>
      </c>
      <c r="Z14">
        <v>11.52</v>
      </c>
      <c r="AA14">
        <v>241.5</v>
      </c>
      <c r="AB14">
        <v>66.84</v>
      </c>
      <c r="AC14">
        <v>144.9</v>
      </c>
      <c r="AD14">
        <v>0.98</v>
      </c>
      <c r="AE14">
        <v>22.67</v>
      </c>
      <c r="AF14">
        <v>8.4499999999999993</v>
      </c>
      <c r="AG14">
        <v>0</v>
      </c>
      <c r="AH14">
        <v>0.68</v>
      </c>
      <c r="AI14">
        <v>11.52</v>
      </c>
      <c r="AJ14">
        <v>1.93</v>
      </c>
      <c r="AK14">
        <v>4.7300000000000004</v>
      </c>
      <c r="AL14">
        <v>31.77</v>
      </c>
      <c r="AM14">
        <v>0</v>
      </c>
      <c r="AN14">
        <v>3.84</v>
      </c>
      <c r="AO14">
        <v>1.59</v>
      </c>
      <c r="AP14">
        <v>48.3</v>
      </c>
      <c r="AQ14">
        <v>0.48</v>
      </c>
      <c r="AR14">
        <v>0.88</v>
      </c>
      <c r="AS14">
        <v>48.3</v>
      </c>
      <c r="AT14">
        <v>0.53</v>
      </c>
      <c r="AU14">
        <v>0</v>
      </c>
      <c r="AV14">
        <v>0</v>
      </c>
      <c r="AW14">
        <v>0.52</v>
      </c>
      <c r="AX14">
        <v>0</v>
      </c>
      <c r="AY14">
        <v>25.35</v>
      </c>
      <c r="AZ14">
        <v>0.61</v>
      </c>
      <c r="BA14">
        <v>16.899999999999999</v>
      </c>
      <c r="BB14">
        <v>0</v>
      </c>
      <c r="BC14">
        <v>0</v>
      </c>
      <c r="BD14">
        <v>0</v>
      </c>
      <c r="BE14">
        <v>96.6</v>
      </c>
      <c r="BF14">
        <v>130.6</v>
      </c>
      <c r="BG14">
        <v>11.52</v>
      </c>
      <c r="BH14">
        <v>0</v>
      </c>
      <c r="BI14">
        <v>67.59</v>
      </c>
      <c r="BJ14">
        <v>0</v>
      </c>
      <c r="BK14">
        <v>0</v>
      </c>
      <c r="BL14">
        <v>108.14</v>
      </c>
      <c r="BM14">
        <v>0</v>
      </c>
      <c r="BN14">
        <v>4.1100000000000003</v>
      </c>
      <c r="BO14">
        <v>96.6</v>
      </c>
      <c r="BP14">
        <v>33.799999999999997</v>
      </c>
      <c r="BQ14">
        <v>0</v>
      </c>
      <c r="BR14">
        <v>1.93</v>
      </c>
      <c r="BS14">
        <v>0.88</v>
      </c>
      <c r="BT14">
        <v>0.35</v>
      </c>
      <c r="BU14">
        <v>17.03</v>
      </c>
      <c r="BV14">
        <v>0</v>
      </c>
      <c r="BW14">
        <v>0</v>
      </c>
      <c r="BX14">
        <v>44.44</v>
      </c>
      <c r="BY14">
        <v>21.78</v>
      </c>
      <c r="BZ14">
        <v>48.3</v>
      </c>
      <c r="CA14">
        <v>38.64</v>
      </c>
      <c r="CB14">
        <v>15.88</v>
      </c>
      <c r="CC14">
        <v>24.15</v>
      </c>
      <c r="CD14">
        <v>24.15</v>
      </c>
      <c r="CE14">
        <v>13</v>
      </c>
      <c r="CF14">
        <v>0</v>
      </c>
      <c r="CG14">
        <v>67.62</v>
      </c>
      <c r="CH14">
        <v>0</v>
      </c>
      <c r="CI14">
        <v>48.3</v>
      </c>
      <c r="CJ14">
        <v>0</v>
      </c>
      <c r="CK14">
        <v>38.64</v>
      </c>
      <c r="CL14">
        <v>24.15</v>
      </c>
      <c r="CM14">
        <v>24.15</v>
      </c>
      <c r="CN14">
        <v>0</v>
      </c>
    </row>
    <row r="15" spans="1:92">
      <c r="A15" t="s">
        <v>244</v>
      </c>
      <c r="G15" t="s">
        <v>57</v>
      </c>
      <c r="H15" s="73">
        <v>847.0899999999998</v>
      </c>
      <c r="I15" s="46">
        <v>283.10000000000002</v>
      </c>
      <c r="J15" s="46">
        <v>470.13000000000005</v>
      </c>
      <c r="K15" s="46">
        <v>60.120000000000005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6.76</v>
      </c>
      <c r="X15">
        <v>0</v>
      </c>
      <c r="Y15">
        <v>0</v>
      </c>
      <c r="Z15">
        <v>11.5</v>
      </c>
      <c r="AA15">
        <v>183.54</v>
      </c>
      <c r="AB15">
        <v>66.84</v>
      </c>
      <c r="AC15">
        <v>144.9</v>
      </c>
      <c r="AD15">
        <v>0.98</v>
      </c>
      <c r="AE15">
        <v>22.62</v>
      </c>
      <c r="AF15">
        <v>8.43</v>
      </c>
      <c r="AG15">
        <v>0</v>
      </c>
      <c r="AH15">
        <v>0.68</v>
      </c>
      <c r="AI15">
        <v>11.5</v>
      </c>
      <c r="AJ15">
        <v>1.93</v>
      </c>
      <c r="AK15">
        <v>4.72</v>
      </c>
      <c r="AL15">
        <v>31.7</v>
      </c>
      <c r="AM15">
        <v>0</v>
      </c>
      <c r="AN15">
        <v>3.84</v>
      </c>
      <c r="AO15">
        <v>1.59</v>
      </c>
      <c r="AP15">
        <v>48.3</v>
      </c>
      <c r="AQ15">
        <v>0.48</v>
      </c>
      <c r="AR15">
        <v>0.88</v>
      </c>
      <c r="AS15">
        <v>48.3</v>
      </c>
      <c r="AT15">
        <v>0.48</v>
      </c>
      <c r="AU15">
        <v>0</v>
      </c>
      <c r="AV15">
        <v>0</v>
      </c>
      <c r="AW15">
        <v>0.52</v>
      </c>
      <c r="AX15">
        <v>0</v>
      </c>
      <c r="AY15">
        <v>25.3</v>
      </c>
      <c r="AZ15">
        <v>0.61</v>
      </c>
      <c r="BA15">
        <v>16.87</v>
      </c>
      <c r="BB15">
        <v>0</v>
      </c>
      <c r="BC15">
        <v>0</v>
      </c>
      <c r="BD15">
        <v>57.96</v>
      </c>
      <c r="BE15">
        <v>96.6</v>
      </c>
      <c r="BF15">
        <v>130.6</v>
      </c>
      <c r="BG15">
        <v>11.5</v>
      </c>
      <c r="BH15">
        <v>0</v>
      </c>
      <c r="BI15">
        <v>67.47</v>
      </c>
      <c r="BJ15">
        <v>0</v>
      </c>
      <c r="BK15">
        <v>0</v>
      </c>
      <c r="BL15">
        <v>107.94</v>
      </c>
      <c r="BM15">
        <v>0</v>
      </c>
      <c r="BN15">
        <v>4.0999999999999996</v>
      </c>
      <c r="BO15">
        <v>96.6</v>
      </c>
      <c r="BP15">
        <v>33.729999999999997</v>
      </c>
      <c r="BQ15">
        <v>0</v>
      </c>
      <c r="BR15">
        <v>1.93</v>
      </c>
      <c r="BS15">
        <v>0.88</v>
      </c>
      <c r="BT15">
        <v>0.35</v>
      </c>
      <c r="BU15">
        <v>16.989999999999998</v>
      </c>
      <c r="BV15">
        <v>0</v>
      </c>
      <c r="BW15">
        <v>0</v>
      </c>
      <c r="BX15">
        <v>44.44</v>
      </c>
      <c r="BY15">
        <v>21.78</v>
      </c>
      <c r="BZ15">
        <v>48.3</v>
      </c>
      <c r="CA15">
        <v>38.64</v>
      </c>
      <c r="CB15">
        <v>15.88</v>
      </c>
      <c r="CC15">
        <v>24.15</v>
      </c>
      <c r="CD15">
        <v>24.15</v>
      </c>
      <c r="CE15">
        <v>12.82</v>
      </c>
      <c r="CF15">
        <v>0</v>
      </c>
      <c r="CG15">
        <v>67.62</v>
      </c>
      <c r="CH15">
        <v>0</v>
      </c>
      <c r="CI15">
        <v>48.3</v>
      </c>
      <c r="CJ15">
        <v>0</v>
      </c>
      <c r="CK15">
        <v>0</v>
      </c>
      <c r="CL15">
        <v>24.15</v>
      </c>
      <c r="CM15">
        <v>24.15</v>
      </c>
      <c r="CN15">
        <v>0</v>
      </c>
    </row>
    <row r="16" spans="1:92">
      <c r="A16" t="s">
        <v>245</v>
      </c>
      <c r="G16" t="s">
        <v>58</v>
      </c>
      <c r="H16" s="73">
        <v>845.43999999999983</v>
      </c>
      <c r="I16" s="46">
        <v>280.01</v>
      </c>
      <c r="J16" s="46">
        <v>468.56</v>
      </c>
      <c r="K16" s="46">
        <v>59.38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6.76</v>
      </c>
      <c r="X16">
        <v>0</v>
      </c>
      <c r="Y16">
        <v>0</v>
      </c>
      <c r="Z16">
        <v>11.28</v>
      </c>
      <c r="AA16">
        <v>183.54</v>
      </c>
      <c r="AB16">
        <v>66.84</v>
      </c>
      <c r="AC16">
        <v>144.9</v>
      </c>
      <c r="AD16">
        <v>0.98</v>
      </c>
      <c r="AE16">
        <v>22.21</v>
      </c>
      <c r="AF16">
        <v>8.2799999999999994</v>
      </c>
      <c r="AG16">
        <v>0</v>
      </c>
      <c r="AH16">
        <v>0.68</v>
      </c>
      <c r="AI16">
        <v>11.28</v>
      </c>
      <c r="AJ16">
        <v>1.93</v>
      </c>
      <c r="AK16">
        <v>4.6399999999999997</v>
      </c>
      <c r="AL16">
        <v>31.11</v>
      </c>
      <c r="AM16">
        <v>0</v>
      </c>
      <c r="AN16">
        <v>3.76</v>
      </c>
      <c r="AO16">
        <v>1.59</v>
      </c>
      <c r="AP16">
        <v>48.3</v>
      </c>
      <c r="AQ16">
        <v>0.48</v>
      </c>
      <c r="AR16">
        <v>0.88</v>
      </c>
      <c r="AS16">
        <v>48.3</v>
      </c>
      <c r="AT16">
        <v>0.48</v>
      </c>
      <c r="AU16">
        <v>0</v>
      </c>
      <c r="AV16">
        <v>0</v>
      </c>
      <c r="AW16">
        <v>0.52</v>
      </c>
      <c r="AX16">
        <v>0</v>
      </c>
      <c r="AY16">
        <v>24.83</v>
      </c>
      <c r="AZ16">
        <v>0.61</v>
      </c>
      <c r="BA16">
        <v>16.55</v>
      </c>
      <c r="BB16">
        <v>0</v>
      </c>
      <c r="BC16">
        <v>0</v>
      </c>
      <c r="BD16">
        <v>57.96</v>
      </c>
      <c r="BE16">
        <v>96.6</v>
      </c>
      <c r="BF16">
        <v>130.6</v>
      </c>
      <c r="BG16">
        <v>11.28</v>
      </c>
      <c r="BH16">
        <v>0</v>
      </c>
      <c r="BI16">
        <v>66.209999999999994</v>
      </c>
      <c r="BJ16">
        <v>0</v>
      </c>
      <c r="BK16">
        <v>0</v>
      </c>
      <c r="BL16">
        <v>105.93</v>
      </c>
      <c r="BM16">
        <v>0</v>
      </c>
      <c r="BN16">
        <v>4.0199999999999996</v>
      </c>
      <c r="BO16">
        <v>96.6</v>
      </c>
      <c r="BP16">
        <v>33.1</v>
      </c>
      <c r="BQ16">
        <v>0</v>
      </c>
      <c r="BR16">
        <v>1.93</v>
      </c>
      <c r="BS16">
        <v>0.88</v>
      </c>
      <c r="BT16">
        <v>0.35</v>
      </c>
      <c r="BU16">
        <v>16.68</v>
      </c>
      <c r="BV16">
        <v>0</v>
      </c>
      <c r="BW16">
        <v>0</v>
      </c>
      <c r="BX16">
        <v>44.44</v>
      </c>
      <c r="BY16">
        <v>21.78</v>
      </c>
      <c r="BZ16">
        <v>48.3</v>
      </c>
      <c r="CA16">
        <v>38.64</v>
      </c>
      <c r="CB16">
        <v>15.88</v>
      </c>
      <c r="CC16">
        <v>24.15</v>
      </c>
      <c r="CD16">
        <v>24.15</v>
      </c>
      <c r="CE16">
        <v>12.82</v>
      </c>
      <c r="CF16">
        <v>0</v>
      </c>
      <c r="CG16">
        <v>67.62</v>
      </c>
      <c r="CH16">
        <v>0</v>
      </c>
      <c r="CI16">
        <v>48.3</v>
      </c>
      <c r="CJ16">
        <v>0</v>
      </c>
      <c r="CK16">
        <v>0</v>
      </c>
      <c r="CL16">
        <v>24.15</v>
      </c>
      <c r="CM16">
        <v>24.15</v>
      </c>
      <c r="CN16">
        <v>0</v>
      </c>
    </row>
    <row r="17" spans="1:92">
      <c r="A17" t="s">
        <v>246</v>
      </c>
      <c r="G17" t="s">
        <v>59</v>
      </c>
      <c r="H17" s="73">
        <v>852.26999999999987</v>
      </c>
      <c r="I17" s="46">
        <v>292.87</v>
      </c>
      <c r="J17" s="46">
        <v>475.05999999999995</v>
      </c>
      <c r="K17" s="46">
        <v>62.35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6.76</v>
      </c>
      <c r="X17">
        <v>0</v>
      </c>
      <c r="Y17">
        <v>0</v>
      </c>
      <c r="Z17">
        <v>12.17</v>
      </c>
      <c r="AA17">
        <v>183.54</v>
      </c>
      <c r="AB17">
        <v>66.84</v>
      </c>
      <c r="AC17">
        <v>144.9</v>
      </c>
      <c r="AD17">
        <v>0.98</v>
      </c>
      <c r="AE17">
        <v>23.95</v>
      </c>
      <c r="AF17">
        <v>8.93</v>
      </c>
      <c r="AG17">
        <v>0</v>
      </c>
      <c r="AH17">
        <v>0.68</v>
      </c>
      <c r="AI17">
        <v>12.17</v>
      </c>
      <c r="AJ17">
        <v>1.93</v>
      </c>
      <c r="AK17">
        <v>4.99</v>
      </c>
      <c r="AL17">
        <v>33.56</v>
      </c>
      <c r="AM17">
        <v>0</v>
      </c>
      <c r="AN17">
        <v>4.0599999999999996</v>
      </c>
      <c r="AO17">
        <v>1.59</v>
      </c>
      <c r="AP17">
        <v>48.3</v>
      </c>
      <c r="AQ17">
        <v>0.48</v>
      </c>
      <c r="AR17">
        <v>0.88</v>
      </c>
      <c r="AS17">
        <v>48.3</v>
      </c>
      <c r="AT17">
        <v>0.48</v>
      </c>
      <c r="AU17">
        <v>0</v>
      </c>
      <c r="AV17">
        <v>0</v>
      </c>
      <c r="AW17">
        <v>0.52</v>
      </c>
      <c r="AX17">
        <v>0</v>
      </c>
      <c r="AY17">
        <v>26.78</v>
      </c>
      <c r="AZ17">
        <v>0.61</v>
      </c>
      <c r="BA17">
        <v>17.850000000000001</v>
      </c>
      <c r="BB17">
        <v>0</v>
      </c>
      <c r="BC17">
        <v>0</v>
      </c>
      <c r="BD17">
        <v>57.96</v>
      </c>
      <c r="BE17">
        <v>96.6</v>
      </c>
      <c r="BF17">
        <v>130.6</v>
      </c>
      <c r="BG17">
        <v>12.17</v>
      </c>
      <c r="BH17">
        <v>0</v>
      </c>
      <c r="BI17">
        <v>71.41</v>
      </c>
      <c r="BJ17">
        <v>0</v>
      </c>
      <c r="BK17">
        <v>0</v>
      </c>
      <c r="BL17">
        <v>114.25</v>
      </c>
      <c r="BM17">
        <v>0</v>
      </c>
      <c r="BN17">
        <v>4.34</v>
      </c>
      <c r="BO17">
        <v>96.6</v>
      </c>
      <c r="BP17">
        <v>35.700000000000003</v>
      </c>
      <c r="BQ17">
        <v>0</v>
      </c>
      <c r="BR17">
        <v>1.93</v>
      </c>
      <c r="BS17">
        <v>0.88</v>
      </c>
      <c r="BT17">
        <v>0.35</v>
      </c>
      <c r="BU17">
        <v>17.989999999999998</v>
      </c>
      <c r="BV17">
        <v>0</v>
      </c>
      <c r="BW17">
        <v>0</v>
      </c>
      <c r="BX17">
        <v>44.44</v>
      </c>
      <c r="BY17">
        <v>21.78</v>
      </c>
      <c r="BZ17">
        <v>48.3</v>
      </c>
      <c r="CA17">
        <v>38.64</v>
      </c>
      <c r="CB17">
        <v>15.88</v>
      </c>
      <c r="CC17">
        <v>24.15</v>
      </c>
      <c r="CD17">
        <v>24.15</v>
      </c>
      <c r="CE17">
        <v>12.82</v>
      </c>
      <c r="CF17">
        <v>0</v>
      </c>
      <c r="CG17">
        <v>67.62</v>
      </c>
      <c r="CH17">
        <v>0</v>
      </c>
      <c r="CI17">
        <v>48.3</v>
      </c>
      <c r="CJ17">
        <v>0</v>
      </c>
      <c r="CK17">
        <v>0</v>
      </c>
      <c r="CL17">
        <v>24.15</v>
      </c>
      <c r="CM17">
        <v>24.15</v>
      </c>
      <c r="CN17">
        <v>0</v>
      </c>
    </row>
    <row r="18" spans="1:92">
      <c r="A18" t="s">
        <v>247</v>
      </c>
      <c r="G18" t="s">
        <v>60</v>
      </c>
      <c r="H18" s="73">
        <v>856.37999999999977</v>
      </c>
      <c r="I18" s="46">
        <v>300.64</v>
      </c>
      <c r="J18" s="46">
        <v>478.97999999999996</v>
      </c>
      <c r="K18" s="46">
        <v>64.11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6.76</v>
      </c>
      <c r="X18">
        <v>0</v>
      </c>
      <c r="Y18">
        <v>0</v>
      </c>
      <c r="Z18">
        <v>12.7</v>
      </c>
      <c r="AA18">
        <v>183.54</v>
      </c>
      <c r="AB18">
        <v>66.84</v>
      </c>
      <c r="AC18">
        <v>144.9</v>
      </c>
      <c r="AD18">
        <v>0.98</v>
      </c>
      <c r="AE18">
        <v>25</v>
      </c>
      <c r="AF18">
        <v>9.32</v>
      </c>
      <c r="AG18">
        <v>0</v>
      </c>
      <c r="AH18">
        <v>0.68</v>
      </c>
      <c r="AI18">
        <v>12.7</v>
      </c>
      <c r="AJ18">
        <v>1.93</v>
      </c>
      <c r="AK18">
        <v>5.22</v>
      </c>
      <c r="AL18">
        <v>35.04</v>
      </c>
      <c r="AM18">
        <v>0</v>
      </c>
      <c r="AN18">
        <v>4.2300000000000004</v>
      </c>
      <c r="AO18">
        <v>1.59</v>
      </c>
      <c r="AP18">
        <v>48.3</v>
      </c>
      <c r="AQ18">
        <v>0.48</v>
      </c>
      <c r="AR18">
        <v>0.88</v>
      </c>
      <c r="AS18">
        <v>48.3</v>
      </c>
      <c r="AT18">
        <v>0.48</v>
      </c>
      <c r="AU18">
        <v>0</v>
      </c>
      <c r="AV18">
        <v>0</v>
      </c>
      <c r="AW18">
        <v>0.52</v>
      </c>
      <c r="AX18">
        <v>0</v>
      </c>
      <c r="AY18">
        <v>27.96</v>
      </c>
      <c r="AZ18">
        <v>0.61</v>
      </c>
      <c r="BA18">
        <v>18.63</v>
      </c>
      <c r="BB18">
        <v>0</v>
      </c>
      <c r="BC18">
        <v>0</v>
      </c>
      <c r="BD18">
        <v>57.96</v>
      </c>
      <c r="BE18">
        <v>96.6</v>
      </c>
      <c r="BF18">
        <v>130.6</v>
      </c>
      <c r="BG18">
        <v>12.7</v>
      </c>
      <c r="BH18">
        <v>0</v>
      </c>
      <c r="BI18">
        <v>74.540000000000006</v>
      </c>
      <c r="BJ18">
        <v>0</v>
      </c>
      <c r="BK18">
        <v>0</v>
      </c>
      <c r="BL18">
        <v>119.26</v>
      </c>
      <c r="BM18">
        <v>0</v>
      </c>
      <c r="BN18">
        <v>4.53</v>
      </c>
      <c r="BO18">
        <v>96.6</v>
      </c>
      <c r="BP18">
        <v>37.270000000000003</v>
      </c>
      <c r="BQ18">
        <v>0</v>
      </c>
      <c r="BR18">
        <v>1.93</v>
      </c>
      <c r="BS18">
        <v>0.88</v>
      </c>
      <c r="BT18">
        <v>0.35</v>
      </c>
      <c r="BU18">
        <v>18.78</v>
      </c>
      <c r="BV18">
        <v>0</v>
      </c>
      <c r="BW18">
        <v>0</v>
      </c>
      <c r="BX18">
        <v>44.44</v>
      </c>
      <c r="BY18">
        <v>21.78</v>
      </c>
      <c r="BZ18">
        <v>48.3</v>
      </c>
      <c r="CA18">
        <v>38.64</v>
      </c>
      <c r="CB18">
        <v>15.88</v>
      </c>
      <c r="CC18">
        <v>24.15</v>
      </c>
      <c r="CD18">
        <v>24.15</v>
      </c>
      <c r="CE18">
        <v>12.82</v>
      </c>
      <c r="CF18">
        <v>0</v>
      </c>
      <c r="CG18">
        <v>67.62</v>
      </c>
      <c r="CH18">
        <v>0</v>
      </c>
      <c r="CI18">
        <v>48.3</v>
      </c>
      <c r="CJ18">
        <v>0</v>
      </c>
      <c r="CK18">
        <v>0</v>
      </c>
      <c r="CL18">
        <v>24.15</v>
      </c>
      <c r="CM18">
        <v>24.15</v>
      </c>
      <c r="CN18">
        <v>0</v>
      </c>
    </row>
    <row r="19" spans="1:92">
      <c r="A19" t="s">
        <v>261</v>
      </c>
      <c r="G19" t="s">
        <v>61</v>
      </c>
      <c r="H19" s="73">
        <v>817.16999999999985</v>
      </c>
      <c r="I19" s="46">
        <v>310.5</v>
      </c>
      <c r="J19" s="46">
        <v>483.66</v>
      </c>
      <c r="K19" s="46">
        <v>66.41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6.76</v>
      </c>
      <c r="X19">
        <v>0</v>
      </c>
      <c r="Y19">
        <v>0</v>
      </c>
      <c r="Z19">
        <v>13.39</v>
      </c>
      <c r="AA19">
        <v>183.54</v>
      </c>
      <c r="AB19">
        <v>66.84</v>
      </c>
      <c r="AC19">
        <v>144.9</v>
      </c>
      <c r="AD19">
        <v>0.98</v>
      </c>
      <c r="AE19">
        <v>26.33</v>
      </c>
      <c r="AF19">
        <v>9.81</v>
      </c>
      <c r="AG19">
        <v>0</v>
      </c>
      <c r="AH19">
        <v>0.68</v>
      </c>
      <c r="AI19">
        <v>13.39</v>
      </c>
      <c r="AJ19">
        <v>1.93</v>
      </c>
      <c r="AK19">
        <v>5.5</v>
      </c>
      <c r="AL19">
        <v>36.909999999999997</v>
      </c>
      <c r="AM19">
        <v>0</v>
      </c>
      <c r="AN19">
        <v>4.46</v>
      </c>
      <c r="AO19">
        <v>1.59</v>
      </c>
      <c r="AP19">
        <v>48.3</v>
      </c>
      <c r="AQ19">
        <v>0.48</v>
      </c>
      <c r="AR19">
        <v>0.88</v>
      </c>
      <c r="AS19">
        <v>48.3</v>
      </c>
      <c r="AT19">
        <v>0.48</v>
      </c>
      <c r="AU19">
        <v>0</v>
      </c>
      <c r="AV19">
        <v>0</v>
      </c>
      <c r="AW19">
        <v>0.52</v>
      </c>
      <c r="AX19">
        <v>0</v>
      </c>
      <c r="AY19">
        <v>29.44</v>
      </c>
      <c r="AZ19">
        <v>0.61</v>
      </c>
      <c r="BA19">
        <v>19.63</v>
      </c>
      <c r="BB19">
        <v>0</v>
      </c>
      <c r="BC19">
        <v>0</v>
      </c>
      <c r="BD19">
        <v>57.96</v>
      </c>
      <c r="BE19">
        <v>96.6</v>
      </c>
      <c r="BF19">
        <v>130.6</v>
      </c>
      <c r="BG19">
        <v>13.39</v>
      </c>
      <c r="BH19">
        <v>0</v>
      </c>
      <c r="BI19">
        <v>78.53</v>
      </c>
      <c r="BJ19">
        <v>0</v>
      </c>
      <c r="BK19">
        <v>0</v>
      </c>
      <c r="BL19">
        <v>125.64</v>
      </c>
      <c r="BM19">
        <v>0</v>
      </c>
      <c r="BN19">
        <v>4.7699999999999996</v>
      </c>
      <c r="BO19">
        <v>96.6</v>
      </c>
      <c r="BP19">
        <v>39.26</v>
      </c>
      <c r="BQ19">
        <v>0</v>
      </c>
      <c r="BR19">
        <v>1.93</v>
      </c>
      <c r="BS19">
        <v>0.88</v>
      </c>
      <c r="BT19">
        <v>0.35</v>
      </c>
      <c r="BU19">
        <v>19.78</v>
      </c>
      <c r="BV19">
        <v>0</v>
      </c>
      <c r="BW19">
        <v>0</v>
      </c>
      <c r="BX19">
        <v>0</v>
      </c>
      <c r="BY19">
        <v>21.78</v>
      </c>
      <c r="BZ19">
        <v>48.3</v>
      </c>
      <c r="CA19">
        <v>38.64</v>
      </c>
      <c r="CB19">
        <v>15.88</v>
      </c>
      <c r="CC19">
        <v>24.15</v>
      </c>
      <c r="CD19">
        <v>24.15</v>
      </c>
      <c r="CE19">
        <v>12.54</v>
      </c>
      <c r="CF19">
        <v>0</v>
      </c>
      <c r="CG19">
        <v>67.62</v>
      </c>
      <c r="CH19">
        <v>0</v>
      </c>
      <c r="CI19">
        <v>48.3</v>
      </c>
      <c r="CJ19">
        <v>0</v>
      </c>
      <c r="CK19">
        <v>0</v>
      </c>
      <c r="CL19">
        <v>24.15</v>
      </c>
      <c r="CM19">
        <v>24.15</v>
      </c>
      <c r="CN19">
        <v>0</v>
      </c>
    </row>
    <row r="20" spans="1:92">
      <c r="A20" t="s">
        <v>262</v>
      </c>
      <c r="G20" t="s">
        <v>62</v>
      </c>
      <c r="H20" s="73">
        <v>813.28999999999985</v>
      </c>
      <c r="I20" s="46">
        <v>303.19000000000005</v>
      </c>
      <c r="J20" s="46">
        <v>479.99</v>
      </c>
      <c r="K20" s="46">
        <v>64.710000000000008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6.76</v>
      </c>
      <c r="X20">
        <v>0</v>
      </c>
      <c r="Y20">
        <v>0</v>
      </c>
      <c r="Z20">
        <v>12.88</v>
      </c>
      <c r="AA20">
        <v>183.54</v>
      </c>
      <c r="AB20">
        <v>66.84</v>
      </c>
      <c r="AC20">
        <v>144.9</v>
      </c>
      <c r="AD20">
        <v>0.98</v>
      </c>
      <c r="AE20">
        <v>25.35</v>
      </c>
      <c r="AF20">
        <v>9.4499999999999993</v>
      </c>
      <c r="AG20">
        <v>0</v>
      </c>
      <c r="AH20">
        <v>0.68</v>
      </c>
      <c r="AI20">
        <v>12.88</v>
      </c>
      <c r="AJ20">
        <v>1.93</v>
      </c>
      <c r="AK20">
        <v>5.29</v>
      </c>
      <c r="AL20">
        <v>35.520000000000003</v>
      </c>
      <c r="AM20">
        <v>0</v>
      </c>
      <c r="AN20">
        <v>4.29</v>
      </c>
      <c r="AO20">
        <v>1.59</v>
      </c>
      <c r="AP20">
        <v>48.3</v>
      </c>
      <c r="AQ20">
        <v>0.48</v>
      </c>
      <c r="AR20">
        <v>0.88</v>
      </c>
      <c r="AS20">
        <v>48.3</v>
      </c>
      <c r="AT20">
        <v>0.48</v>
      </c>
      <c r="AU20">
        <v>0</v>
      </c>
      <c r="AV20">
        <v>0</v>
      </c>
      <c r="AW20">
        <v>0.52</v>
      </c>
      <c r="AX20">
        <v>0</v>
      </c>
      <c r="AY20">
        <v>28.34</v>
      </c>
      <c r="AZ20">
        <v>0.61</v>
      </c>
      <c r="BA20">
        <v>18.89</v>
      </c>
      <c r="BB20">
        <v>0</v>
      </c>
      <c r="BC20">
        <v>0</v>
      </c>
      <c r="BD20">
        <v>57.96</v>
      </c>
      <c r="BE20">
        <v>96.6</v>
      </c>
      <c r="BF20">
        <v>130.6</v>
      </c>
      <c r="BG20">
        <v>12.88</v>
      </c>
      <c r="BH20">
        <v>0</v>
      </c>
      <c r="BI20">
        <v>75.569999999999993</v>
      </c>
      <c r="BJ20">
        <v>0</v>
      </c>
      <c r="BK20">
        <v>0</v>
      </c>
      <c r="BL20">
        <v>120.91</v>
      </c>
      <c r="BM20">
        <v>0</v>
      </c>
      <c r="BN20">
        <v>4.59</v>
      </c>
      <c r="BO20">
        <v>96.6</v>
      </c>
      <c r="BP20">
        <v>37.79</v>
      </c>
      <c r="BQ20">
        <v>0</v>
      </c>
      <c r="BR20">
        <v>1.93</v>
      </c>
      <c r="BS20">
        <v>0.88</v>
      </c>
      <c r="BT20">
        <v>0.35</v>
      </c>
      <c r="BU20">
        <v>19.04</v>
      </c>
      <c r="BV20">
        <v>0</v>
      </c>
      <c r="BW20">
        <v>0</v>
      </c>
      <c r="BX20">
        <v>0</v>
      </c>
      <c r="BY20">
        <v>21.78</v>
      </c>
      <c r="BZ20">
        <v>48.3</v>
      </c>
      <c r="CA20">
        <v>38.64</v>
      </c>
      <c r="CB20">
        <v>15.88</v>
      </c>
      <c r="CC20">
        <v>24.15</v>
      </c>
      <c r="CD20">
        <v>24.15</v>
      </c>
      <c r="CE20">
        <v>12.54</v>
      </c>
      <c r="CF20">
        <v>0</v>
      </c>
      <c r="CG20">
        <v>67.62</v>
      </c>
      <c r="CH20">
        <v>0</v>
      </c>
      <c r="CI20">
        <v>48.3</v>
      </c>
      <c r="CJ20">
        <v>0</v>
      </c>
      <c r="CK20">
        <v>0</v>
      </c>
      <c r="CL20">
        <v>24.15</v>
      </c>
      <c r="CM20">
        <v>24.15</v>
      </c>
      <c r="CN20">
        <v>0</v>
      </c>
    </row>
    <row r="21" spans="1:92">
      <c r="A21" t="s">
        <v>248</v>
      </c>
      <c r="G21" t="s">
        <v>63</v>
      </c>
      <c r="H21" s="73">
        <v>816.42999999999984</v>
      </c>
      <c r="I21" s="46">
        <v>309.13</v>
      </c>
      <c r="J21" s="46">
        <v>482.99000000000007</v>
      </c>
      <c r="K21" s="46">
        <v>66.069999999999993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6.76</v>
      </c>
      <c r="X21">
        <v>0</v>
      </c>
      <c r="Y21">
        <v>0</v>
      </c>
      <c r="Z21">
        <v>13.29</v>
      </c>
      <c r="AA21">
        <v>183.54</v>
      </c>
      <c r="AB21">
        <v>66.84</v>
      </c>
      <c r="AC21">
        <v>144.9</v>
      </c>
      <c r="AD21">
        <v>0.98</v>
      </c>
      <c r="AE21">
        <v>26.15</v>
      </c>
      <c r="AF21">
        <v>9.75</v>
      </c>
      <c r="AG21">
        <v>0</v>
      </c>
      <c r="AH21">
        <v>0.68</v>
      </c>
      <c r="AI21">
        <v>13.29</v>
      </c>
      <c r="AJ21">
        <v>1.93</v>
      </c>
      <c r="AK21">
        <v>5.46</v>
      </c>
      <c r="AL21">
        <v>36.65</v>
      </c>
      <c r="AM21">
        <v>0</v>
      </c>
      <c r="AN21">
        <v>4.42</v>
      </c>
      <c r="AO21">
        <v>1.59</v>
      </c>
      <c r="AP21">
        <v>48.3</v>
      </c>
      <c r="AQ21">
        <v>0.48</v>
      </c>
      <c r="AR21">
        <v>0.88</v>
      </c>
      <c r="AS21">
        <v>48.3</v>
      </c>
      <c r="AT21">
        <v>0.48</v>
      </c>
      <c r="AU21">
        <v>0</v>
      </c>
      <c r="AV21">
        <v>0</v>
      </c>
      <c r="AW21">
        <v>0.52</v>
      </c>
      <c r="AX21">
        <v>0</v>
      </c>
      <c r="AY21">
        <v>29.24</v>
      </c>
      <c r="AZ21">
        <v>0.61</v>
      </c>
      <c r="BA21">
        <v>19.489999999999998</v>
      </c>
      <c r="BB21">
        <v>0</v>
      </c>
      <c r="BC21">
        <v>0</v>
      </c>
      <c r="BD21">
        <v>57.96</v>
      </c>
      <c r="BE21">
        <v>96.6</v>
      </c>
      <c r="BF21">
        <v>130.6</v>
      </c>
      <c r="BG21">
        <v>13.29</v>
      </c>
      <c r="BH21">
        <v>0</v>
      </c>
      <c r="BI21">
        <v>77.97</v>
      </c>
      <c r="BJ21">
        <v>0</v>
      </c>
      <c r="BK21">
        <v>0</v>
      </c>
      <c r="BL21">
        <v>124.75</v>
      </c>
      <c r="BM21">
        <v>0</v>
      </c>
      <c r="BN21">
        <v>4.7300000000000004</v>
      </c>
      <c r="BO21">
        <v>96.6</v>
      </c>
      <c r="BP21">
        <v>38.99</v>
      </c>
      <c r="BQ21">
        <v>0</v>
      </c>
      <c r="BR21">
        <v>1.93</v>
      </c>
      <c r="BS21">
        <v>0.88</v>
      </c>
      <c r="BT21">
        <v>0.35</v>
      </c>
      <c r="BU21">
        <v>19.64</v>
      </c>
      <c r="BV21">
        <v>0</v>
      </c>
      <c r="BW21">
        <v>0</v>
      </c>
      <c r="BX21">
        <v>0</v>
      </c>
      <c r="BY21">
        <v>21.78</v>
      </c>
      <c r="BZ21">
        <v>48.3</v>
      </c>
      <c r="CA21">
        <v>38.64</v>
      </c>
      <c r="CB21">
        <v>15.88</v>
      </c>
      <c r="CC21">
        <v>24.15</v>
      </c>
      <c r="CD21">
        <v>24.15</v>
      </c>
      <c r="CE21">
        <v>12.54</v>
      </c>
      <c r="CF21">
        <v>0</v>
      </c>
      <c r="CG21">
        <v>67.62</v>
      </c>
      <c r="CH21">
        <v>0</v>
      </c>
      <c r="CI21">
        <v>48.3</v>
      </c>
      <c r="CJ21">
        <v>0</v>
      </c>
      <c r="CK21">
        <v>0</v>
      </c>
      <c r="CL21">
        <v>24.15</v>
      </c>
      <c r="CM21">
        <v>24.15</v>
      </c>
      <c r="CN21">
        <v>0</v>
      </c>
    </row>
    <row r="22" spans="1:92">
      <c r="A22" t="s">
        <v>249</v>
      </c>
      <c r="G22" t="s">
        <v>64</v>
      </c>
      <c r="H22" s="73">
        <v>812.84999999999991</v>
      </c>
      <c r="I22" s="46">
        <v>302.36</v>
      </c>
      <c r="J22" s="46">
        <v>479.58</v>
      </c>
      <c r="K22" s="46">
        <v>64.539999999999992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6.76</v>
      </c>
      <c r="X22">
        <v>0</v>
      </c>
      <c r="Y22">
        <v>0</v>
      </c>
      <c r="Z22">
        <v>12.83</v>
      </c>
      <c r="AA22">
        <v>183.54</v>
      </c>
      <c r="AB22">
        <v>66.84</v>
      </c>
      <c r="AC22">
        <v>144.9</v>
      </c>
      <c r="AD22">
        <v>0.98</v>
      </c>
      <c r="AE22">
        <v>25.23</v>
      </c>
      <c r="AF22">
        <v>9.41</v>
      </c>
      <c r="AG22">
        <v>0</v>
      </c>
      <c r="AH22">
        <v>0.68</v>
      </c>
      <c r="AI22">
        <v>12.83</v>
      </c>
      <c r="AJ22">
        <v>1.93</v>
      </c>
      <c r="AK22">
        <v>5.26</v>
      </c>
      <c r="AL22">
        <v>35.369999999999997</v>
      </c>
      <c r="AM22">
        <v>0</v>
      </c>
      <c r="AN22">
        <v>4.2699999999999996</v>
      </c>
      <c r="AO22">
        <v>1.59</v>
      </c>
      <c r="AP22">
        <v>48.3</v>
      </c>
      <c r="AQ22">
        <v>0.48</v>
      </c>
      <c r="AR22">
        <v>0.88</v>
      </c>
      <c r="AS22">
        <v>48.3</v>
      </c>
      <c r="AT22">
        <v>0.48</v>
      </c>
      <c r="AU22">
        <v>0</v>
      </c>
      <c r="AV22">
        <v>0</v>
      </c>
      <c r="AW22">
        <v>0.52</v>
      </c>
      <c r="AX22">
        <v>0</v>
      </c>
      <c r="AY22">
        <v>28.22</v>
      </c>
      <c r="AZ22">
        <v>0.61</v>
      </c>
      <c r="BA22">
        <v>18.809999999999999</v>
      </c>
      <c r="BB22">
        <v>0</v>
      </c>
      <c r="BC22">
        <v>0</v>
      </c>
      <c r="BD22">
        <v>57.96</v>
      </c>
      <c r="BE22">
        <v>96.6</v>
      </c>
      <c r="BF22">
        <v>130.6</v>
      </c>
      <c r="BG22">
        <v>12.83</v>
      </c>
      <c r="BH22">
        <v>0</v>
      </c>
      <c r="BI22">
        <v>75.239999999999995</v>
      </c>
      <c r="BJ22">
        <v>0</v>
      </c>
      <c r="BK22">
        <v>0</v>
      </c>
      <c r="BL22">
        <v>120.38</v>
      </c>
      <c r="BM22">
        <v>0</v>
      </c>
      <c r="BN22">
        <v>4.57</v>
      </c>
      <c r="BO22">
        <v>96.6</v>
      </c>
      <c r="BP22">
        <v>37.619999999999997</v>
      </c>
      <c r="BQ22">
        <v>0</v>
      </c>
      <c r="BR22">
        <v>1.93</v>
      </c>
      <c r="BS22">
        <v>0.88</v>
      </c>
      <c r="BT22">
        <v>0.35</v>
      </c>
      <c r="BU22">
        <v>18.95</v>
      </c>
      <c r="BV22">
        <v>0</v>
      </c>
      <c r="BW22">
        <v>0</v>
      </c>
      <c r="BX22">
        <v>0</v>
      </c>
      <c r="BY22">
        <v>21.78</v>
      </c>
      <c r="BZ22">
        <v>48.3</v>
      </c>
      <c r="CA22">
        <v>38.64</v>
      </c>
      <c r="CB22">
        <v>15.88</v>
      </c>
      <c r="CC22">
        <v>24.15</v>
      </c>
      <c r="CD22">
        <v>24.15</v>
      </c>
      <c r="CE22">
        <v>12.54</v>
      </c>
      <c r="CF22">
        <v>0</v>
      </c>
      <c r="CG22">
        <v>67.62</v>
      </c>
      <c r="CH22">
        <v>0</v>
      </c>
      <c r="CI22">
        <v>48.3</v>
      </c>
      <c r="CJ22">
        <v>0</v>
      </c>
      <c r="CK22">
        <v>0</v>
      </c>
      <c r="CL22">
        <v>24.15</v>
      </c>
      <c r="CM22">
        <v>24.15</v>
      </c>
      <c r="CN22">
        <v>0</v>
      </c>
    </row>
    <row r="23" spans="1:92">
      <c r="A23" t="s">
        <v>250</v>
      </c>
      <c r="G23" t="s">
        <v>65</v>
      </c>
      <c r="H23" s="73">
        <v>761.88999999999987</v>
      </c>
      <c r="I23" s="46">
        <v>168.11</v>
      </c>
      <c r="J23" s="46">
        <v>437.00999999999993</v>
      </c>
      <c r="K23" s="46">
        <v>45.31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6.76</v>
      </c>
      <c r="X23">
        <v>0</v>
      </c>
      <c r="Y23">
        <v>0</v>
      </c>
      <c r="Z23">
        <v>7.06</v>
      </c>
      <c r="AA23">
        <v>183.54</v>
      </c>
      <c r="AB23">
        <v>66.84</v>
      </c>
      <c r="AC23">
        <v>144.9</v>
      </c>
      <c r="AD23">
        <v>0.98</v>
      </c>
      <c r="AE23">
        <v>13.89</v>
      </c>
      <c r="AF23">
        <v>5.18</v>
      </c>
      <c r="AG23">
        <v>0</v>
      </c>
      <c r="AH23">
        <v>0.68</v>
      </c>
      <c r="AI23">
        <v>7.06</v>
      </c>
      <c r="AJ23">
        <v>1.93</v>
      </c>
      <c r="AK23">
        <v>2.9</v>
      </c>
      <c r="AL23">
        <v>19.46</v>
      </c>
      <c r="AM23">
        <v>0</v>
      </c>
      <c r="AN23">
        <v>2.35</v>
      </c>
      <c r="AO23">
        <v>1.59</v>
      </c>
      <c r="AP23">
        <v>48.3</v>
      </c>
      <c r="AQ23">
        <v>0.48</v>
      </c>
      <c r="AR23">
        <v>0.88</v>
      </c>
      <c r="AS23">
        <v>48.3</v>
      </c>
      <c r="AT23">
        <v>0.53</v>
      </c>
      <c r="AU23">
        <v>0</v>
      </c>
      <c r="AV23">
        <v>0</v>
      </c>
      <c r="AW23">
        <v>0.52</v>
      </c>
      <c r="AX23">
        <v>0</v>
      </c>
      <c r="AY23">
        <v>15.52</v>
      </c>
      <c r="AZ23">
        <v>0.61</v>
      </c>
      <c r="BA23">
        <v>10.36</v>
      </c>
      <c r="BB23">
        <v>0</v>
      </c>
      <c r="BC23">
        <v>0</v>
      </c>
      <c r="BD23">
        <v>57.96</v>
      </c>
      <c r="BE23">
        <v>96.6</v>
      </c>
      <c r="BF23">
        <v>130.6</v>
      </c>
      <c r="BG23">
        <v>7.06</v>
      </c>
      <c r="BH23">
        <v>0</v>
      </c>
      <c r="BI23">
        <v>41.4</v>
      </c>
      <c r="BJ23">
        <v>0</v>
      </c>
      <c r="BK23">
        <v>0</v>
      </c>
      <c r="BL23">
        <v>15.74</v>
      </c>
      <c r="BM23">
        <v>0</v>
      </c>
      <c r="BN23">
        <v>2.5099999999999998</v>
      </c>
      <c r="BO23">
        <v>96.6</v>
      </c>
      <c r="BP23">
        <v>20.7</v>
      </c>
      <c r="BQ23">
        <v>0</v>
      </c>
      <c r="BR23">
        <v>1.93</v>
      </c>
      <c r="BS23">
        <v>0.88</v>
      </c>
      <c r="BT23">
        <v>0.35</v>
      </c>
      <c r="BU23">
        <v>10.43</v>
      </c>
      <c r="BV23">
        <v>0</v>
      </c>
      <c r="BW23">
        <v>0</v>
      </c>
      <c r="BX23">
        <v>0</v>
      </c>
      <c r="BY23">
        <v>21.78</v>
      </c>
      <c r="BZ23">
        <v>48.3</v>
      </c>
      <c r="CA23">
        <v>38.64</v>
      </c>
      <c r="CB23">
        <v>9.2899999999999991</v>
      </c>
      <c r="CC23">
        <v>24.15</v>
      </c>
      <c r="CD23">
        <v>24.15</v>
      </c>
      <c r="CE23">
        <v>12.27</v>
      </c>
      <c r="CF23">
        <v>0</v>
      </c>
      <c r="CG23">
        <v>67.62</v>
      </c>
      <c r="CH23">
        <v>0</v>
      </c>
      <c r="CI23">
        <v>48.3</v>
      </c>
      <c r="CJ23">
        <v>0</v>
      </c>
      <c r="CK23">
        <v>0</v>
      </c>
      <c r="CL23">
        <v>24.15</v>
      </c>
      <c r="CM23">
        <v>24.15</v>
      </c>
      <c r="CN23">
        <v>0</v>
      </c>
    </row>
    <row r="24" spans="1:92">
      <c r="A24" t="s">
        <v>251</v>
      </c>
      <c r="G24" t="s">
        <v>66</v>
      </c>
      <c r="H24" s="73">
        <v>770.06</v>
      </c>
      <c r="I24" s="46">
        <v>175.89000000000001</v>
      </c>
      <c r="J24" s="46">
        <v>444.76999999999992</v>
      </c>
      <c r="K24" s="46">
        <v>48.81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6.76</v>
      </c>
      <c r="X24">
        <v>0</v>
      </c>
      <c r="Y24">
        <v>0</v>
      </c>
      <c r="Z24">
        <v>8.11</v>
      </c>
      <c r="AA24">
        <v>183.54</v>
      </c>
      <c r="AB24">
        <v>66.84</v>
      </c>
      <c r="AC24">
        <v>144.9</v>
      </c>
      <c r="AD24">
        <v>0.98</v>
      </c>
      <c r="AE24">
        <v>15.97</v>
      </c>
      <c r="AF24">
        <v>5.95</v>
      </c>
      <c r="AG24">
        <v>0</v>
      </c>
      <c r="AH24">
        <v>0.68</v>
      </c>
      <c r="AI24">
        <v>8.11</v>
      </c>
      <c r="AJ24">
        <v>1.93</v>
      </c>
      <c r="AK24">
        <v>3.33</v>
      </c>
      <c r="AL24">
        <v>22.38</v>
      </c>
      <c r="AM24">
        <v>0</v>
      </c>
      <c r="AN24">
        <v>2.7</v>
      </c>
      <c r="AO24">
        <v>1.59</v>
      </c>
      <c r="AP24">
        <v>48.3</v>
      </c>
      <c r="AQ24">
        <v>0.48</v>
      </c>
      <c r="AR24">
        <v>0.88</v>
      </c>
      <c r="AS24">
        <v>48.3</v>
      </c>
      <c r="AT24">
        <v>0.53</v>
      </c>
      <c r="AU24">
        <v>0</v>
      </c>
      <c r="AV24">
        <v>0</v>
      </c>
      <c r="AW24">
        <v>0.52</v>
      </c>
      <c r="AX24">
        <v>0</v>
      </c>
      <c r="AY24">
        <v>17.86</v>
      </c>
      <c r="AZ24">
        <v>0.61</v>
      </c>
      <c r="BA24">
        <v>11.9</v>
      </c>
      <c r="BB24">
        <v>0</v>
      </c>
      <c r="BC24">
        <v>0</v>
      </c>
      <c r="BD24">
        <v>57.96</v>
      </c>
      <c r="BE24">
        <v>96.6</v>
      </c>
      <c r="BF24">
        <v>130.6</v>
      </c>
      <c r="BG24">
        <v>8.11</v>
      </c>
      <c r="BH24">
        <v>0</v>
      </c>
      <c r="BI24">
        <v>47.62</v>
      </c>
      <c r="BJ24">
        <v>0</v>
      </c>
      <c r="BK24">
        <v>0</v>
      </c>
      <c r="BL24">
        <v>18.09</v>
      </c>
      <c r="BM24">
        <v>0</v>
      </c>
      <c r="BN24">
        <v>2.89</v>
      </c>
      <c r="BO24">
        <v>96.6</v>
      </c>
      <c r="BP24">
        <v>23.81</v>
      </c>
      <c r="BQ24">
        <v>0</v>
      </c>
      <c r="BR24">
        <v>1.93</v>
      </c>
      <c r="BS24">
        <v>0.88</v>
      </c>
      <c r="BT24">
        <v>0.35</v>
      </c>
      <c r="BU24">
        <v>12</v>
      </c>
      <c r="BV24">
        <v>0</v>
      </c>
      <c r="BW24">
        <v>0</v>
      </c>
      <c r="BX24">
        <v>0</v>
      </c>
      <c r="BY24">
        <v>21.78</v>
      </c>
      <c r="BZ24">
        <v>48.3</v>
      </c>
      <c r="CA24">
        <v>38.64</v>
      </c>
      <c r="CB24">
        <v>9.2899999999999991</v>
      </c>
      <c r="CC24">
        <v>24.15</v>
      </c>
      <c r="CD24">
        <v>24.15</v>
      </c>
      <c r="CE24">
        <v>12.27</v>
      </c>
      <c r="CF24">
        <v>0</v>
      </c>
      <c r="CG24">
        <v>67.62</v>
      </c>
      <c r="CH24">
        <v>0</v>
      </c>
      <c r="CI24">
        <v>48.3</v>
      </c>
      <c r="CJ24">
        <v>0</v>
      </c>
      <c r="CK24">
        <v>0</v>
      </c>
      <c r="CL24">
        <v>24.15</v>
      </c>
      <c r="CM24">
        <v>24.15</v>
      </c>
      <c r="CN24">
        <v>0</v>
      </c>
    </row>
    <row r="25" spans="1:92">
      <c r="A25" t="s">
        <v>252</v>
      </c>
      <c r="G25" t="s">
        <v>67</v>
      </c>
      <c r="H25" s="73">
        <v>787.47999999999979</v>
      </c>
      <c r="I25" s="46">
        <v>192.55</v>
      </c>
      <c r="J25" s="46">
        <v>461.35999999999996</v>
      </c>
      <c r="K25" s="46">
        <v>56.35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6.76</v>
      </c>
      <c r="X25">
        <v>0</v>
      </c>
      <c r="Y25">
        <v>0</v>
      </c>
      <c r="Z25">
        <v>10.37</v>
      </c>
      <c r="AA25">
        <v>183.54</v>
      </c>
      <c r="AB25">
        <v>66.84</v>
      </c>
      <c r="AC25">
        <v>144.9</v>
      </c>
      <c r="AD25">
        <v>0.98</v>
      </c>
      <c r="AE25">
        <v>20.420000000000002</v>
      </c>
      <c r="AF25">
        <v>7.61</v>
      </c>
      <c r="AG25">
        <v>0</v>
      </c>
      <c r="AH25">
        <v>0.68</v>
      </c>
      <c r="AI25">
        <v>10.37</v>
      </c>
      <c r="AJ25">
        <v>1.93</v>
      </c>
      <c r="AK25">
        <v>4.26</v>
      </c>
      <c r="AL25">
        <v>28.61</v>
      </c>
      <c r="AM25">
        <v>0</v>
      </c>
      <c r="AN25">
        <v>3.46</v>
      </c>
      <c r="AO25">
        <v>1.59</v>
      </c>
      <c r="AP25">
        <v>48.3</v>
      </c>
      <c r="AQ25">
        <v>0.48</v>
      </c>
      <c r="AR25">
        <v>0.88</v>
      </c>
      <c r="AS25">
        <v>48.3</v>
      </c>
      <c r="AT25">
        <v>0.53</v>
      </c>
      <c r="AU25">
        <v>0</v>
      </c>
      <c r="AV25">
        <v>0</v>
      </c>
      <c r="AW25">
        <v>0.52</v>
      </c>
      <c r="AX25">
        <v>0</v>
      </c>
      <c r="AY25">
        <v>22.84</v>
      </c>
      <c r="AZ25">
        <v>0.61</v>
      </c>
      <c r="BA25">
        <v>15.22</v>
      </c>
      <c r="BB25">
        <v>0</v>
      </c>
      <c r="BC25">
        <v>0</v>
      </c>
      <c r="BD25">
        <v>57.96</v>
      </c>
      <c r="BE25">
        <v>96.6</v>
      </c>
      <c r="BF25">
        <v>130.6</v>
      </c>
      <c r="BG25">
        <v>10.37</v>
      </c>
      <c r="BH25">
        <v>0</v>
      </c>
      <c r="BI25">
        <v>60.89</v>
      </c>
      <c r="BJ25">
        <v>0</v>
      </c>
      <c r="BK25">
        <v>0</v>
      </c>
      <c r="BL25">
        <v>23.14</v>
      </c>
      <c r="BM25">
        <v>0</v>
      </c>
      <c r="BN25">
        <v>3.7</v>
      </c>
      <c r="BO25">
        <v>96.6</v>
      </c>
      <c r="BP25">
        <v>30.44</v>
      </c>
      <c r="BQ25">
        <v>0</v>
      </c>
      <c r="BR25">
        <v>1.93</v>
      </c>
      <c r="BS25">
        <v>0.88</v>
      </c>
      <c r="BT25">
        <v>0.35</v>
      </c>
      <c r="BU25">
        <v>15.34</v>
      </c>
      <c r="BV25">
        <v>0</v>
      </c>
      <c r="BW25">
        <v>0</v>
      </c>
      <c r="BX25">
        <v>0</v>
      </c>
      <c r="BY25">
        <v>21.78</v>
      </c>
      <c r="BZ25">
        <v>48.3</v>
      </c>
      <c r="CA25">
        <v>38.64</v>
      </c>
      <c r="CB25">
        <v>9.2899999999999991</v>
      </c>
      <c r="CC25">
        <v>24.15</v>
      </c>
      <c r="CD25">
        <v>24.15</v>
      </c>
      <c r="CE25">
        <v>12.27</v>
      </c>
      <c r="CF25">
        <v>0</v>
      </c>
      <c r="CG25">
        <v>67.62</v>
      </c>
      <c r="CH25">
        <v>0</v>
      </c>
      <c r="CI25">
        <v>48.3</v>
      </c>
      <c r="CJ25">
        <v>0</v>
      </c>
      <c r="CK25">
        <v>0</v>
      </c>
      <c r="CL25">
        <v>24.15</v>
      </c>
      <c r="CM25">
        <v>24.15</v>
      </c>
      <c r="CN25">
        <v>0</v>
      </c>
    </row>
    <row r="26" spans="1:92">
      <c r="A26" t="s">
        <v>253</v>
      </c>
      <c r="G26" t="s">
        <v>68</v>
      </c>
      <c r="H26" s="73">
        <v>802.00999999999976</v>
      </c>
      <c r="I26" s="46">
        <v>206.45000000000002</v>
      </c>
      <c r="J26" s="46">
        <v>475.17999999999995</v>
      </c>
      <c r="K26" s="46">
        <v>62.68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6.76</v>
      </c>
      <c r="X26">
        <v>0</v>
      </c>
      <c r="Y26">
        <v>0</v>
      </c>
      <c r="Z26">
        <v>12.27</v>
      </c>
      <c r="AA26">
        <v>183.54</v>
      </c>
      <c r="AB26">
        <v>66.84</v>
      </c>
      <c r="AC26">
        <v>144.9</v>
      </c>
      <c r="AD26">
        <v>0.98</v>
      </c>
      <c r="AE26">
        <v>24.13</v>
      </c>
      <c r="AF26">
        <v>8.99</v>
      </c>
      <c r="AG26">
        <v>0</v>
      </c>
      <c r="AH26">
        <v>0.68</v>
      </c>
      <c r="AI26">
        <v>12.27</v>
      </c>
      <c r="AJ26">
        <v>1.93</v>
      </c>
      <c r="AK26">
        <v>5.03</v>
      </c>
      <c r="AL26">
        <v>33.82</v>
      </c>
      <c r="AM26">
        <v>0</v>
      </c>
      <c r="AN26">
        <v>4.09</v>
      </c>
      <c r="AO26">
        <v>1.59</v>
      </c>
      <c r="AP26">
        <v>48.3</v>
      </c>
      <c r="AQ26">
        <v>0.48</v>
      </c>
      <c r="AR26">
        <v>0.88</v>
      </c>
      <c r="AS26">
        <v>48.3</v>
      </c>
      <c r="AT26">
        <v>0.53</v>
      </c>
      <c r="AU26">
        <v>0</v>
      </c>
      <c r="AV26">
        <v>0</v>
      </c>
      <c r="AW26">
        <v>0.52</v>
      </c>
      <c r="AX26">
        <v>0</v>
      </c>
      <c r="AY26">
        <v>26.98</v>
      </c>
      <c r="AZ26">
        <v>0.61</v>
      </c>
      <c r="BA26">
        <v>17.989999999999998</v>
      </c>
      <c r="BB26">
        <v>0</v>
      </c>
      <c r="BC26">
        <v>0</v>
      </c>
      <c r="BD26">
        <v>57.96</v>
      </c>
      <c r="BE26">
        <v>96.6</v>
      </c>
      <c r="BF26">
        <v>130.6</v>
      </c>
      <c r="BG26">
        <v>12.27</v>
      </c>
      <c r="BH26">
        <v>0</v>
      </c>
      <c r="BI26">
        <v>71.959999999999994</v>
      </c>
      <c r="BJ26">
        <v>0</v>
      </c>
      <c r="BK26">
        <v>0</v>
      </c>
      <c r="BL26">
        <v>27.35</v>
      </c>
      <c r="BM26">
        <v>0</v>
      </c>
      <c r="BN26">
        <v>4.38</v>
      </c>
      <c r="BO26">
        <v>96.6</v>
      </c>
      <c r="BP26">
        <v>35.97</v>
      </c>
      <c r="BQ26">
        <v>0</v>
      </c>
      <c r="BR26">
        <v>1.93</v>
      </c>
      <c r="BS26">
        <v>0.88</v>
      </c>
      <c r="BT26">
        <v>0.35</v>
      </c>
      <c r="BU26">
        <v>18.12</v>
      </c>
      <c r="BV26">
        <v>0</v>
      </c>
      <c r="BW26">
        <v>0</v>
      </c>
      <c r="BX26">
        <v>0</v>
      </c>
      <c r="BY26">
        <v>21.78</v>
      </c>
      <c r="BZ26">
        <v>48.3</v>
      </c>
      <c r="CA26">
        <v>38.64</v>
      </c>
      <c r="CB26">
        <v>9.2899999999999991</v>
      </c>
      <c r="CC26">
        <v>24.15</v>
      </c>
      <c r="CD26">
        <v>24.15</v>
      </c>
      <c r="CE26">
        <v>12.27</v>
      </c>
      <c r="CF26">
        <v>0</v>
      </c>
      <c r="CG26">
        <v>67.62</v>
      </c>
      <c r="CH26">
        <v>0</v>
      </c>
      <c r="CI26">
        <v>48.3</v>
      </c>
      <c r="CJ26">
        <v>0</v>
      </c>
      <c r="CK26">
        <v>0</v>
      </c>
      <c r="CL26">
        <v>24.15</v>
      </c>
      <c r="CM26">
        <v>24.15</v>
      </c>
      <c r="CN26">
        <v>0</v>
      </c>
    </row>
    <row r="27" spans="1:92">
      <c r="A27" t="s">
        <v>254</v>
      </c>
      <c r="G27" t="s">
        <v>69</v>
      </c>
      <c r="H27" s="73">
        <v>728.3599999999999</v>
      </c>
      <c r="I27" s="46">
        <v>217.46</v>
      </c>
      <c r="J27" s="46">
        <v>542.94999999999993</v>
      </c>
      <c r="K27" s="46">
        <v>93.48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6.76</v>
      </c>
      <c r="X27">
        <v>0</v>
      </c>
      <c r="Y27">
        <v>0</v>
      </c>
      <c r="Z27">
        <v>21.51</v>
      </c>
      <c r="AA27">
        <v>183.54</v>
      </c>
      <c r="AB27">
        <v>66.84</v>
      </c>
      <c r="AC27">
        <v>0</v>
      </c>
      <c r="AD27">
        <v>0.98</v>
      </c>
      <c r="AE27">
        <v>42.34</v>
      </c>
      <c r="AF27">
        <v>15.78</v>
      </c>
      <c r="AG27">
        <v>0</v>
      </c>
      <c r="AH27">
        <v>0.68</v>
      </c>
      <c r="AI27">
        <v>21.51</v>
      </c>
      <c r="AJ27">
        <v>1.93</v>
      </c>
      <c r="AK27">
        <v>0</v>
      </c>
      <c r="AL27">
        <v>59.33</v>
      </c>
      <c r="AM27">
        <v>0</v>
      </c>
      <c r="AN27">
        <v>7.17</v>
      </c>
      <c r="AO27">
        <v>1.59</v>
      </c>
      <c r="AP27">
        <v>48.3</v>
      </c>
      <c r="AQ27">
        <v>0.48</v>
      </c>
      <c r="AR27">
        <v>0.88</v>
      </c>
      <c r="AS27">
        <v>0</v>
      </c>
      <c r="AT27">
        <v>0.53</v>
      </c>
      <c r="AU27">
        <v>0</v>
      </c>
      <c r="AV27">
        <v>0</v>
      </c>
      <c r="AW27">
        <v>0.52</v>
      </c>
      <c r="AX27">
        <v>0</v>
      </c>
      <c r="AY27">
        <v>47.34</v>
      </c>
      <c r="AZ27">
        <v>0.61</v>
      </c>
      <c r="BA27">
        <v>31.56</v>
      </c>
      <c r="BB27">
        <v>0</v>
      </c>
      <c r="BC27">
        <v>0</v>
      </c>
      <c r="BD27">
        <v>57.96</v>
      </c>
      <c r="BE27">
        <v>96.6</v>
      </c>
      <c r="BF27">
        <v>130.6</v>
      </c>
      <c r="BG27">
        <v>21.51</v>
      </c>
      <c r="BH27">
        <v>0</v>
      </c>
      <c r="BI27">
        <v>126.24</v>
      </c>
      <c r="BJ27">
        <v>0</v>
      </c>
      <c r="BK27">
        <v>0</v>
      </c>
      <c r="BL27">
        <v>47.97</v>
      </c>
      <c r="BM27">
        <v>0</v>
      </c>
      <c r="BN27">
        <v>7.67</v>
      </c>
      <c r="BO27">
        <v>96.6</v>
      </c>
      <c r="BP27">
        <v>63.12</v>
      </c>
      <c r="BQ27">
        <v>0</v>
      </c>
      <c r="BR27">
        <v>1.93</v>
      </c>
      <c r="BS27">
        <v>0.88</v>
      </c>
      <c r="BT27">
        <v>0.35</v>
      </c>
      <c r="BU27">
        <v>31.8</v>
      </c>
      <c r="BV27">
        <v>0</v>
      </c>
      <c r="BW27">
        <v>0</v>
      </c>
      <c r="BX27">
        <v>0</v>
      </c>
      <c r="BY27">
        <v>21.78</v>
      </c>
      <c r="BZ27">
        <v>48.3</v>
      </c>
      <c r="CA27">
        <v>38.64</v>
      </c>
      <c r="CB27">
        <v>9.2899999999999991</v>
      </c>
      <c r="CC27">
        <v>24.15</v>
      </c>
      <c r="CD27">
        <v>24.15</v>
      </c>
      <c r="CE27">
        <v>12.17</v>
      </c>
      <c r="CF27">
        <v>0</v>
      </c>
      <c r="CG27">
        <v>67.62</v>
      </c>
      <c r="CH27">
        <v>0</v>
      </c>
      <c r="CI27">
        <v>48.3</v>
      </c>
      <c r="CJ27">
        <v>0</v>
      </c>
      <c r="CK27">
        <v>0</v>
      </c>
      <c r="CL27">
        <v>24.15</v>
      </c>
      <c r="CM27">
        <v>24.15</v>
      </c>
      <c r="CN27">
        <v>0</v>
      </c>
    </row>
    <row r="28" spans="1:92">
      <c r="A28" t="s">
        <v>255</v>
      </c>
      <c r="G28" t="s">
        <v>70</v>
      </c>
      <c r="H28" s="73">
        <v>747.80999999999983</v>
      </c>
      <c r="I28" s="46">
        <v>235.03</v>
      </c>
      <c r="J28" s="46">
        <v>561.46999999999991</v>
      </c>
      <c r="K28" s="46">
        <v>101.91</v>
      </c>
      <c r="L28" s="46">
        <v>3.86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6.76</v>
      </c>
      <c r="X28">
        <v>0</v>
      </c>
      <c r="Y28">
        <v>0</v>
      </c>
      <c r="Z28">
        <v>24.04</v>
      </c>
      <c r="AA28">
        <v>183.54</v>
      </c>
      <c r="AB28">
        <v>66.84</v>
      </c>
      <c r="AC28">
        <v>0</v>
      </c>
      <c r="AD28">
        <v>0.98</v>
      </c>
      <c r="AE28">
        <v>47.31</v>
      </c>
      <c r="AF28">
        <v>17.63</v>
      </c>
      <c r="AG28">
        <v>0</v>
      </c>
      <c r="AH28">
        <v>0.68</v>
      </c>
      <c r="AI28">
        <v>24.04</v>
      </c>
      <c r="AJ28">
        <v>1.93</v>
      </c>
      <c r="AK28">
        <v>0</v>
      </c>
      <c r="AL28">
        <v>66.3</v>
      </c>
      <c r="AM28">
        <v>0</v>
      </c>
      <c r="AN28">
        <v>8.01</v>
      </c>
      <c r="AO28">
        <v>1.59</v>
      </c>
      <c r="AP28">
        <v>48.3</v>
      </c>
      <c r="AQ28">
        <v>0.48</v>
      </c>
      <c r="AR28">
        <v>0.88</v>
      </c>
      <c r="AS28">
        <v>0</v>
      </c>
      <c r="AT28">
        <v>0.53</v>
      </c>
      <c r="AU28">
        <v>0</v>
      </c>
      <c r="AV28">
        <v>0</v>
      </c>
      <c r="AW28">
        <v>0.52</v>
      </c>
      <c r="AX28">
        <v>0</v>
      </c>
      <c r="AY28">
        <v>52.9</v>
      </c>
      <c r="AZ28">
        <v>0.61</v>
      </c>
      <c r="BA28">
        <v>35.26</v>
      </c>
      <c r="BB28">
        <v>0</v>
      </c>
      <c r="BC28">
        <v>0</v>
      </c>
      <c r="BD28">
        <v>57.96</v>
      </c>
      <c r="BE28">
        <v>96.6</v>
      </c>
      <c r="BF28">
        <v>130.6</v>
      </c>
      <c r="BG28">
        <v>24.04</v>
      </c>
      <c r="BH28">
        <v>0</v>
      </c>
      <c r="BI28">
        <v>141.06</v>
      </c>
      <c r="BJ28">
        <v>0</v>
      </c>
      <c r="BK28">
        <v>0</v>
      </c>
      <c r="BL28">
        <v>53.6</v>
      </c>
      <c r="BM28">
        <v>0</v>
      </c>
      <c r="BN28">
        <v>8.57</v>
      </c>
      <c r="BO28">
        <v>96.6</v>
      </c>
      <c r="BP28">
        <v>70.53</v>
      </c>
      <c r="BQ28">
        <v>0</v>
      </c>
      <c r="BR28">
        <v>1.93</v>
      </c>
      <c r="BS28">
        <v>0.88</v>
      </c>
      <c r="BT28">
        <v>0.35</v>
      </c>
      <c r="BU28">
        <v>35.53</v>
      </c>
      <c r="BV28">
        <v>0</v>
      </c>
      <c r="BW28">
        <v>0</v>
      </c>
      <c r="BX28">
        <v>0</v>
      </c>
      <c r="BY28">
        <v>21.78</v>
      </c>
      <c r="BZ28">
        <v>48.3</v>
      </c>
      <c r="CA28">
        <v>38.64</v>
      </c>
      <c r="CB28">
        <v>9.2899999999999991</v>
      </c>
      <c r="CC28">
        <v>24.15</v>
      </c>
      <c r="CD28">
        <v>24.15</v>
      </c>
      <c r="CE28">
        <v>12.17</v>
      </c>
      <c r="CF28">
        <v>0</v>
      </c>
      <c r="CG28">
        <v>67.62</v>
      </c>
      <c r="CH28">
        <v>0</v>
      </c>
      <c r="CI28">
        <v>48.3</v>
      </c>
      <c r="CJ28">
        <v>0</v>
      </c>
      <c r="CK28">
        <v>0</v>
      </c>
      <c r="CL28">
        <v>24.15</v>
      </c>
      <c r="CM28">
        <v>24.15</v>
      </c>
      <c r="CN28">
        <v>0</v>
      </c>
    </row>
    <row r="29" spans="1:92">
      <c r="A29" t="s">
        <v>263</v>
      </c>
      <c r="G29" t="s">
        <v>71</v>
      </c>
      <c r="H29" s="73">
        <v>784.36999999999989</v>
      </c>
      <c r="I29" s="46">
        <v>268.06</v>
      </c>
      <c r="J29" s="46">
        <v>596.29</v>
      </c>
      <c r="K29" s="46">
        <v>117.74000000000001</v>
      </c>
      <c r="L29" s="46">
        <v>3.86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6.76</v>
      </c>
      <c r="X29">
        <v>0</v>
      </c>
      <c r="Y29">
        <v>0</v>
      </c>
      <c r="Z29">
        <v>28.79</v>
      </c>
      <c r="AA29">
        <v>183.54</v>
      </c>
      <c r="AB29">
        <v>66.84</v>
      </c>
      <c r="AC29">
        <v>0</v>
      </c>
      <c r="AD29">
        <v>0.98</v>
      </c>
      <c r="AE29">
        <v>56.66</v>
      </c>
      <c r="AF29">
        <v>21.12</v>
      </c>
      <c r="AG29">
        <v>0</v>
      </c>
      <c r="AH29">
        <v>0.68</v>
      </c>
      <c r="AI29">
        <v>28.79</v>
      </c>
      <c r="AJ29">
        <v>1.93</v>
      </c>
      <c r="AK29">
        <v>0</v>
      </c>
      <c r="AL29">
        <v>79.39</v>
      </c>
      <c r="AM29">
        <v>0</v>
      </c>
      <c r="AN29">
        <v>9.59</v>
      </c>
      <c r="AO29">
        <v>1.59</v>
      </c>
      <c r="AP29">
        <v>48.3</v>
      </c>
      <c r="AQ29">
        <v>0.48</v>
      </c>
      <c r="AR29">
        <v>0.88</v>
      </c>
      <c r="AS29">
        <v>0</v>
      </c>
      <c r="AT29">
        <v>0.53</v>
      </c>
      <c r="AU29">
        <v>0</v>
      </c>
      <c r="AV29">
        <v>0</v>
      </c>
      <c r="AW29">
        <v>0.52</v>
      </c>
      <c r="AX29">
        <v>0</v>
      </c>
      <c r="AY29">
        <v>63.34</v>
      </c>
      <c r="AZ29">
        <v>0.61</v>
      </c>
      <c r="BA29">
        <v>42.22</v>
      </c>
      <c r="BB29">
        <v>0</v>
      </c>
      <c r="BC29">
        <v>0</v>
      </c>
      <c r="BD29">
        <v>57.96</v>
      </c>
      <c r="BE29">
        <v>96.6</v>
      </c>
      <c r="BF29">
        <v>130.6</v>
      </c>
      <c r="BG29">
        <v>28.79</v>
      </c>
      <c r="BH29">
        <v>0</v>
      </c>
      <c r="BI29">
        <v>168.91</v>
      </c>
      <c r="BJ29">
        <v>0</v>
      </c>
      <c r="BK29">
        <v>0</v>
      </c>
      <c r="BL29">
        <v>64.19</v>
      </c>
      <c r="BM29">
        <v>0</v>
      </c>
      <c r="BN29">
        <v>10.26</v>
      </c>
      <c r="BO29">
        <v>96.6</v>
      </c>
      <c r="BP29">
        <v>84.46</v>
      </c>
      <c r="BQ29">
        <v>0</v>
      </c>
      <c r="BR29">
        <v>1.93</v>
      </c>
      <c r="BS29">
        <v>0.88</v>
      </c>
      <c r="BT29">
        <v>0.35</v>
      </c>
      <c r="BU29">
        <v>42.55</v>
      </c>
      <c r="BV29">
        <v>0</v>
      </c>
      <c r="BW29">
        <v>0</v>
      </c>
      <c r="BX29">
        <v>0</v>
      </c>
      <c r="BY29">
        <v>21.78</v>
      </c>
      <c r="BZ29">
        <v>48.3</v>
      </c>
      <c r="CA29">
        <v>38.64</v>
      </c>
      <c r="CB29">
        <v>9.2899999999999991</v>
      </c>
      <c r="CC29">
        <v>24.15</v>
      </c>
      <c r="CD29">
        <v>24.15</v>
      </c>
      <c r="CE29">
        <v>12.17</v>
      </c>
      <c r="CF29">
        <v>0</v>
      </c>
      <c r="CG29">
        <v>67.62</v>
      </c>
      <c r="CH29">
        <v>0</v>
      </c>
      <c r="CI29">
        <v>48.3</v>
      </c>
      <c r="CJ29">
        <v>0</v>
      </c>
      <c r="CK29">
        <v>0</v>
      </c>
      <c r="CL29">
        <v>24.15</v>
      </c>
      <c r="CM29">
        <v>24.15</v>
      </c>
      <c r="CN29">
        <v>0</v>
      </c>
    </row>
    <row r="30" spans="1:92">
      <c r="A30" t="s">
        <v>264</v>
      </c>
      <c r="G30" t="s">
        <v>72</v>
      </c>
      <c r="H30" s="73">
        <v>777.8499999999998</v>
      </c>
      <c r="I30" s="46">
        <v>262.15000000000003</v>
      </c>
      <c r="J30" s="46">
        <v>590.07999999999993</v>
      </c>
      <c r="K30" s="46">
        <v>114.94</v>
      </c>
      <c r="L30" s="46">
        <v>3.86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6.76</v>
      </c>
      <c r="X30">
        <v>0</v>
      </c>
      <c r="Y30">
        <v>0</v>
      </c>
      <c r="Z30">
        <v>27.95</v>
      </c>
      <c r="AA30">
        <v>183.54</v>
      </c>
      <c r="AB30">
        <v>66.84</v>
      </c>
      <c r="AC30">
        <v>0</v>
      </c>
      <c r="AD30">
        <v>0.98</v>
      </c>
      <c r="AE30">
        <v>54.98</v>
      </c>
      <c r="AF30">
        <v>20.49</v>
      </c>
      <c r="AG30">
        <v>0</v>
      </c>
      <c r="AH30">
        <v>0.68</v>
      </c>
      <c r="AI30">
        <v>27.95</v>
      </c>
      <c r="AJ30">
        <v>1.93</v>
      </c>
      <c r="AK30">
        <v>0</v>
      </c>
      <c r="AL30">
        <v>77.05</v>
      </c>
      <c r="AM30">
        <v>0</v>
      </c>
      <c r="AN30">
        <v>9.31</v>
      </c>
      <c r="AO30">
        <v>1.59</v>
      </c>
      <c r="AP30">
        <v>48.3</v>
      </c>
      <c r="AQ30">
        <v>0.48</v>
      </c>
      <c r="AR30">
        <v>0.88</v>
      </c>
      <c r="AS30">
        <v>0</v>
      </c>
      <c r="AT30">
        <v>0.53</v>
      </c>
      <c r="AU30">
        <v>0</v>
      </c>
      <c r="AV30">
        <v>0</v>
      </c>
      <c r="AW30">
        <v>0.52</v>
      </c>
      <c r="AX30">
        <v>0</v>
      </c>
      <c r="AY30">
        <v>61.48</v>
      </c>
      <c r="AZ30">
        <v>0.61</v>
      </c>
      <c r="BA30">
        <v>40.99</v>
      </c>
      <c r="BB30">
        <v>0</v>
      </c>
      <c r="BC30">
        <v>0</v>
      </c>
      <c r="BD30">
        <v>57.96</v>
      </c>
      <c r="BE30">
        <v>96.6</v>
      </c>
      <c r="BF30">
        <v>130.6</v>
      </c>
      <c r="BG30">
        <v>27.95</v>
      </c>
      <c r="BH30">
        <v>0</v>
      </c>
      <c r="BI30">
        <v>163.94</v>
      </c>
      <c r="BJ30">
        <v>0</v>
      </c>
      <c r="BK30">
        <v>0</v>
      </c>
      <c r="BL30">
        <v>62.3</v>
      </c>
      <c r="BM30">
        <v>0</v>
      </c>
      <c r="BN30">
        <v>9.9600000000000009</v>
      </c>
      <c r="BO30">
        <v>96.6</v>
      </c>
      <c r="BP30">
        <v>81.97</v>
      </c>
      <c r="BQ30">
        <v>0</v>
      </c>
      <c r="BR30">
        <v>1.93</v>
      </c>
      <c r="BS30">
        <v>0.88</v>
      </c>
      <c r="BT30">
        <v>0.35</v>
      </c>
      <c r="BU30">
        <v>41.3</v>
      </c>
      <c r="BV30">
        <v>0</v>
      </c>
      <c r="BW30">
        <v>0</v>
      </c>
      <c r="BX30">
        <v>0</v>
      </c>
      <c r="BY30">
        <v>21.78</v>
      </c>
      <c r="BZ30">
        <v>48.3</v>
      </c>
      <c r="CA30">
        <v>38.64</v>
      </c>
      <c r="CB30">
        <v>9.2899999999999991</v>
      </c>
      <c r="CC30">
        <v>24.15</v>
      </c>
      <c r="CD30">
        <v>24.15</v>
      </c>
      <c r="CE30">
        <v>12.17</v>
      </c>
      <c r="CF30">
        <v>0</v>
      </c>
      <c r="CG30">
        <v>67.62</v>
      </c>
      <c r="CH30">
        <v>0</v>
      </c>
      <c r="CI30">
        <v>48.3</v>
      </c>
      <c r="CJ30">
        <v>0</v>
      </c>
      <c r="CK30">
        <v>0</v>
      </c>
      <c r="CL30">
        <v>24.15</v>
      </c>
      <c r="CM30">
        <v>24.15</v>
      </c>
      <c r="CN30">
        <v>0</v>
      </c>
    </row>
    <row r="31" spans="1:92">
      <c r="A31" t="s">
        <v>274</v>
      </c>
      <c r="G31" t="s">
        <v>73</v>
      </c>
      <c r="H31" s="73">
        <v>668.66999999999985</v>
      </c>
      <c r="I31" s="46">
        <v>294.20999999999998</v>
      </c>
      <c r="J31" s="46">
        <v>792.53000000000009</v>
      </c>
      <c r="K31" s="46">
        <v>130.27999999999997</v>
      </c>
      <c r="L31" s="46">
        <v>4.9899999999999993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6.76</v>
      </c>
      <c r="X31">
        <v>0</v>
      </c>
      <c r="Y31">
        <v>1.1299999999999999</v>
      </c>
      <c r="Z31">
        <v>32.549999999999997</v>
      </c>
      <c r="AA31">
        <v>183.54</v>
      </c>
      <c r="AB31">
        <v>66.84</v>
      </c>
      <c r="AC31">
        <v>0</v>
      </c>
      <c r="AD31">
        <v>0.98</v>
      </c>
      <c r="AE31">
        <v>64.06</v>
      </c>
      <c r="AF31">
        <v>23.87</v>
      </c>
      <c r="AG31">
        <v>0</v>
      </c>
      <c r="AH31">
        <v>0.68</v>
      </c>
      <c r="AI31">
        <v>32.549999999999997</v>
      </c>
      <c r="AJ31">
        <v>1.93</v>
      </c>
      <c r="AK31">
        <v>0</v>
      </c>
      <c r="AL31">
        <v>89.76</v>
      </c>
      <c r="AM31">
        <v>0</v>
      </c>
      <c r="AN31">
        <v>10.85</v>
      </c>
      <c r="AO31">
        <v>1.59</v>
      </c>
      <c r="AP31">
        <v>0</v>
      </c>
      <c r="AQ31">
        <v>0.48</v>
      </c>
      <c r="AR31">
        <v>0.88</v>
      </c>
      <c r="AS31">
        <v>0</v>
      </c>
      <c r="AT31">
        <v>0.68</v>
      </c>
      <c r="AU31">
        <v>0</v>
      </c>
      <c r="AV31">
        <v>0</v>
      </c>
      <c r="AW31">
        <v>0.52</v>
      </c>
      <c r="AX31">
        <v>0</v>
      </c>
      <c r="AY31">
        <v>71.61</v>
      </c>
      <c r="AZ31">
        <v>0.61</v>
      </c>
      <c r="BA31">
        <v>47.74</v>
      </c>
      <c r="BB31">
        <v>0</v>
      </c>
      <c r="BC31">
        <v>168.76</v>
      </c>
      <c r="BD31">
        <v>57.96</v>
      </c>
      <c r="BE31">
        <v>0</v>
      </c>
      <c r="BF31">
        <v>130.6</v>
      </c>
      <c r="BG31">
        <v>32.549999999999997</v>
      </c>
      <c r="BH31">
        <v>0</v>
      </c>
      <c r="BI31">
        <v>190.97</v>
      </c>
      <c r="BJ31">
        <v>0</v>
      </c>
      <c r="BK31">
        <v>0</v>
      </c>
      <c r="BL31">
        <v>72.569999999999993</v>
      </c>
      <c r="BM31">
        <v>0</v>
      </c>
      <c r="BN31">
        <v>11.6</v>
      </c>
      <c r="BO31">
        <v>96.6</v>
      </c>
      <c r="BP31">
        <v>95.49</v>
      </c>
      <c r="BQ31">
        <v>0</v>
      </c>
      <c r="BR31">
        <v>1.93</v>
      </c>
      <c r="BS31">
        <v>0.88</v>
      </c>
      <c r="BT31">
        <v>0.35</v>
      </c>
      <c r="BU31">
        <v>48.11</v>
      </c>
      <c r="BV31">
        <v>0</v>
      </c>
      <c r="BW31">
        <v>0</v>
      </c>
      <c r="BX31">
        <v>0</v>
      </c>
      <c r="BY31">
        <v>21.78</v>
      </c>
      <c r="BZ31">
        <v>48.3</v>
      </c>
      <c r="CA31">
        <v>38.64</v>
      </c>
      <c r="CB31">
        <v>9.3800000000000008</v>
      </c>
      <c r="CC31">
        <v>24.15</v>
      </c>
      <c r="CD31">
        <v>24.15</v>
      </c>
      <c r="CE31">
        <v>12.08</v>
      </c>
      <c r="CF31">
        <v>0</v>
      </c>
      <c r="CG31">
        <v>67.62</v>
      </c>
      <c r="CH31">
        <v>0</v>
      </c>
      <c r="CI31">
        <v>48.3</v>
      </c>
      <c r="CJ31">
        <v>0</v>
      </c>
      <c r="CK31">
        <v>0</v>
      </c>
      <c r="CL31">
        <v>24.15</v>
      </c>
      <c r="CM31">
        <v>24.15</v>
      </c>
      <c r="CN31">
        <v>0</v>
      </c>
    </row>
    <row r="32" spans="1:92">
      <c r="A32" t="s">
        <v>275</v>
      </c>
      <c r="G32" t="s">
        <v>74</v>
      </c>
      <c r="H32" s="73">
        <v>674.79</v>
      </c>
      <c r="I32" s="46">
        <v>296.84000000000003</v>
      </c>
      <c r="J32" s="46">
        <v>795.32</v>
      </c>
      <c r="K32" s="46">
        <v>131.54</v>
      </c>
      <c r="L32" s="46">
        <v>5.37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6.76</v>
      </c>
      <c r="X32">
        <v>0</v>
      </c>
      <c r="Y32">
        <v>1.51</v>
      </c>
      <c r="Z32">
        <v>32.93</v>
      </c>
      <c r="AA32">
        <v>183.54</v>
      </c>
      <c r="AB32">
        <v>66.84</v>
      </c>
      <c r="AC32">
        <v>0</v>
      </c>
      <c r="AD32">
        <v>0.98</v>
      </c>
      <c r="AE32">
        <v>64.8</v>
      </c>
      <c r="AF32">
        <v>24.15</v>
      </c>
      <c r="AG32">
        <v>0</v>
      </c>
      <c r="AH32">
        <v>0.68</v>
      </c>
      <c r="AI32">
        <v>32.93</v>
      </c>
      <c r="AJ32">
        <v>1.93</v>
      </c>
      <c r="AK32">
        <v>0</v>
      </c>
      <c r="AL32">
        <v>90.8</v>
      </c>
      <c r="AM32">
        <v>0</v>
      </c>
      <c r="AN32">
        <v>10.97</v>
      </c>
      <c r="AO32">
        <v>1.59</v>
      </c>
      <c r="AP32">
        <v>0</v>
      </c>
      <c r="AQ32">
        <v>0.48</v>
      </c>
      <c r="AR32">
        <v>0.88</v>
      </c>
      <c r="AS32">
        <v>0</v>
      </c>
      <c r="AT32">
        <v>0.68</v>
      </c>
      <c r="AU32">
        <v>0</v>
      </c>
      <c r="AV32">
        <v>0</v>
      </c>
      <c r="AW32">
        <v>0.52</v>
      </c>
      <c r="AX32">
        <v>0</v>
      </c>
      <c r="AY32">
        <v>72.45</v>
      </c>
      <c r="AZ32">
        <v>0.61</v>
      </c>
      <c r="BA32">
        <v>48.3</v>
      </c>
      <c r="BB32">
        <v>0</v>
      </c>
      <c r="BC32">
        <v>168.76</v>
      </c>
      <c r="BD32">
        <v>57.96</v>
      </c>
      <c r="BE32">
        <v>0</v>
      </c>
      <c r="BF32">
        <v>130.6</v>
      </c>
      <c r="BG32">
        <v>32.93</v>
      </c>
      <c r="BH32">
        <v>0</v>
      </c>
      <c r="BI32">
        <v>193.2</v>
      </c>
      <c r="BJ32">
        <v>0</v>
      </c>
      <c r="BK32">
        <v>0</v>
      </c>
      <c r="BL32">
        <v>73.42</v>
      </c>
      <c r="BM32">
        <v>0</v>
      </c>
      <c r="BN32">
        <v>11.74</v>
      </c>
      <c r="BO32">
        <v>96.6</v>
      </c>
      <c r="BP32">
        <v>96.6</v>
      </c>
      <c r="BQ32">
        <v>0</v>
      </c>
      <c r="BR32">
        <v>1.93</v>
      </c>
      <c r="BS32">
        <v>0.88</v>
      </c>
      <c r="BT32">
        <v>0.35</v>
      </c>
      <c r="BU32">
        <v>48.67</v>
      </c>
      <c r="BV32">
        <v>0</v>
      </c>
      <c r="BW32">
        <v>3.19</v>
      </c>
      <c r="BX32">
        <v>0</v>
      </c>
      <c r="BY32">
        <v>21.78</v>
      </c>
      <c r="BZ32">
        <v>48.3</v>
      </c>
      <c r="CA32">
        <v>38.64</v>
      </c>
      <c r="CB32">
        <v>9.3800000000000008</v>
      </c>
      <c r="CC32">
        <v>24.15</v>
      </c>
      <c r="CD32">
        <v>24.15</v>
      </c>
      <c r="CE32">
        <v>12.08</v>
      </c>
      <c r="CF32">
        <v>0</v>
      </c>
      <c r="CG32">
        <v>67.62</v>
      </c>
      <c r="CH32">
        <v>0</v>
      </c>
      <c r="CI32">
        <v>48.3</v>
      </c>
      <c r="CJ32">
        <v>0</v>
      </c>
      <c r="CK32">
        <v>0</v>
      </c>
      <c r="CL32">
        <v>24.15</v>
      </c>
      <c r="CM32">
        <v>24.15</v>
      </c>
      <c r="CN32">
        <v>0</v>
      </c>
    </row>
    <row r="33" spans="1:92">
      <c r="A33" t="s">
        <v>276</v>
      </c>
      <c r="G33" t="s">
        <v>75</v>
      </c>
      <c r="H33" s="73">
        <v>768.19999999999993</v>
      </c>
      <c r="I33" s="46">
        <v>296.84000000000003</v>
      </c>
      <c r="J33" s="46">
        <v>795.32</v>
      </c>
      <c r="K33" s="46">
        <v>131.54</v>
      </c>
      <c r="L33" s="46">
        <v>6.2799999999999994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6.76</v>
      </c>
      <c r="X33">
        <v>0</v>
      </c>
      <c r="Y33">
        <v>2.42</v>
      </c>
      <c r="Z33">
        <v>32.93</v>
      </c>
      <c r="AA33">
        <v>183.54</v>
      </c>
      <c r="AB33">
        <v>66.84</v>
      </c>
      <c r="AC33">
        <v>0</v>
      </c>
      <c r="AD33">
        <v>0.98</v>
      </c>
      <c r="AE33">
        <v>64.8</v>
      </c>
      <c r="AF33">
        <v>24.15</v>
      </c>
      <c r="AG33">
        <v>0</v>
      </c>
      <c r="AH33">
        <v>0.68</v>
      </c>
      <c r="AI33">
        <v>32.93</v>
      </c>
      <c r="AJ33">
        <v>1.93</v>
      </c>
      <c r="AK33">
        <v>0</v>
      </c>
      <c r="AL33">
        <v>90.8</v>
      </c>
      <c r="AM33">
        <v>0</v>
      </c>
      <c r="AN33">
        <v>10.97</v>
      </c>
      <c r="AO33">
        <v>1.59</v>
      </c>
      <c r="AP33">
        <v>0</v>
      </c>
      <c r="AQ33">
        <v>0.48</v>
      </c>
      <c r="AR33">
        <v>0.88</v>
      </c>
      <c r="AS33">
        <v>0</v>
      </c>
      <c r="AT33">
        <v>0.68</v>
      </c>
      <c r="AU33">
        <v>0</v>
      </c>
      <c r="AV33">
        <v>0</v>
      </c>
      <c r="AW33">
        <v>0.52</v>
      </c>
      <c r="AX33">
        <v>0</v>
      </c>
      <c r="AY33">
        <v>72.45</v>
      </c>
      <c r="AZ33">
        <v>0.61</v>
      </c>
      <c r="BA33">
        <v>48.3</v>
      </c>
      <c r="BB33">
        <v>0</v>
      </c>
      <c r="BC33">
        <v>168.76</v>
      </c>
      <c r="BD33">
        <v>57.96</v>
      </c>
      <c r="BE33">
        <v>0</v>
      </c>
      <c r="BF33">
        <v>130.6</v>
      </c>
      <c r="BG33">
        <v>32.93</v>
      </c>
      <c r="BH33">
        <v>0</v>
      </c>
      <c r="BI33">
        <v>193.2</v>
      </c>
      <c r="BJ33">
        <v>0</v>
      </c>
      <c r="BK33">
        <v>0</v>
      </c>
      <c r="BL33">
        <v>73.42</v>
      </c>
      <c r="BM33">
        <v>0</v>
      </c>
      <c r="BN33">
        <v>11.74</v>
      </c>
      <c r="BO33">
        <v>96.6</v>
      </c>
      <c r="BP33">
        <v>96.6</v>
      </c>
      <c r="BQ33">
        <v>0</v>
      </c>
      <c r="BR33">
        <v>1.93</v>
      </c>
      <c r="BS33">
        <v>0.88</v>
      </c>
      <c r="BT33">
        <v>0.35</v>
      </c>
      <c r="BU33">
        <v>48.67</v>
      </c>
      <c r="BV33">
        <v>0</v>
      </c>
      <c r="BW33">
        <v>96.6</v>
      </c>
      <c r="BX33">
        <v>0</v>
      </c>
      <c r="BY33">
        <v>21.78</v>
      </c>
      <c r="BZ33">
        <v>48.3</v>
      </c>
      <c r="CA33">
        <v>38.64</v>
      </c>
      <c r="CB33">
        <v>9.3800000000000008</v>
      </c>
      <c r="CC33">
        <v>24.15</v>
      </c>
      <c r="CD33">
        <v>24.15</v>
      </c>
      <c r="CE33">
        <v>12.08</v>
      </c>
      <c r="CF33">
        <v>0</v>
      </c>
      <c r="CG33">
        <v>67.62</v>
      </c>
      <c r="CH33">
        <v>0</v>
      </c>
      <c r="CI33">
        <v>48.3</v>
      </c>
      <c r="CJ33">
        <v>0</v>
      </c>
      <c r="CK33">
        <v>0</v>
      </c>
      <c r="CL33">
        <v>24.15</v>
      </c>
      <c r="CM33">
        <v>24.15</v>
      </c>
      <c r="CN33">
        <v>0</v>
      </c>
    </row>
    <row r="34" spans="1:92">
      <c r="A34" t="s">
        <v>277</v>
      </c>
      <c r="G34" t="s">
        <v>76</v>
      </c>
      <c r="H34" s="73">
        <v>782.96999999999991</v>
      </c>
      <c r="I34" s="46">
        <v>296.84000000000003</v>
      </c>
      <c r="J34" s="46">
        <v>795.32</v>
      </c>
      <c r="K34" s="46">
        <v>131.54</v>
      </c>
      <c r="L34" s="46">
        <v>6.9799999999999995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6.76</v>
      </c>
      <c r="X34">
        <v>0</v>
      </c>
      <c r="Y34">
        <v>3.12</v>
      </c>
      <c r="Z34">
        <v>32.93</v>
      </c>
      <c r="AA34">
        <v>183.54</v>
      </c>
      <c r="AB34">
        <v>66.84</v>
      </c>
      <c r="AC34">
        <v>0</v>
      </c>
      <c r="AD34">
        <v>0.98</v>
      </c>
      <c r="AE34">
        <v>64.8</v>
      </c>
      <c r="AF34">
        <v>24.15</v>
      </c>
      <c r="AG34">
        <v>0</v>
      </c>
      <c r="AH34">
        <v>0.68</v>
      </c>
      <c r="AI34">
        <v>32.93</v>
      </c>
      <c r="AJ34">
        <v>1.93</v>
      </c>
      <c r="AK34">
        <v>0</v>
      </c>
      <c r="AL34">
        <v>90.8</v>
      </c>
      <c r="AM34">
        <v>0</v>
      </c>
      <c r="AN34">
        <v>10.97</v>
      </c>
      <c r="AO34">
        <v>1.59</v>
      </c>
      <c r="AP34">
        <v>0</v>
      </c>
      <c r="AQ34">
        <v>0.48</v>
      </c>
      <c r="AR34">
        <v>0.88</v>
      </c>
      <c r="AS34">
        <v>0</v>
      </c>
      <c r="AT34">
        <v>0.68</v>
      </c>
      <c r="AU34">
        <v>0</v>
      </c>
      <c r="AV34">
        <v>0</v>
      </c>
      <c r="AW34">
        <v>0.52</v>
      </c>
      <c r="AX34">
        <v>0</v>
      </c>
      <c r="AY34">
        <v>72.45</v>
      </c>
      <c r="AZ34">
        <v>0.61</v>
      </c>
      <c r="BA34">
        <v>48.3</v>
      </c>
      <c r="BB34">
        <v>0</v>
      </c>
      <c r="BC34">
        <v>168.76</v>
      </c>
      <c r="BD34">
        <v>57.96</v>
      </c>
      <c r="BE34">
        <v>0</v>
      </c>
      <c r="BF34">
        <v>130.6</v>
      </c>
      <c r="BG34">
        <v>32.93</v>
      </c>
      <c r="BH34">
        <v>0</v>
      </c>
      <c r="BI34">
        <v>193.2</v>
      </c>
      <c r="BJ34">
        <v>0</v>
      </c>
      <c r="BK34">
        <v>0</v>
      </c>
      <c r="BL34">
        <v>73.42</v>
      </c>
      <c r="BM34">
        <v>0</v>
      </c>
      <c r="BN34">
        <v>11.74</v>
      </c>
      <c r="BO34">
        <v>96.6</v>
      </c>
      <c r="BP34">
        <v>96.6</v>
      </c>
      <c r="BQ34">
        <v>0</v>
      </c>
      <c r="BR34">
        <v>1.93</v>
      </c>
      <c r="BS34">
        <v>0.88</v>
      </c>
      <c r="BT34">
        <v>0.35</v>
      </c>
      <c r="BU34">
        <v>48.67</v>
      </c>
      <c r="BV34">
        <v>0</v>
      </c>
      <c r="BW34">
        <v>96.6</v>
      </c>
      <c r="BX34">
        <v>0</v>
      </c>
      <c r="BY34">
        <v>21.78</v>
      </c>
      <c r="BZ34">
        <v>48.3</v>
      </c>
      <c r="CA34">
        <v>38.64</v>
      </c>
      <c r="CB34">
        <v>24.15</v>
      </c>
      <c r="CC34">
        <v>24.15</v>
      </c>
      <c r="CD34">
        <v>24.15</v>
      </c>
      <c r="CE34">
        <v>12.08</v>
      </c>
      <c r="CF34">
        <v>0</v>
      </c>
      <c r="CG34">
        <v>67.62</v>
      </c>
      <c r="CH34">
        <v>0</v>
      </c>
      <c r="CI34">
        <v>48.3</v>
      </c>
      <c r="CJ34">
        <v>0</v>
      </c>
      <c r="CK34">
        <v>0</v>
      </c>
      <c r="CL34">
        <v>24.15</v>
      </c>
      <c r="CM34">
        <v>24.15</v>
      </c>
      <c r="CN34">
        <v>0</v>
      </c>
    </row>
    <row r="35" spans="1:92">
      <c r="A35" t="s">
        <v>279</v>
      </c>
      <c r="G35" t="s">
        <v>77</v>
      </c>
      <c r="H35" s="73">
        <v>977.78999999999974</v>
      </c>
      <c r="I35" s="46">
        <v>296.84000000000003</v>
      </c>
      <c r="J35" s="46">
        <v>795.23</v>
      </c>
      <c r="K35" s="46">
        <v>131.54</v>
      </c>
      <c r="L35" s="46">
        <v>7.22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6.76</v>
      </c>
      <c r="X35">
        <v>0</v>
      </c>
      <c r="Y35">
        <v>3.36</v>
      </c>
      <c r="Z35">
        <v>32.93</v>
      </c>
      <c r="AA35">
        <v>183.54</v>
      </c>
      <c r="AB35">
        <v>66.84</v>
      </c>
      <c r="AC35">
        <v>0</v>
      </c>
      <c r="AD35">
        <v>0.98</v>
      </c>
      <c r="AE35">
        <v>64.8</v>
      </c>
      <c r="AF35">
        <v>24.15</v>
      </c>
      <c r="AG35">
        <v>0</v>
      </c>
      <c r="AH35">
        <v>0.68</v>
      </c>
      <c r="AI35">
        <v>32.93</v>
      </c>
      <c r="AJ35">
        <v>1.93</v>
      </c>
      <c r="AK35">
        <v>0</v>
      </c>
      <c r="AL35">
        <v>90.8</v>
      </c>
      <c r="AM35">
        <v>0</v>
      </c>
      <c r="AN35">
        <v>10.97</v>
      </c>
      <c r="AO35">
        <v>1.59</v>
      </c>
      <c r="AP35">
        <v>0</v>
      </c>
      <c r="AQ35">
        <v>0.48</v>
      </c>
      <c r="AR35">
        <v>0.88</v>
      </c>
      <c r="AS35">
        <v>0</v>
      </c>
      <c r="AT35">
        <v>0.97</v>
      </c>
      <c r="AU35">
        <v>0</v>
      </c>
      <c r="AV35">
        <v>0</v>
      </c>
      <c r="AW35">
        <v>0.52</v>
      </c>
      <c r="AX35">
        <v>0</v>
      </c>
      <c r="AY35">
        <v>72.45</v>
      </c>
      <c r="AZ35">
        <v>0.61</v>
      </c>
      <c r="BA35">
        <v>48.3</v>
      </c>
      <c r="BB35">
        <v>0</v>
      </c>
      <c r="BC35">
        <v>168.76</v>
      </c>
      <c r="BD35">
        <v>57.96</v>
      </c>
      <c r="BE35">
        <v>0</v>
      </c>
      <c r="BF35">
        <v>130.6</v>
      </c>
      <c r="BG35">
        <v>32.93</v>
      </c>
      <c r="BH35">
        <v>0</v>
      </c>
      <c r="BI35">
        <v>193.2</v>
      </c>
      <c r="BJ35">
        <v>0</v>
      </c>
      <c r="BK35">
        <v>0</v>
      </c>
      <c r="BL35">
        <v>73.42</v>
      </c>
      <c r="BM35">
        <v>0</v>
      </c>
      <c r="BN35">
        <v>11.74</v>
      </c>
      <c r="BO35">
        <v>96.6</v>
      </c>
      <c r="BP35">
        <v>96.6</v>
      </c>
      <c r="BQ35">
        <v>0</v>
      </c>
      <c r="BR35">
        <v>1.93</v>
      </c>
      <c r="BS35">
        <v>0.88</v>
      </c>
      <c r="BT35">
        <v>0.35</v>
      </c>
      <c r="BU35">
        <v>243.2</v>
      </c>
      <c r="BV35">
        <v>0</v>
      </c>
      <c r="BW35">
        <v>96.6</v>
      </c>
      <c r="BX35">
        <v>0</v>
      </c>
      <c r="BY35">
        <v>21.78</v>
      </c>
      <c r="BZ35">
        <v>48.3</v>
      </c>
      <c r="CA35">
        <v>38.64</v>
      </c>
      <c r="CB35">
        <v>24.15</v>
      </c>
      <c r="CC35">
        <v>24.15</v>
      </c>
      <c r="CD35">
        <v>24.15</v>
      </c>
      <c r="CE35">
        <v>11.99</v>
      </c>
      <c r="CF35">
        <v>0</v>
      </c>
      <c r="CG35">
        <v>67.62</v>
      </c>
      <c r="CH35">
        <v>0</v>
      </c>
      <c r="CI35">
        <v>48.3</v>
      </c>
      <c r="CJ35">
        <v>0</v>
      </c>
      <c r="CK35">
        <v>0</v>
      </c>
      <c r="CL35">
        <v>24.15</v>
      </c>
      <c r="CM35">
        <v>24.15</v>
      </c>
      <c r="CN35">
        <v>0</v>
      </c>
    </row>
    <row r="36" spans="1:92">
      <c r="A36" t="s">
        <v>309</v>
      </c>
      <c r="G36" t="s">
        <v>78</v>
      </c>
      <c r="H36" s="73">
        <v>977.78999999999974</v>
      </c>
      <c r="I36" s="46">
        <v>296.84000000000003</v>
      </c>
      <c r="J36" s="46">
        <v>795.23</v>
      </c>
      <c r="K36" s="46">
        <v>131.54</v>
      </c>
      <c r="L36" s="46">
        <v>7.39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6.76</v>
      </c>
      <c r="X36">
        <v>0</v>
      </c>
      <c r="Y36">
        <v>3.53</v>
      </c>
      <c r="Z36">
        <v>32.93</v>
      </c>
      <c r="AA36">
        <v>183.54</v>
      </c>
      <c r="AB36">
        <v>66.84</v>
      </c>
      <c r="AC36">
        <v>0</v>
      </c>
      <c r="AD36">
        <v>0.98</v>
      </c>
      <c r="AE36">
        <v>64.8</v>
      </c>
      <c r="AF36">
        <v>24.15</v>
      </c>
      <c r="AG36">
        <v>0</v>
      </c>
      <c r="AH36">
        <v>0.68</v>
      </c>
      <c r="AI36">
        <v>32.93</v>
      </c>
      <c r="AJ36">
        <v>1.93</v>
      </c>
      <c r="AK36">
        <v>0</v>
      </c>
      <c r="AL36">
        <v>90.8</v>
      </c>
      <c r="AM36">
        <v>0</v>
      </c>
      <c r="AN36">
        <v>10.97</v>
      </c>
      <c r="AO36">
        <v>1.59</v>
      </c>
      <c r="AP36">
        <v>0</v>
      </c>
      <c r="AQ36">
        <v>0.48</v>
      </c>
      <c r="AR36">
        <v>0.88</v>
      </c>
      <c r="AS36">
        <v>0</v>
      </c>
      <c r="AT36">
        <v>0.97</v>
      </c>
      <c r="AU36">
        <v>0</v>
      </c>
      <c r="AV36">
        <v>0</v>
      </c>
      <c r="AW36">
        <v>0.52</v>
      </c>
      <c r="AX36">
        <v>0</v>
      </c>
      <c r="AY36">
        <v>72.45</v>
      </c>
      <c r="AZ36">
        <v>0.61</v>
      </c>
      <c r="BA36">
        <v>48.3</v>
      </c>
      <c r="BB36">
        <v>0</v>
      </c>
      <c r="BC36">
        <v>168.76</v>
      </c>
      <c r="BD36">
        <v>57.96</v>
      </c>
      <c r="BE36">
        <v>0</v>
      </c>
      <c r="BF36">
        <v>130.6</v>
      </c>
      <c r="BG36">
        <v>32.93</v>
      </c>
      <c r="BH36">
        <v>0</v>
      </c>
      <c r="BI36">
        <v>193.2</v>
      </c>
      <c r="BJ36">
        <v>0</v>
      </c>
      <c r="BK36">
        <v>0</v>
      </c>
      <c r="BL36">
        <v>73.42</v>
      </c>
      <c r="BM36">
        <v>0</v>
      </c>
      <c r="BN36">
        <v>11.74</v>
      </c>
      <c r="BO36">
        <v>96.6</v>
      </c>
      <c r="BP36">
        <v>96.6</v>
      </c>
      <c r="BQ36">
        <v>0</v>
      </c>
      <c r="BR36">
        <v>1.93</v>
      </c>
      <c r="BS36">
        <v>0.88</v>
      </c>
      <c r="BT36">
        <v>0.35</v>
      </c>
      <c r="BU36">
        <v>243.2</v>
      </c>
      <c r="BV36">
        <v>0</v>
      </c>
      <c r="BW36">
        <v>96.6</v>
      </c>
      <c r="BX36">
        <v>0</v>
      </c>
      <c r="BY36">
        <v>21.78</v>
      </c>
      <c r="BZ36">
        <v>48.3</v>
      </c>
      <c r="CA36">
        <v>38.64</v>
      </c>
      <c r="CB36">
        <v>24.15</v>
      </c>
      <c r="CC36">
        <v>24.15</v>
      </c>
      <c r="CD36">
        <v>24.15</v>
      </c>
      <c r="CE36">
        <v>11.99</v>
      </c>
      <c r="CF36">
        <v>0</v>
      </c>
      <c r="CG36">
        <v>67.62</v>
      </c>
      <c r="CH36">
        <v>0</v>
      </c>
      <c r="CI36">
        <v>48.3</v>
      </c>
      <c r="CJ36">
        <v>0</v>
      </c>
      <c r="CK36">
        <v>0</v>
      </c>
      <c r="CL36">
        <v>24.15</v>
      </c>
      <c r="CM36">
        <v>24.15</v>
      </c>
      <c r="CN36">
        <v>0</v>
      </c>
    </row>
    <row r="37" spans="1:92">
      <c r="A37" t="s">
        <v>310</v>
      </c>
      <c r="G37" t="s">
        <v>79</v>
      </c>
      <c r="H37" s="73">
        <v>977.78999999999974</v>
      </c>
      <c r="I37" s="46">
        <v>345.13</v>
      </c>
      <c r="J37" s="46">
        <v>795.23</v>
      </c>
      <c r="K37" s="46">
        <v>131.54</v>
      </c>
      <c r="L37" s="46">
        <v>7.58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6.76</v>
      </c>
      <c r="X37">
        <v>0</v>
      </c>
      <c r="Y37">
        <v>3.72</v>
      </c>
      <c r="Z37">
        <v>32.93</v>
      </c>
      <c r="AA37">
        <v>183.54</v>
      </c>
      <c r="AB37">
        <v>66.84</v>
      </c>
      <c r="AC37">
        <v>0</v>
      </c>
      <c r="AD37">
        <v>0.98</v>
      </c>
      <c r="AE37">
        <v>64.8</v>
      </c>
      <c r="AF37">
        <v>24.15</v>
      </c>
      <c r="AG37">
        <v>0</v>
      </c>
      <c r="AH37">
        <v>0.68</v>
      </c>
      <c r="AI37">
        <v>32.93</v>
      </c>
      <c r="AJ37">
        <v>1.93</v>
      </c>
      <c r="AK37">
        <v>0</v>
      </c>
      <c r="AL37">
        <v>90.8</v>
      </c>
      <c r="AM37">
        <v>0</v>
      </c>
      <c r="AN37">
        <v>10.97</v>
      </c>
      <c r="AO37">
        <v>1.59</v>
      </c>
      <c r="AP37">
        <v>0</v>
      </c>
      <c r="AQ37">
        <v>0.48</v>
      </c>
      <c r="AR37">
        <v>0.88</v>
      </c>
      <c r="AS37">
        <v>0</v>
      </c>
      <c r="AT37">
        <v>0.97</v>
      </c>
      <c r="AU37">
        <v>0</v>
      </c>
      <c r="AV37">
        <v>0</v>
      </c>
      <c r="AW37">
        <v>0.52</v>
      </c>
      <c r="AX37">
        <v>0</v>
      </c>
      <c r="AY37">
        <v>72.45</v>
      </c>
      <c r="AZ37">
        <v>0.61</v>
      </c>
      <c r="BA37">
        <v>48.3</v>
      </c>
      <c r="BB37">
        <v>0</v>
      </c>
      <c r="BC37">
        <v>168.76</v>
      </c>
      <c r="BD37">
        <v>57.96</v>
      </c>
      <c r="BE37">
        <v>0</v>
      </c>
      <c r="BF37">
        <v>130.6</v>
      </c>
      <c r="BG37">
        <v>32.93</v>
      </c>
      <c r="BH37">
        <v>0</v>
      </c>
      <c r="BI37">
        <v>193.2</v>
      </c>
      <c r="BJ37">
        <v>0</v>
      </c>
      <c r="BK37">
        <v>0</v>
      </c>
      <c r="BL37">
        <v>121.71</v>
      </c>
      <c r="BM37">
        <v>0</v>
      </c>
      <c r="BN37">
        <v>11.74</v>
      </c>
      <c r="BO37">
        <v>96.6</v>
      </c>
      <c r="BP37">
        <v>96.6</v>
      </c>
      <c r="BQ37">
        <v>0</v>
      </c>
      <c r="BR37">
        <v>1.93</v>
      </c>
      <c r="BS37">
        <v>0.88</v>
      </c>
      <c r="BT37">
        <v>0.35</v>
      </c>
      <c r="BU37">
        <v>243.2</v>
      </c>
      <c r="BV37">
        <v>0</v>
      </c>
      <c r="BW37">
        <v>96.6</v>
      </c>
      <c r="BX37">
        <v>0</v>
      </c>
      <c r="BY37">
        <v>21.78</v>
      </c>
      <c r="BZ37">
        <v>48.3</v>
      </c>
      <c r="CA37">
        <v>38.64</v>
      </c>
      <c r="CB37">
        <v>24.15</v>
      </c>
      <c r="CC37">
        <v>24.15</v>
      </c>
      <c r="CD37">
        <v>24.15</v>
      </c>
      <c r="CE37">
        <v>11.99</v>
      </c>
      <c r="CF37">
        <v>0</v>
      </c>
      <c r="CG37">
        <v>67.62</v>
      </c>
      <c r="CH37">
        <v>0</v>
      </c>
      <c r="CI37">
        <v>48.3</v>
      </c>
      <c r="CJ37">
        <v>0</v>
      </c>
      <c r="CK37">
        <v>0</v>
      </c>
      <c r="CL37">
        <v>24.15</v>
      </c>
      <c r="CM37">
        <v>24.15</v>
      </c>
      <c r="CN37">
        <v>0</v>
      </c>
    </row>
    <row r="38" spans="1:92">
      <c r="A38" t="s">
        <v>311</v>
      </c>
      <c r="G38" t="s">
        <v>80</v>
      </c>
      <c r="H38" s="73">
        <v>977.78999999999974</v>
      </c>
      <c r="I38" s="46">
        <v>345.13</v>
      </c>
      <c r="J38" s="46">
        <v>795.23</v>
      </c>
      <c r="K38" s="46">
        <v>131.54</v>
      </c>
      <c r="L38" s="46">
        <v>7.919999999999999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6.76</v>
      </c>
      <c r="X38">
        <v>0</v>
      </c>
      <c r="Y38">
        <v>4.0599999999999996</v>
      </c>
      <c r="Z38">
        <v>32.93</v>
      </c>
      <c r="AA38">
        <v>183.54</v>
      </c>
      <c r="AB38">
        <v>66.84</v>
      </c>
      <c r="AC38">
        <v>0</v>
      </c>
      <c r="AD38">
        <v>0.98</v>
      </c>
      <c r="AE38">
        <v>64.8</v>
      </c>
      <c r="AF38">
        <v>24.15</v>
      </c>
      <c r="AG38">
        <v>0</v>
      </c>
      <c r="AH38">
        <v>0.68</v>
      </c>
      <c r="AI38">
        <v>32.93</v>
      </c>
      <c r="AJ38">
        <v>1.93</v>
      </c>
      <c r="AK38">
        <v>0</v>
      </c>
      <c r="AL38">
        <v>90.8</v>
      </c>
      <c r="AM38">
        <v>0</v>
      </c>
      <c r="AN38">
        <v>10.97</v>
      </c>
      <c r="AO38">
        <v>1.59</v>
      </c>
      <c r="AP38">
        <v>0</v>
      </c>
      <c r="AQ38">
        <v>0.48</v>
      </c>
      <c r="AR38">
        <v>0.88</v>
      </c>
      <c r="AS38">
        <v>0</v>
      </c>
      <c r="AT38">
        <v>0.97</v>
      </c>
      <c r="AU38">
        <v>0</v>
      </c>
      <c r="AV38">
        <v>0</v>
      </c>
      <c r="AW38">
        <v>0.52</v>
      </c>
      <c r="AX38">
        <v>0</v>
      </c>
      <c r="AY38">
        <v>72.45</v>
      </c>
      <c r="AZ38">
        <v>0.61</v>
      </c>
      <c r="BA38">
        <v>48.3</v>
      </c>
      <c r="BB38">
        <v>0</v>
      </c>
      <c r="BC38">
        <v>168.76</v>
      </c>
      <c r="BD38">
        <v>57.96</v>
      </c>
      <c r="BE38">
        <v>0</v>
      </c>
      <c r="BF38">
        <v>130.6</v>
      </c>
      <c r="BG38">
        <v>32.93</v>
      </c>
      <c r="BH38">
        <v>0</v>
      </c>
      <c r="BI38">
        <v>193.2</v>
      </c>
      <c r="BJ38">
        <v>0</v>
      </c>
      <c r="BK38">
        <v>0</v>
      </c>
      <c r="BL38">
        <v>121.71</v>
      </c>
      <c r="BM38">
        <v>0</v>
      </c>
      <c r="BN38">
        <v>11.74</v>
      </c>
      <c r="BO38">
        <v>96.6</v>
      </c>
      <c r="BP38">
        <v>96.6</v>
      </c>
      <c r="BQ38">
        <v>0</v>
      </c>
      <c r="BR38">
        <v>1.93</v>
      </c>
      <c r="BS38">
        <v>0.88</v>
      </c>
      <c r="BT38">
        <v>0.35</v>
      </c>
      <c r="BU38">
        <v>243.2</v>
      </c>
      <c r="BV38">
        <v>0</v>
      </c>
      <c r="BW38">
        <v>96.6</v>
      </c>
      <c r="BX38">
        <v>0</v>
      </c>
      <c r="BY38">
        <v>21.78</v>
      </c>
      <c r="BZ38">
        <v>48.3</v>
      </c>
      <c r="CA38">
        <v>38.64</v>
      </c>
      <c r="CB38">
        <v>24.15</v>
      </c>
      <c r="CC38">
        <v>24.15</v>
      </c>
      <c r="CD38">
        <v>24.15</v>
      </c>
      <c r="CE38">
        <v>11.99</v>
      </c>
      <c r="CF38">
        <v>0</v>
      </c>
      <c r="CG38">
        <v>67.62</v>
      </c>
      <c r="CH38">
        <v>0</v>
      </c>
      <c r="CI38">
        <v>48.3</v>
      </c>
      <c r="CJ38">
        <v>0</v>
      </c>
      <c r="CK38">
        <v>0</v>
      </c>
      <c r="CL38">
        <v>24.15</v>
      </c>
      <c r="CM38">
        <v>24.15</v>
      </c>
      <c r="CN38">
        <v>0</v>
      </c>
    </row>
    <row r="39" spans="1:92">
      <c r="A39" t="s">
        <v>312</v>
      </c>
      <c r="G39" t="s">
        <v>81</v>
      </c>
      <c r="H39" s="73">
        <v>980.68999999999983</v>
      </c>
      <c r="I39" s="46">
        <v>345.13</v>
      </c>
      <c r="J39" s="46">
        <v>795.14</v>
      </c>
      <c r="K39" s="46">
        <v>131.54</v>
      </c>
      <c r="L39" s="46">
        <v>8.3000000000000007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9.66</v>
      </c>
      <c r="X39">
        <v>0</v>
      </c>
      <c r="Y39">
        <v>4.4400000000000004</v>
      </c>
      <c r="Z39">
        <v>32.93</v>
      </c>
      <c r="AA39">
        <v>183.54</v>
      </c>
      <c r="AB39">
        <v>66.84</v>
      </c>
      <c r="AC39">
        <v>0</v>
      </c>
      <c r="AD39">
        <v>0.98</v>
      </c>
      <c r="AE39">
        <v>64.8</v>
      </c>
      <c r="AF39">
        <v>24.15</v>
      </c>
      <c r="AG39">
        <v>0</v>
      </c>
      <c r="AH39">
        <v>0.68</v>
      </c>
      <c r="AI39">
        <v>32.93</v>
      </c>
      <c r="AJ39">
        <v>1.93</v>
      </c>
      <c r="AK39">
        <v>0</v>
      </c>
      <c r="AL39">
        <v>90.8</v>
      </c>
      <c r="AM39">
        <v>48.3</v>
      </c>
      <c r="AN39">
        <v>10.97</v>
      </c>
      <c r="AO39">
        <v>1.59</v>
      </c>
      <c r="AP39">
        <v>0</v>
      </c>
      <c r="AQ39">
        <v>0.48</v>
      </c>
      <c r="AR39">
        <v>0.88</v>
      </c>
      <c r="AS39">
        <v>0</v>
      </c>
      <c r="AT39">
        <v>0.97</v>
      </c>
      <c r="AU39">
        <v>0</v>
      </c>
      <c r="AV39">
        <v>0</v>
      </c>
      <c r="AW39">
        <v>0.52</v>
      </c>
      <c r="AX39">
        <v>48.3</v>
      </c>
      <c r="AY39">
        <v>72.45</v>
      </c>
      <c r="AZ39">
        <v>0.61</v>
      </c>
      <c r="BA39">
        <v>48.3</v>
      </c>
      <c r="BB39">
        <v>24.15</v>
      </c>
      <c r="BC39">
        <v>168.76</v>
      </c>
      <c r="BD39">
        <v>57.96</v>
      </c>
      <c r="BE39">
        <v>0</v>
      </c>
      <c r="BF39">
        <v>130.6</v>
      </c>
      <c r="BG39">
        <v>32.93</v>
      </c>
      <c r="BH39">
        <v>0</v>
      </c>
      <c r="BI39">
        <v>193.2</v>
      </c>
      <c r="BJ39">
        <v>0</v>
      </c>
      <c r="BK39">
        <v>0</v>
      </c>
      <c r="BL39">
        <v>121.71</v>
      </c>
      <c r="BM39">
        <v>0</v>
      </c>
      <c r="BN39">
        <v>11.74</v>
      </c>
      <c r="BO39">
        <v>96.6</v>
      </c>
      <c r="BP39">
        <v>96.6</v>
      </c>
      <c r="BQ39">
        <v>38.64</v>
      </c>
      <c r="BR39">
        <v>1.93</v>
      </c>
      <c r="BS39">
        <v>0.88</v>
      </c>
      <c r="BT39">
        <v>0.35</v>
      </c>
      <c r="BU39">
        <v>243.2</v>
      </c>
      <c r="BV39">
        <v>0</v>
      </c>
      <c r="BW39">
        <v>96.6</v>
      </c>
      <c r="BX39">
        <v>0</v>
      </c>
      <c r="BY39">
        <v>21.78</v>
      </c>
      <c r="BZ39">
        <v>0</v>
      </c>
      <c r="CA39">
        <v>0</v>
      </c>
      <c r="CB39">
        <v>24.15</v>
      </c>
      <c r="CC39">
        <v>24.15</v>
      </c>
      <c r="CD39">
        <v>24.15</v>
      </c>
      <c r="CE39">
        <v>11.9</v>
      </c>
      <c r="CF39">
        <v>0</v>
      </c>
      <c r="CG39">
        <v>67.62</v>
      </c>
      <c r="CH39">
        <v>0</v>
      </c>
      <c r="CI39">
        <v>0</v>
      </c>
      <c r="CJ39">
        <v>0</v>
      </c>
      <c r="CK39">
        <v>0</v>
      </c>
      <c r="CL39">
        <v>24.15</v>
      </c>
      <c r="CM39">
        <v>0</v>
      </c>
      <c r="CN39">
        <v>0</v>
      </c>
    </row>
    <row r="40" spans="1:92">
      <c r="A40" t="s">
        <v>329</v>
      </c>
      <c r="G40" t="s">
        <v>82</v>
      </c>
      <c r="H40" s="73">
        <v>980.68999999999983</v>
      </c>
      <c r="I40" s="46">
        <v>345.13</v>
      </c>
      <c r="J40" s="46">
        <v>795.14</v>
      </c>
      <c r="K40" s="46">
        <v>131.54</v>
      </c>
      <c r="L40" s="46">
        <v>8.4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9.66</v>
      </c>
      <c r="X40">
        <v>0</v>
      </c>
      <c r="Y40">
        <v>4.54</v>
      </c>
      <c r="Z40">
        <v>32.93</v>
      </c>
      <c r="AA40">
        <v>183.54</v>
      </c>
      <c r="AB40">
        <v>66.84</v>
      </c>
      <c r="AC40">
        <v>0</v>
      </c>
      <c r="AD40">
        <v>0.98</v>
      </c>
      <c r="AE40">
        <v>64.8</v>
      </c>
      <c r="AF40">
        <v>24.15</v>
      </c>
      <c r="AG40">
        <v>0</v>
      </c>
      <c r="AH40">
        <v>0.68</v>
      </c>
      <c r="AI40">
        <v>32.93</v>
      </c>
      <c r="AJ40">
        <v>1.93</v>
      </c>
      <c r="AK40">
        <v>0</v>
      </c>
      <c r="AL40">
        <v>90.8</v>
      </c>
      <c r="AM40">
        <v>48.3</v>
      </c>
      <c r="AN40">
        <v>10.97</v>
      </c>
      <c r="AO40">
        <v>1.59</v>
      </c>
      <c r="AP40">
        <v>0</v>
      </c>
      <c r="AQ40">
        <v>0.48</v>
      </c>
      <c r="AR40">
        <v>0.88</v>
      </c>
      <c r="AS40">
        <v>0</v>
      </c>
      <c r="AT40">
        <v>0.97</v>
      </c>
      <c r="AU40">
        <v>0</v>
      </c>
      <c r="AV40">
        <v>0</v>
      </c>
      <c r="AW40">
        <v>0.52</v>
      </c>
      <c r="AX40">
        <v>48.3</v>
      </c>
      <c r="AY40">
        <v>72.45</v>
      </c>
      <c r="AZ40">
        <v>0.61</v>
      </c>
      <c r="BA40">
        <v>48.3</v>
      </c>
      <c r="BB40">
        <v>24.15</v>
      </c>
      <c r="BC40">
        <v>168.76</v>
      </c>
      <c r="BD40">
        <v>57.96</v>
      </c>
      <c r="BE40">
        <v>0</v>
      </c>
      <c r="BF40">
        <v>130.6</v>
      </c>
      <c r="BG40">
        <v>32.93</v>
      </c>
      <c r="BH40">
        <v>0</v>
      </c>
      <c r="BI40">
        <v>193.2</v>
      </c>
      <c r="BJ40">
        <v>0</v>
      </c>
      <c r="BK40">
        <v>0</v>
      </c>
      <c r="BL40">
        <v>121.71</v>
      </c>
      <c r="BM40">
        <v>0</v>
      </c>
      <c r="BN40">
        <v>11.74</v>
      </c>
      <c r="BO40">
        <v>96.6</v>
      </c>
      <c r="BP40">
        <v>96.6</v>
      </c>
      <c r="BQ40">
        <v>38.64</v>
      </c>
      <c r="BR40">
        <v>1.93</v>
      </c>
      <c r="BS40">
        <v>0.88</v>
      </c>
      <c r="BT40">
        <v>0.35</v>
      </c>
      <c r="BU40">
        <v>243.2</v>
      </c>
      <c r="BV40">
        <v>0</v>
      </c>
      <c r="BW40">
        <v>96.6</v>
      </c>
      <c r="BX40">
        <v>0</v>
      </c>
      <c r="BY40">
        <v>21.78</v>
      </c>
      <c r="BZ40">
        <v>0</v>
      </c>
      <c r="CA40">
        <v>0</v>
      </c>
      <c r="CB40">
        <v>24.15</v>
      </c>
      <c r="CC40">
        <v>24.15</v>
      </c>
      <c r="CD40">
        <v>24.15</v>
      </c>
      <c r="CE40">
        <v>11.9</v>
      </c>
      <c r="CF40">
        <v>0</v>
      </c>
      <c r="CG40">
        <v>67.62</v>
      </c>
      <c r="CH40">
        <v>0</v>
      </c>
      <c r="CI40">
        <v>0</v>
      </c>
      <c r="CJ40">
        <v>0</v>
      </c>
      <c r="CK40">
        <v>0</v>
      </c>
      <c r="CL40">
        <v>24.15</v>
      </c>
      <c r="CM40">
        <v>0</v>
      </c>
      <c r="CN40">
        <v>0</v>
      </c>
    </row>
    <row r="41" spans="1:92">
      <c r="A41" t="s">
        <v>330</v>
      </c>
      <c r="G41" t="s">
        <v>83</v>
      </c>
      <c r="H41" s="73">
        <v>980.68999999999983</v>
      </c>
      <c r="I41" s="46">
        <v>345.13</v>
      </c>
      <c r="J41" s="46">
        <v>795.14</v>
      </c>
      <c r="K41" s="46">
        <v>131.54</v>
      </c>
      <c r="L41" s="46">
        <v>8.5500000000000007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9.66</v>
      </c>
      <c r="X41">
        <v>0</v>
      </c>
      <c r="Y41">
        <v>4.6900000000000004</v>
      </c>
      <c r="Z41">
        <v>32.93</v>
      </c>
      <c r="AA41">
        <v>183.54</v>
      </c>
      <c r="AB41">
        <v>66.84</v>
      </c>
      <c r="AC41">
        <v>0</v>
      </c>
      <c r="AD41">
        <v>0.98</v>
      </c>
      <c r="AE41">
        <v>64.8</v>
      </c>
      <c r="AF41">
        <v>24.15</v>
      </c>
      <c r="AG41">
        <v>0</v>
      </c>
      <c r="AH41">
        <v>0.68</v>
      </c>
      <c r="AI41">
        <v>32.93</v>
      </c>
      <c r="AJ41">
        <v>1.93</v>
      </c>
      <c r="AK41">
        <v>0</v>
      </c>
      <c r="AL41">
        <v>90.8</v>
      </c>
      <c r="AM41">
        <v>48.3</v>
      </c>
      <c r="AN41">
        <v>10.97</v>
      </c>
      <c r="AO41">
        <v>1.59</v>
      </c>
      <c r="AP41">
        <v>0</v>
      </c>
      <c r="AQ41">
        <v>0.48</v>
      </c>
      <c r="AR41">
        <v>0.88</v>
      </c>
      <c r="AS41">
        <v>0</v>
      </c>
      <c r="AT41">
        <v>0.97</v>
      </c>
      <c r="AU41">
        <v>0</v>
      </c>
      <c r="AV41">
        <v>0</v>
      </c>
      <c r="AW41">
        <v>0.52</v>
      </c>
      <c r="AX41">
        <v>48.3</v>
      </c>
      <c r="AY41">
        <v>72.45</v>
      </c>
      <c r="AZ41">
        <v>0.61</v>
      </c>
      <c r="BA41">
        <v>48.3</v>
      </c>
      <c r="BB41">
        <v>24.15</v>
      </c>
      <c r="BC41">
        <v>168.76</v>
      </c>
      <c r="BD41">
        <v>57.96</v>
      </c>
      <c r="BE41">
        <v>0</v>
      </c>
      <c r="BF41">
        <v>130.6</v>
      </c>
      <c r="BG41">
        <v>32.93</v>
      </c>
      <c r="BH41">
        <v>0</v>
      </c>
      <c r="BI41">
        <v>193.2</v>
      </c>
      <c r="BJ41">
        <v>0</v>
      </c>
      <c r="BK41">
        <v>0</v>
      </c>
      <c r="BL41">
        <v>121.71</v>
      </c>
      <c r="BM41">
        <v>0</v>
      </c>
      <c r="BN41">
        <v>11.74</v>
      </c>
      <c r="BO41">
        <v>96.6</v>
      </c>
      <c r="BP41">
        <v>96.6</v>
      </c>
      <c r="BQ41">
        <v>38.64</v>
      </c>
      <c r="BR41">
        <v>1.93</v>
      </c>
      <c r="BS41">
        <v>0.88</v>
      </c>
      <c r="BT41">
        <v>0.35</v>
      </c>
      <c r="BU41">
        <v>243.2</v>
      </c>
      <c r="BV41">
        <v>0</v>
      </c>
      <c r="BW41">
        <v>96.6</v>
      </c>
      <c r="BX41">
        <v>0</v>
      </c>
      <c r="BY41">
        <v>21.78</v>
      </c>
      <c r="BZ41">
        <v>0</v>
      </c>
      <c r="CA41">
        <v>0</v>
      </c>
      <c r="CB41">
        <v>24.15</v>
      </c>
      <c r="CC41">
        <v>24.15</v>
      </c>
      <c r="CD41">
        <v>24.15</v>
      </c>
      <c r="CE41">
        <v>11.9</v>
      </c>
      <c r="CF41">
        <v>0</v>
      </c>
      <c r="CG41">
        <v>67.62</v>
      </c>
      <c r="CH41">
        <v>0</v>
      </c>
      <c r="CI41">
        <v>0</v>
      </c>
      <c r="CJ41">
        <v>0</v>
      </c>
      <c r="CK41">
        <v>0</v>
      </c>
      <c r="CL41">
        <v>24.15</v>
      </c>
      <c r="CM41">
        <v>0</v>
      </c>
      <c r="CN41">
        <v>0</v>
      </c>
    </row>
    <row r="42" spans="1:92">
      <c r="A42" t="s">
        <v>331</v>
      </c>
      <c r="G42" t="s">
        <v>84</v>
      </c>
      <c r="H42" s="73">
        <v>980.68999999999983</v>
      </c>
      <c r="I42" s="46">
        <v>345.13</v>
      </c>
      <c r="J42" s="46">
        <v>795.14</v>
      </c>
      <c r="K42" s="46">
        <v>131.54</v>
      </c>
      <c r="L42" s="46">
        <v>8.64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9.66</v>
      </c>
      <c r="X42">
        <v>0</v>
      </c>
      <c r="Y42">
        <v>4.78</v>
      </c>
      <c r="Z42">
        <v>32.93</v>
      </c>
      <c r="AA42">
        <v>183.54</v>
      </c>
      <c r="AB42">
        <v>66.84</v>
      </c>
      <c r="AC42">
        <v>0</v>
      </c>
      <c r="AD42">
        <v>0.98</v>
      </c>
      <c r="AE42">
        <v>64.8</v>
      </c>
      <c r="AF42">
        <v>24.15</v>
      </c>
      <c r="AG42">
        <v>0</v>
      </c>
      <c r="AH42">
        <v>0.68</v>
      </c>
      <c r="AI42">
        <v>32.93</v>
      </c>
      <c r="AJ42">
        <v>1.93</v>
      </c>
      <c r="AK42">
        <v>0</v>
      </c>
      <c r="AL42">
        <v>90.8</v>
      </c>
      <c r="AM42">
        <v>48.3</v>
      </c>
      <c r="AN42">
        <v>10.97</v>
      </c>
      <c r="AO42">
        <v>1.59</v>
      </c>
      <c r="AP42">
        <v>0</v>
      </c>
      <c r="AQ42">
        <v>0.48</v>
      </c>
      <c r="AR42">
        <v>0.88</v>
      </c>
      <c r="AS42">
        <v>0</v>
      </c>
      <c r="AT42">
        <v>0.97</v>
      </c>
      <c r="AU42">
        <v>0</v>
      </c>
      <c r="AV42">
        <v>0</v>
      </c>
      <c r="AW42">
        <v>0.52</v>
      </c>
      <c r="AX42">
        <v>48.3</v>
      </c>
      <c r="AY42">
        <v>72.45</v>
      </c>
      <c r="AZ42">
        <v>0.61</v>
      </c>
      <c r="BA42">
        <v>48.3</v>
      </c>
      <c r="BB42">
        <v>24.15</v>
      </c>
      <c r="BC42">
        <v>168.76</v>
      </c>
      <c r="BD42">
        <v>57.96</v>
      </c>
      <c r="BE42">
        <v>0</v>
      </c>
      <c r="BF42">
        <v>130.6</v>
      </c>
      <c r="BG42">
        <v>32.93</v>
      </c>
      <c r="BH42">
        <v>0</v>
      </c>
      <c r="BI42">
        <v>193.2</v>
      </c>
      <c r="BJ42">
        <v>0</v>
      </c>
      <c r="BK42">
        <v>0</v>
      </c>
      <c r="BL42">
        <v>121.71</v>
      </c>
      <c r="BM42">
        <v>0</v>
      </c>
      <c r="BN42">
        <v>11.74</v>
      </c>
      <c r="BO42">
        <v>96.6</v>
      </c>
      <c r="BP42">
        <v>96.6</v>
      </c>
      <c r="BQ42">
        <v>38.64</v>
      </c>
      <c r="BR42">
        <v>1.93</v>
      </c>
      <c r="BS42">
        <v>0.88</v>
      </c>
      <c r="BT42">
        <v>0.35</v>
      </c>
      <c r="BU42">
        <v>243.2</v>
      </c>
      <c r="BV42">
        <v>0</v>
      </c>
      <c r="BW42">
        <v>96.6</v>
      </c>
      <c r="BX42">
        <v>0</v>
      </c>
      <c r="BY42">
        <v>21.78</v>
      </c>
      <c r="BZ42">
        <v>0</v>
      </c>
      <c r="CA42">
        <v>0</v>
      </c>
      <c r="CB42">
        <v>24.15</v>
      </c>
      <c r="CC42">
        <v>24.15</v>
      </c>
      <c r="CD42">
        <v>24.15</v>
      </c>
      <c r="CE42">
        <v>11.9</v>
      </c>
      <c r="CF42">
        <v>0</v>
      </c>
      <c r="CG42">
        <v>67.62</v>
      </c>
      <c r="CH42">
        <v>0</v>
      </c>
      <c r="CI42">
        <v>0</v>
      </c>
      <c r="CJ42">
        <v>0</v>
      </c>
      <c r="CK42">
        <v>0</v>
      </c>
      <c r="CL42">
        <v>24.15</v>
      </c>
      <c r="CM42">
        <v>0</v>
      </c>
      <c r="CN42">
        <v>0</v>
      </c>
    </row>
    <row r="43" spans="1:92">
      <c r="A43" t="s">
        <v>337</v>
      </c>
      <c r="G43" t="s">
        <v>85</v>
      </c>
      <c r="H43" s="73">
        <v>982.62</v>
      </c>
      <c r="I43" s="46">
        <v>345.13</v>
      </c>
      <c r="J43" s="46">
        <v>795.04</v>
      </c>
      <c r="K43" s="46">
        <v>131.54</v>
      </c>
      <c r="L43" s="46">
        <v>8.93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11.59</v>
      </c>
      <c r="X43">
        <v>24.15</v>
      </c>
      <c r="Y43">
        <v>5.07</v>
      </c>
      <c r="Z43">
        <v>32.93</v>
      </c>
      <c r="AA43">
        <v>183.54</v>
      </c>
      <c r="AB43">
        <v>66.84</v>
      </c>
      <c r="AC43">
        <v>0</v>
      </c>
      <c r="AD43">
        <v>0.98</v>
      </c>
      <c r="AE43">
        <v>64.8</v>
      </c>
      <c r="AF43">
        <v>24.15</v>
      </c>
      <c r="AG43">
        <v>0</v>
      </c>
      <c r="AH43">
        <v>0.68</v>
      </c>
      <c r="AI43">
        <v>32.93</v>
      </c>
      <c r="AJ43">
        <v>1.93</v>
      </c>
      <c r="AK43">
        <v>0</v>
      </c>
      <c r="AL43">
        <v>90.8</v>
      </c>
      <c r="AM43">
        <v>48.3</v>
      </c>
      <c r="AN43">
        <v>10.97</v>
      </c>
      <c r="AO43">
        <v>1.59</v>
      </c>
      <c r="AP43">
        <v>0</v>
      </c>
      <c r="AQ43">
        <v>0.48</v>
      </c>
      <c r="AR43">
        <v>0.88</v>
      </c>
      <c r="AS43">
        <v>0</v>
      </c>
      <c r="AT43">
        <v>0.97</v>
      </c>
      <c r="AU43">
        <v>0</v>
      </c>
      <c r="AV43">
        <v>0</v>
      </c>
      <c r="AW43">
        <v>0.52</v>
      </c>
      <c r="AX43">
        <v>48.3</v>
      </c>
      <c r="AY43">
        <v>72.45</v>
      </c>
      <c r="AZ43">
        <v>0.61</v>
      </c>
      <c r="BA43">
        <v>48.3</v>
      </c>
      <c r="BB43">
        <v>24.15</v>
      </c>
      <c r="BC43">
        <v>168.76</v>
      </c>
      <c r="BD43">
        <v>57.96</v>
      </c>
      <c r="BE43">
        <v>0</v>
      </c>
      <c r="BF43">
        <v>130.6</v>
      </c>
      <c r="BG43">
        <v>32.93</v>
      </c>
      <c r="BH43">
        <v>0</v>
      </c>
      <c r="BI43">
        <v>193.2</v>
      </c>
      <c r="BJ43">
        <v>0</v>
      </c>
      <c r="BK43">
        <v>24.15</v>
      </c>
      <c r="BL43">
        <v>121.71</v>
      </c>
      <c r="BM43">
        <v>67.62</v>
      </c>
      <c r="BN43">
        <v>11.74</v>
      </c>
      <c r="BO43">
        <v>96.6</v>
      </c>
      <c r="BP43">
        <v>96.6</v>
      </c>
      <c r="BQ43">
        <v>38.64</v>
      </c>
      <c r="BR43">
        <v>1.93</v>
      </c>
      <c r="BS43">
        <v>0.88</v>
      </c>
      <c r="BT43">
        <v>0.35</v>
      </c>
      <c r="BU43">
        <v>243.2</v>
      </c>
      <c r="BV43">
        <v>24.15</v>
      </c>
      <c r="BW43">
        <v>96.6</v>
      </c>
      <c r="BX43">
        <v>0</v>
      </c>
      <c r="BY43">
        <v>21.78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11.8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24.15</v>
      </c>
      <c r="CM43">
        <v>0</v>
      </c>
      <c r="CN43">
        <v>0</v>
      </c>
    </row>
    <row r="44" spans="1:92">
      <c r="A44" t="s">
        <v>339</v>
      </c>
      <c r="G44" t="s">
        <v>86</v>
      </c>
      <c r="H44" s="73">
        <v>982.62</v>
      </c>
      <c r="I44" s="46">
        <v>345.13</v>
      </c>
      <c r="J44" s="46">
        <v>795.04</v>
      </c>
      <c r="K44" s="46">
        <v>131.54</v>
      </c>
      <c r="L44" s="46">
        <v>9.08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11.59</v>
      </c>
      <c r="X44">
        <v>24.15</v>
      </c>
      <c r="Y44">
        <v>5.22</v>
      </c>
      <c r="Z44">
        <v>32.93</v>
      </c>
      <c r="AA44">
        <v>183.54</v>
      </c>
      <c r="AB44">
        <v>66.84</v>
      </c>
      <c r="AC44">
        <v>0</v>
      </c>
      <c r="AD44">
        <v>0.98</v>
      </c>
      <c r="AE44">
        <v>64.8</v>
      </c>
      <c r="AF44">
        <v>24.15</v>
      </c>
      <c r="AG44">
        <v>0</v>
      </c>
      <c r="AH44">
        <v>0.68</v>
      </c>
      <c r="AI44">
        <v>32.93</v>
      </c>
      <c r="AJ44">
        <v>1.93</v>
      </c>
      <c r="AK44">
        <v>0</v>
      </c>
      <c r="AL44">
        <v>90.8</v>
      </c>
      <c r="AM44">
        <v>48.3</v>
      </c>
      <c r="AN44">
        <v>10.97</v>
      </c>
      <c r="AO44">
        <v>1.59</v>
      </c>
      <c r="AP44">
        <v>0</v>
      </c>
      <c r="AQ44">
        <v>0.48</v>
      </c>
      <c r="AR44">
        <v>0.88</v>
      </c>
      <c r="AS44">
        <v>0</v>
      </c>
      <c r="AT44">
        <v>0.97</v>
      </c>
      <c r="AU44">
        <v>0</v>
      </c>
      <c r="AV44">
        <v>0</v>
      </c>
      <c r="AW44">
        <v>0.52</v>
      </c>
      <c r="AX44">
        <v>48.3</v>
      </c>
      <c r="AY44">
        <v>72.45</v>
      </c>
      <c r="AZ44">
        <v>0.61</v>
      </c>
      <c r="BA44">
        <v>48.3</v>
      </c>
      <c r="BB44">
        <v>24.15</v>
      </c>
      <c r="BC44">
        <v>168.76</v>
      </c>
      <c r="BD44">
        <v>57.96</v>
      </c>
      <c r="BE44">
        <v>0</v>
      </c>
      <c r="BF44">
        <v>130.6</v>
      </c>
      <c r="BG44">
        <v>32.93</v>
      </c>
      <c r="BH44">
        <v>0</v>
      </c>
      <c r="BI44">
        <v>193.2</v>
      </c>
      <c r="BJ44">
        <v>0</v>
      </c>
      <c r="BK44">
        <v>24.15</v>
      </c>
      <c r="BL44">
        <v>121.71</v>
      </c>
      <c r="BM44">
        <v>67.62</v>
      </c>
      <c r="BN44">
        <v>11.74</v>
      </c>
      <c r="BO44">
        <v>96.6</v>
      </c>
      <c r="BP44">
        <v>96.6</v>
      </c>
      <c r="BQ44">
        <v>38.64</v>
      </c>
      <c r="BR44">
        <v>1.93</v>
      </c>
      <c r="BS44">
        <v>0.88</v>
      </c>
      <c r="BT44">
        <v>0.35</v>
      </c>
      <c r="BU44">
        <v>243.2</v>
      </c>
      <c r="BV44">
        <v>24.15</v>
      </c>
      <c r="BW44">
        <v>96.6</v>
      </c>
      <c r="BX44">
        <v>0</v>
      </c>
      <c r="BY44">
        <v>21.78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11.8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24.15</v>
      </c>
      <c r="CM44">
        <v>0</v>
      </c>
      <c r="CN44">
        <v>0</v>
      </c>
    </row>
    <row r="45" spans="1:92">
      <c r="A45" t="s">
        <v>358</v>
      </c>
      <c r="G45" t="s">
        <v>87</v>
      </c>
      <c r="H45" s="73">
        <v>982.62</v>
      </c>
      <c r="I45" s="46">
        <v>345.13</v>
      </c>
      <c r="J45" s="46">
        <v>795.04</v>
      </c>
      <c r="K45" s="46">
        <v>131.54</v>
      </c>
      <c r="L45" s="46">
        <v>9.27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11.59</v>
      </c>
      <c r="X45">
        <v>24.15</v>
      </c>
      <c r="Y45">
        <v>5.41</v>
      </c>
      <c r="Z45">
        <v>32.93</v>
      </c>
      <c r="AA45">
        <v>183.54</v>
      </c>
      <c r="AB45">
        <v>66.84</v>
      </c>
      <c r="AC45">
        <v>0</v>
      </c>
      <c r="AD45">
        <v>0.98</v>
      </c>
      <c r="AE45">
        <v>64.8</v>
      </c>
      <c r="AF45">
        <v>24.15</v>
      </c>
      <c r="AG45">
        <v>0</v>
      </c>
      <c r="AH45">
        <v>0.68</v>
      </c>
      <c r="AI45">
        <v>32.93</v>
      </c>
      <c r="AJ45">
        <v>1.93</v>
      </c>
      <c r="AK45">
        <v>0</v>
      </c>
      <c r="AL45">
        <v>90.8</v>
      </c>
      <c r="AM45">
        <v>48.3</v>
      </c>
      <c r="AN45">
        <v>10.97</v>
      </c>
      <c r="AO45">
        <v>1.59</v>
      </c>
      <c r="AP45">
        <v>0</v>
      </c>
      <c r="AQ45">
        <v>0.48</v>
      </c>
      <c r="AR45">
        <v>0.88</v>
      </c>
      <c r="AS45">
        <v>0</v>
      </c>
      <c r="AT45">
        <v>0.97</v>
      </c>
      <c r="AU45">
        <v>0</v>
      </c>
      <c r="AV45">
        <v>0</v>
      </c>
      <c r="AW45">
        <v>0.52</v>
      </c>
      <c r="AX45">
        <v>48.3</v>
      </c>
      <c r="AY45">
        <v>72.45</v>
      </c>
      <c r="AZ45">
        <v>0.61</v>
      </c>
      <c r="BA45">
        <v>48.3</v>
      </c>
      <c r="BB45">
        <v>24.15</v>
      </c>
      <c r="BC45">
        <v>168.76</v>
      </c>
      <c r="BD45">
        <v>57.96</v>
      </c>
      <c r="BE45">
        <v>0</v>
      </c>
      <c r="BF45">
        <v>130.6</v>
      </c>
      <c r="BG45">
        <v>32.93</v>
      </c>
      <c r="BH45">
        <v>0</v>
      </c>
      <c r="BI45">
        <v>193.2</v>
      </c>
      <c r="BJ45">
        <v>0</v>
      </c>
      <c r="BK45">
        <v>24.15</v>
      </c>
      <c r="BL45">
        <v>121.71</v>
      </c>
      <c r="BM45">
        <v>67.62</v>
      </c>
      <c r="BN45">
        <v>11.74</v>
      </c>
      <c r="BO45">
        <v>96.6</v>
      </c>
      <c r="BP45">
        <v>96.6</v>
      </c>
      <c r="BQ45">
        <v>38.64</v>
      </c>
      <c r="BR45">
        <v>1.93</v>
      </c>
      <c r="BS45">
        <v>0.88</v>
      </c>
      <c r="BT45">
        <v>0.35</v>
      </c>
      <c r="BU45">
        <v>243.2</v>
      </c>
      <c r="BV45">
        <v>24.15</v>
      </c>
      <c r="BW45">
        <v>96.6</v>
      </c>
      <c r="BX45">
        <v>0</v>
      </c>
      <c r="BY45">
        <v>21.78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11.8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24.15</v>
      </c>
      <c r="CM45">
        <v>0</v>
      </c>
      <c r="CN45">
        <v>0</v>
      </c>
    </row>
    <row r="46" spans="1:92">
      <c r="A46" t="s">
        <v>359</v>
      </c>
      <c r="G46" t="s">
        <v>88</v>
      </c>
      <c r="H46" s="73">
        <v>982.62</v>
      </c>
      <c r="I46" s="46">
        <v>345.13</v>
      </c>
      <c r="J46" s="46">
        <v>795.04</v>
      </c>
      <c r="K46" s="46">
        <v>131.54</v>
      </c>
      <c r="L46" s="46">
        <v>9.41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11.59</v>
      </c>
      <c r="X46">
        <v>24.15</v>
      </c>
      <c r="Y46">
        <v>5.55</v>
      </c>
      <c r="Z46">
        <v>32.93</v>
      </c>
      <c r="AA46">
        <v>183.54</v>
      </c>
      <c r="AB46">
        <v>66.84</v>
      </c>
      <c r="AC46">
        <v>0</v>
      </c>
      <c r="AD46">
        <v>0.98</v>
      </c>
      <c r="AE46">
        <v>64.8</v>
      </c>
      <c r="AF46">
        <v>24.15</v>
      </c>
      <c r="AG46">
        <v>0</v>
      </c>
      <c r="AH46">
        <v>0.68</v>
      </c>
      <c r="AI46">
        <v>32.93</v>
      </c>
      <c r="AJ46">
        <v>1.93</v>
      </c>
      <c r="AK46">
        <v>0</v>
      </c>
      <c r="AL46">
        <v>90.8</v>
      </c>
      <c r="AM46">
        <v>48.3</v>
      </c>
      <c r="AN46">
        <v>10.97</v>
      </c>
      <c r="AO46">
        <v>1.59</v>
      </c>
      <c r="AP46">
        <v>0</v>
      </c>
      <c r="AQ46">
        <v>0.48</v>
      </c>
      <c r="AR46">
        <v>0.88</v>
      </c>
      <c r="AS46">
        <v>0</v>
      </c>
      <c r="AT46">
        <v>0.97</v>
      </c>
      <c r="AU46">
        <v>0</v>
      </c>
      <c r="AV46">
        <v>0</v>
      </c>
      <c r="AW46">
        <v>0.52</v>
      </c>
      <c r="AX46">
        <v>48.3</v>
      </c>
      <c r="AY46">
        <v>72.45</v>
      </c>
      <c r="AZ46">
        <v>0.61</v>
      </c>
      <c r="BA46">
        <v>48.3</v>
      </c>
      <c r="BB46">
        <v>24.15</v>
      </c>
      <c r="BC46">
        <v>168.76</v>
      </c>
      <c r="BD46">
        <v>57.96</v>
      </c>
      <c r="BE46">
        <v>0</v>
      </c>
      <c r="BF46">
        <v>130.6</v>
      </c>
      <c r="BG46">
        <v>32.93</v>
      </c>
      <c r="BH46">
        <v>0</v>
      </c>
      <c r="BI46">
        <v>193.2</v>
      </c>
      <c r="BJ46">
        <v>0</v>
      </c>
      <c r="BK46">
        <v>24.15</v>
      </c>
      <c r="BL46">
        <v>121.71</v>
      </c>
      <c r="BM46">
        <v>67.62</v>
      </c>
      <c r="BN46">
        <v>11.74</v>
      </c>
      <c r="BO46">
        <v>96.6</v>
      </c>
      <c r="BP46">
        <v>96.6</v>
      </c>
      <c r="BQ46">
        <v>38.64</v>
      </c>
      <c r="BR46">
        <v>1.93</v>
      </c>
      <c r="BS46">
        <v>0.88</v>
      </c>
      <c r="BT46">
        <v>0.35</v>
      </c>
      <c r="BU46">
        <v>243.2</v>
      </c>
      <c r="BV46">
        <v>24.15</v>
      </c>
      <c r="BW46">
        <v>96.6</v>
      </c>
      <c r="BX46">
        <v>0</v>
      </c>
      <c r="BY46">
        <v>21.78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11.8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24.15</v>
      </c>
      <c r="CM46">
        <v>0</v>
      </c>
      <c r="CN46">
        <v>0</v>
      </c>
    </row>
    <row r="47" spans="1:92">
      <c r="A47" t="s">
        <v>360</v>
      </c>
      <c r="G47" t="s">
        <v>89</v>
      </c>
      <c r="H47" s="73">
        <v>982.62</v>
      </c>
      <c r="I47" s="46">
        <v>345.13</v>
      </c>
      <c r="J47" s="46">
        <v>794.95</v>
      </c>
      <c r="K47" s="46">
        <v>131.54</v>
      </c>
      <c r="L47" s="46">
        <v>9.61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11.59</v>
      </c>
      <c r="X47">
        <v>24.15</v>
      </c>
      <c r="Y47">
        <v>5.75</v>
      </c>
      <c r="Z47">
        <v>32.93</v>
      </c>
      <c r="AA47">
        <v>183.54</v>
      </c>
      <c r="AB47">
        <v>66.84</v>
      </c>
      <c r="AC47">
        <v>0</v>
      </c>
      <c r="AD47">
        <v>0.98</v>
      </c>
      <c r="AE47">
        <v>64.8</v>
      </c>
      <c r="AF47">
        <v>24.15</v>
      </c>
      <c r="AG47">
        <v>0</v>
      </c>
      <c r="AH47">
        <v>0.68</v>
      </c>
      <c r="AI47">
        <v>32.93</v>
      </c>
      <c r="AJ47">
        <v>1.93</v>
      </c>
      <c r="AK47">
        <v>0</v>
      </c>
      <c r="AL47">
        <v>90.8</v>
      </c>
      <c r="AM47">
        <v>48.3</v>
      </c>
      <c r="AN47">
        <v>10.97</v>
      </c>
      <c r="AO47">
        <v>1.59</v>
      </c>
      <c r="AP47">
        <v>0</v>
      </c>
      <c r="AQ47">
        <v>0.48</v>
      </c>
      <c r="AR47">
        <v>0.88</v>
      </c>
      <c r="AS47">
        <v>0</v>
      </c>
      <c r="AT47">
        <v>0.97</v>
      </c>
      <c r="AU47">
        <v>0</v>
      </c>
      <c r="AV47">
        <v>0</v>
      </c>
      <c r="AW47">
        <v>0.52</v>
      </c>
      <c r="AX47">
        <v>48.3</v>
      </c>
      <c r="AY47">
        <v>72.45</v>
      </c>
      <c r="AZ47">
        <v>0.61</v>
      </c>
      <c r="BA47">
        <v>48.3</v>
      </c>
      <c r="BB47">
        <v>24.15</v>
      </c>
      <c r="BC47">
        <v>168.76</v>
      </c>
      <c r="BD47">
        <v>57.96</v>
      </c>
      <c r="BE47">
        <v>0</v>
      </c>
      <c r="BF47">
        <v>130.6</v>
      </c>
      <c r="BG47">
        <v>32.93</v>
      </c>
      <c r="BH47">
        <v>0</v>
      </c>
      <c r="BI47">
        <v>193.2</v>
      </c>
      <c r="BJ47">
        <v>0</v>
      </c>
      <c r="BK47">
        <v>24.15</v>
      </c>
      <c r="BL47">
        <v>121.71</v>
      </c>
      <c r="BM47">
        <v>67.62</v>
      </c>
      <c r="BN47">
        <v>11.74</v>
      </c>
      <c r="BO47">
        <v>96.6</v>
      </c>
      <c r="BP47">
        <v>96.6</v>
      </c>
      <c r="BQ47">
        <v>38.64</v>
      </c>
      <c r="BR47">
        <v>1.93</v>
      </c>
      <c r="BS47">
        <v>0.88</v>
      </c>
      <c r="BT47">
        <v>0.35</v>
      </c>
      <c r="BU47">
        <v>243.2</v>
      </c>
      <c r="BV47">
        <v>24.15</v>
      </c>
      <c r="BW47">
        <v>96.6</v>
      </c>
      <c r="BX47">
        <v>0</v>
      </c>
      <c r="BY47">
        <v>21.78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11.71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24.15</v>
      </c>
      <c r="CM47">
        <v>0</v>
      </c>
      <c r="CN47">
        <v>0</v>
      </c>
    </row>
    <row r="48" spans="1:92">
      <c r="A48" t="s">
        <v>364</v>
      </c>
      <c r="G48" t="s">
        <v>90</v>
      </c>
      <c r="H48" s="73">
        <v>982.62</v>
      </c>
      <c r="I48" s="46">
        <v>345.13</v>
      </c>
      <c r="J48" s="46">
        <v>794.95</v>
      </c>
      <c r="K48" s="46">
        <v>131.54</v>
      </c>
      <c r="L48" s="46">
        <v>9.8000000000000007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11.59</v>
      </c>
      <c r="X48">
        <v>24.15</v>
      </c>
      <c r="Y48">
        <v>5.94</v>
      </c>
      <c r="Z48">
        <v>32.93</v>
      </c>
      <c r="AA48">
        <v>183.54</v>
      </c>
      <c r="AB48">
        <v>66.84</v>
      </c>
      <c r="AC48">
        <v>0</v>
      </c>
      <c r="AD48">
        <v>0.98</v>
      </c>
      <c r="AE48">
        <v>64.8</v>
      </c>
      <c r="AF48">
        <v>24.15</v>
      </c>
      <c r="AG48">
        <v>0</v>
      </c>
      <c r="AH48">
        <v>0.68</v>
      </c>
      <c r="AI48">
        <v>32.93</v>
      </c>
      <c r="AJ48">
        <v>1.93</v>
      </c>
      <c r="AK48">
        <v>0</v>
      </c>
      <c r="AL48">
        <v>90.8</v>
      </c>
      <c r="AM48">
        <v>48.3</v>
      </c>
      <c r="AN48">
        <v>10.97</v>
      </c>
      <c r="AO48">
        <v>1.59</v>
      </c>
      <c r="AP48">
        <v>0</v>
      </c>
      <c r="AQ48">
        <v>0.48</v>
      </c>
      <c r="AR48">
        <v>0.88</v>
      </c>
      <c r="AS48">
        <v>0</v>
      </c>
      <c r="AT48">
        <v>0.97</v>
      </c>
      <c r="AU48">
        <v>0</v>
      </c>
      <c r="AV48">
        <v>0</v>
      </c>
      <c r="AW48">
        <v>0.52</v>
      </c>
      <c r="AX48">
        <v>48.3</v>
      </c>
      <c r="AY48">
        <v>72.45</v>
      </c>
      <c r="AZ48">
        <v>0.61</v>
      </c>
      <c r="BA48">
        <v>48.3</v>
      </c>
      <c r="BB48">
        <v>24.15</v>
      </c>
      <c r="BC48">
        <v>168.76</v>
      </c>
      <c r="BD48">
        <v>57.96</v>
      </c>
      <c r="BE48">
        <v>0</v>
      </c>
      <c r="BF48">
        <v>130.6</v>
      </c>
      <c r="BG48">
        <v>32.93</v>
      </c>
      <c r="BH48">
        <v>0</v>
      </c>
      <c r="BI48">
        <v>193.2</v>
      </c>
      <c r="BJ48">
        <v>0</v>
      </c>
      <c r="BK48">
        <v>24.15</v>
      </c>
      <c r="BL48">
        <v>121.71</v>
      </c>
      <c r="BM48">
        <v>67.62</v>
      </c>
      <c r="BN48">
        <v>11.74</v>
      </c>
      <c r="BO48">
        <v>96.6</v>
      </c>
      <c r="BP48">
        <v>96.6</v>
      </c>
      <c r="BQ48">
        <v>38.64</v>
      </c>
      <c r="BR48">
        <v>1.93</v>
      </c>
      <c r="BS48">
        <v>0.88</v>
      </c>
      <c r="BT48">
        <v>0.35</v>
      </c>
      <c r="BU48">
        <v>243.2</v>
      </c>
      <c r="BV48">
        <v>24.15</v>
      </c>
      <c r="BW48">
        <v>96.6</v>
      </c>
      <c r="BX48">
        <v>0</v>
      </c>
      <c r="BY48">
        <v>21.78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11.71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24.15</v>
      </c>
      <c r="CM48">
        <v>0</v>
      </c>
      <c r="CN48">
        <v>0</v>
      </c>
    </row>
    <row r="49" spans="1:92">
      <c r="A49" t="s">
        <v>365</v>
      </c>
      <c r="G49" t="s">
        <v>91</v>
      </c>
      <c r="H49" s="73">
        <v>982.62</v>
      </c>
      <c r="I49" s="46">
        <v>345.13</v>
      </c>
      <c r="J49" s="46">
        <v>794.95</v>
      </c>
      <c r="K49" s="46">
        <v>131.54</v>
      </c>
      <c r="L49" s="46">
        <v>10.14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11.59</v>
      </c>
      <c r="X49">
        <v>24.15</v>
      </c>
      <c r="Y49">
        <v>6.28</v>
      </c>
      <c r="Z49">
        <v>32.93</v>
      </c>
      <c r="AA49">
        <v>183.54</v>
      </c>
      <c r="AB49">
        <v>66.84</v>
      </c>
      <c r="AC49">
        <v>0</v>
      </c>
      <c r="AD49">
        <v>0.98</v>
      </c>
      <c r="AE49">
        <v>64.8</v>
      </c>
      <c r="AF49">
        <v>24.15</v>
      </c>
      <c r="AG49">
        <v>0</v>
      </c>
      <c r="AH49">
        <v>0.68</v>
      </c>
      <c r="AI49">
        <v>32.93</v>
      </c>
      <c r="AJ49">
        <v>1.93</v>
      </c>
      <c r="AK49">
        <v>0</v>
      </c>
      <c r="AL49">
        <v>90.8</v>
      </c>
      <c r="AM49">
        <v>48.3</v>
      </c>
      <c r="AN49">
        <v>10.97</v>
      </c>
      <c r="AO49">
        <v>1.59</v>
      </c>
      <c r="AP49">
        <v>0</v>
      </c>
      <c r="AQ49">
        <v>0.48</v>
      </c>
      <c r="AR49">
        <v>0.88</v>
      </c>
      <c r="AS49">
        <v>0</v>
      </c>
      <c r="AT49">
        <v>0.97</v>
      </c>
      <c r="AU49">
        <v>0</v>
      </c>
      <c r="AV49">
        <v>0</v>
      </c>
      <c r="AW49">
        <v>0.52</v>
      </c>
      <c r="AX49">
        <v>48.3</v>
      </c>
      <c r="AY49">
        <v>72.45</v>
      </c>
      <c r="AZ49">
        <v>0.61</v>
      </c>
      <c r="BA49">
        <v>48.3</v>
      </c>
      <c r="BB49">
        <v>24.15</v>
      </c>
      <c r="BC49">
        <v>168.76</v>
      </c>
      <c r="BD49">
        <v>57.96</v>
      </c>
      <c r="BE49">
        <v>0</v>
      </c>
      <c r="BF49">
        <v>130.6</v>
      </c>
      <c r="BG49">
        <v>32.93</v>
      </c>
      <c r="BH49">
        <v>0</v>
      </c>
      <c r="BI49">
        <v>193.2</v>
      </c>
      <c r="BJ49">
        <v>0</v>
      </c>
      <c r="BK49">
        <v>24.15</v>
      </c>
      <c r="BL49">
        <v>121.71</v>
      </c>
      <c r="BM49">
        <v>67.62</v>
      </c>
      <c r="BN49">
        <v>11.74</v>
      </c>
      <c r="BO49">
        <v>96.6</v>
      </c>
      <c r="BP49">
        <v>96.6</v>
      </c>
      <c r="BQ49">
        <v>38.64</v>
      </c>
      <c r="BR49">
        <v>1.93</v>
      </c>
      <c r="BS49">
        <v>0.88</v>
      </c>
      <c r="BT49">
        <v>0.35</v>
      </c>
      <c r="BU49">
        <v>243.2</v>
      </c>
      <c r="BV49">
        <v>24.15</v>
      </c>
      <c r="BW49">
        <v>96.6</v>
      </c>
      <c r="BX49">
        <v>0</v>
      </c>
      <c r="BY49">
        <v>21.78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11.71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24.15</v>
      </c>
      <c r="CM49">
        <v>0</v>
      </c>
      <c r="CN49">
        <v>0</v>
      </c>
    </row>
    <row r="50" spans="1:92">
      <c r="A50" t="s">
        <v>366</v>
      </c>
      <c r="G50" t="s">
        <v>92</v>
      </c>
      <c r="H50" s="73">
        <v>982.62</v>
      </c>
      <c r="I50" s="46">
        <v>345.13</v>
      </c>
      <c r="J50" s="46">
        <v>794.95</v>
      </c>
      <c r="K50" s="46">
        <v>131.54</v>
      </c>
      <c r="L50" s="46">
        <v>10.33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11.59</v>
      </c>
      <c r="X50">
        <v>24.15</v>
      </c>
      <c r="Y50">
        <v>6.47</v>
      </c>
      <c r="Z50">
        <v>32.93</v>
      </c>
      <c r="AA50">
        <v>183.54</v>
      </c>
      <c r="AB50">
        <v>66.84</v>
      </c>
      <c r="AC50">
        <v>0</v>
      </c>
      <c r="AD50">
        <v>0.98</v>
      </c>
      <c r="AE50">
        <v>64.8</v>
      </c>
      <c r="AF50">
        <v>24.15</v>
      </c>
      <c r="AG50">
        <v>0</v>
      </c>
      <c r="AH50">
        <v>0.68</v>
      </c>
      <c r="AI50">
        <v>32.93</v>
      </c>
      <c r="AJ50">
        <v>1.93</v>
      </c>
      <c r="AK50">
        <v>0</v>
      </c>
      <c r="AL50">
        <v>90.8</v>
      </c>
      <c r="AM50">
        <v>48.3</v>
      </c>
      <c r="AN50">
        <v>10.97</v>
      </c>
      <c r="AO50">
        <v>1.59</v>
      </c>
      <c r="AP50">
        <v>0</v>
      </c>
      <c r="AQ50">
        <v>0.48</v>
      </c>
      <c r="AR50">
        <v>0.88</v>
      </c>
      <c r="AS50">
        <v>0</v>
      </c>
      <c r="AT50">
        <v>0.97</v>
      </c>
      <c r="AU50">
        <v>0</v>
      </c>
      <c r="AV50">
        <v>0</v>
      </c>
      <c r="AW50">
        <v>0.52</v>
      </c>
      <c r="AX50">
        <v>48.3</v>
      </c>
      <c r="AY50">
        <v>72.45</v>
      </c>
      <c r="AZ50">
        <v>0.61</v>
      </c>
      <c r="BA50">
        <v>48.3</v>
      </c>
      <c r="BB50">
        <v>24.15</v>
      </c>
      <c r="BC50">
        <v>168.76</v>
      </c>
      <c r="BD50">
        <v>57.96</v>
      </c>
      <c r="BE50">
        <v>0</v>
      </c>
      <c r="BF50">
        <v>130.6</v>
      </c>
      <c r="BG50">
        <v>32.93</v>
      </c>
      <c r="BH50">
        <v>0</v>
      </c>
      <c r="BI50">
        <v>193.2</v>
      </c>
      <c r="BJ50">
        <v>0</v>
      </c>
      <c r="BK50">
        <v>24.15</v>
      </c>
      <c r="BL50">
        <v>121.71</v>
      </c>
      <c r="BM50">
        <v>67.62</v>
      </c>
      <c r="BN50">
        <v>11.74</v>
      </c>
      <c r="BO50">
        <v>96.6</v>
      </c>
      <c r="BP50">
        <v>96.6</v>
      </c>
      <c r="BQ50">
        <v>38.64</v>
      </c>
      <c r="BR50">
        <v>1.93</v>
      </c>
      <c r="BS50">
        <v>0.88</v>
      </c>
      <c r="BT50">
        <v>0.35</v>
      </c>
      <c r="BU50">
        <v>243.2</v>
      </c>
      <c r="BV50">
        <v>24.15</v>
      </c>
      <c r="BW50">
        <v>96.6</v>
      </c>
      <c r="BX50">
        <v>0</v>
      </c>
      <c r="BY50">
        <v>21.78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11.71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24.15</v>
      </c>
      <c r="CM50">
        <v>0</v>
      </c>
      <c r="CN50">
        <v>0</v>
      </c>
    </row>
    <row r="51" spans="1:92">
      <c r="A51" t="s">
        <v>367</v>
      </c>
      <c r="G51" t="s">
        <v>93</v>
      </c>
      <c r="H51" s="73">
        <v>982.62</v>
      </c>
      <c r="I51" s="46">
        <v>358.65</v>
      </c>
      <c r="J51" s="46">
        <v>794.86</v>
      </c>
      <c r="K51" s="46">
        <v>131.54</v>
      </c>
      <c r="L51" s="46">
        <v>10.62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11.59</v>
      </c>
      <c r="X51">
        <v>24.15</v>
      </c>
      <c r="Y51">
        <v>6.76</v>
      </c>
      <c r="Z51">
        <v>32.93</v>
      </c>
      <c r="AA51">
        <v>183.54</v>
      </c>
      <c r="AB51">
        <v>66.84</v>
      </c>
      <c r="AC51">
        <v>0</v>
      </c>
      <c r="AD51">
        <v>0.98</v>
      </c>
      <c r="AE51">
        <v>64.8</v>
      </c>
      <c r="AF51">
        <v>24.15</v>
      </c>
      <c r="AG51">
        <v>0</v>
      </c>
      <c r="AH51">
        <v>0.68</v>
      </c>
      <c r="AI51">
        <v>32.93</v>
      </c>
      <c r="AJ51">
        <v>1.93</v>
      </c>
      <c r="AK51">
        <v>13.52</v>
      </c>
      <c r="AL51">
        <v>90.8</v>
      </c>
      <c r="AM51">
        <v>48.3</v>
      </c>
      <c r="AN51">
        <v>10.97</v>
      </c>
      <c r="AO51">
        <v>1.59</v>
      </c>
      <c r="AP51">
        <v>0</v>
      </c>
      <c r="AQ51">
        <v>0.48</v>
      </c>
      <c r="AR51">
        <v>0.88</v>
      </c>
      <c r="AS51">
        <v>0</v>
      </c>
      <c r="AT51">
        <v>0.97</v>
      </c>
      <c r="AU51">
        <v>0</v>
      </c>
      <c r="AV51">
        <v>0</v>
      </c>
      <c r="AW51">
        <v>0.52</v>
      </c>
      <c r="AX51">
        <v>48.3</v>
      </c>
      <c r="AY51">
        <v>72.45</v>
      </c>
      <c r="AZ51">
        <v>0.61</v>
      </c>
      <c r="BA51">
        <v>48.3</v>
      </c>
      <c r="BB51">
        <v>24.15</v>
      </c>
      <c r="BC51">
        <v>168.76</v>
      </c>
      <c r="BD51">
        <v>57.96</v>
      </c>
      <c r="BE51">
        <v>0</v>
      </c>
      <c r="BF51">
        <v>130.6</v>
      </c>
      <c r="BG51">
        <v>32.93</v>
      </c>
      <c r="BH51">
        <v>0</v>
      </c>
      <c r="BI51">
        <v>193.2</v>
      </c>
      <c r="BJ51">
        <v>0</v>
      </c>
      <c r="BK51">
        <v>24.15</v>
      </c>
      <c r="BL51">
        <v>121.71</v>
      </c>
      <c r="BM51">
        <v>67.62</v>
      </c>
      <c r="BN51">
        <v>11.74</v>
      </c>
      <c r="BO51">
        <v>96.6</v>
      </c>
      <c r="BP51">
        <v>96.6</v>
      </c>
      <c r="BQ51">
        <v>38.64</v>
      </c>
      <c r="BR51">
        <v>1.93</v>
      </c>
      <c r="BS51">
        <v>0.88</v>
      </c>
      <c r="BT51">
        <v>0.35</v>
      </c>
      <c r="BU51">
        <v>243.2</v>
      </c>
      <c r="BV51">
        <v>24.15</v>
      </c>
      <c r="BW51">
        <v>96.6</v>
      </c>
      <c r="BX51">
        <v>0</v>
      </c>
      <c r="BY51">
        <v>21.78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11.62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24.15</v>
      </c>
      <c r="CM51">
        <v>0</v>
      </c>
      <c r="CN51">
        <v>0</v>
      </c>
    </row>
    <row r="52" spans="1:92">
      <c r="A52" t="s">
        <v>368</v>
      </c>
      <c r="G52" t="s">
        <v>94</v>
      </c>
      <c r="H52" s="73">
        <v>982.62</v>
      </c>
      <c r="I52" s="46">
        <v>358.65</v>
      </c>
      <c r="J52" s="46">
        <v>794.86</v>
      </c>
      <c r="K52" s="46">
        <v>131.54</v>
      </c>
      <c r="L52" s="46">
        <v>10.91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11.59</v>
      </c>
      <c r="X52">
        <v>24.15</v>
      </c>
      <c r="Y52">
        <v>7.05</v>
      </c>
      <c r="Z52">
        <v>32.93</v>
      </c>
      <c r="AA52">
        <v>183.54</v>
      </c>
      <c r="AB52">
        <v>66.84</v>
      </c>
      <c r="AC52">
        <v>0</v>
      </c>
      <c r="AD52">
        <v>0.98</v>
      </c>
      <c r="AE52">
        <v>64.8</v>
      </c>
      <c r="AF52">
        <v>24.15</v>
      </c>
      <c r="AG52">
        <v>0</v>
      </c>
      <c r="AH52">
        <v>0.68</v>
      </c>
      <c r="AI52">
        <v>32.93</v>
      </c>
      <c r="AJ52">
        <v>1.93</v>
      </c>
      <c r="AK52">
        <v>13.52</v>
      </c>
      <c r="AL52">
        <v>90.8</v>
      </c>
      <c r="AM52">
        <v>48.3</v>
      </c>
      <c r="AN52">
        <v>10.97</v>
      </c>
      <c r="AO52">
        <v>1.59</v>
      </c>
      <c r="AP52">
        <v>0</v>
      </c>
      <c r="AQ52">
        <v>0.48</v>
      </c>
      <c r="AR52">
        <v>0.88</v>
      </c>
      <c r="AS52">
        <v>0</v>
      </c>
      <c r="AT52">
        <v>0.97</v>
      </c>
      <c r="AU52">
        <v>0</v>
      </c>
      <c r="AV52">
        <v>0</v>
      </c>
      <c r="AW52">
        <v>0.52</v>
      </c>
      <c r="AX52">
        <v>48.3</v>
      </c>
      <c r="AY52">
        <v>72.45</v>
      </c>
      <c r="AZ52">
        <v>0.61</v>
      </c>
      <c r="BA52">
        <v>48.3</v>
      </c>
      <c r="BB52">
        <v>24.15</v>
      </c>
      <c r="BC52">
        <v>168.76</v>
      </c>
      <c r="BD52">
        <v>57.96</v>
      </c>
      <c r="BE52">
        <v>0</v>
      </c>
      <c r="BF52">
        <v>130.6</v>
      </c>
      <c r="BG52">
        <v>32.93</v>
      </c>
      <c r="BH52">
        <v>0</v>
      </c>
      <c r="BI52">
        <v>193.2</v>
      </c>
      <c r="BJ52">
        <v>0</v>
      </c>
      <c r="BK52">
        <v>24.15</v>
      </c>
      <c r="BL52">
        <v>121.71</v>
      </c>
      <c r="BM52">
        <v>67.62</v>
      </c>
      <c r="BN52">
        <v>11.74</v>
      </c>
      <c r="BO52">
        <v>96.6</v>
      </c>
      <c r="BP52">
        <v>96.6</v>
      </c>
      <c r="BQ52">
        <v>38.64</v>
      </c>
      <c r="BR52">
        <v>1.93</v>
      </c>
      <c r="BS52">
        <v>0.88</v>
      </c>
      <c r="BT52">
        <v>0.35</v>
      </c>
      <c r="BU52">
        <v>243.2</v>
      </c>
      <c r="BV52">
        <v>24.15</v>
      </c>
      <c r="BW52">
        <v>96.6</v>
      </c>
      <c r="BX52">
        <v>0</v>
      </c>
      <c r="BY52">
        <v>21.78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11.62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24.15</v>
      </c>
      <c r="CM52">
        <v>0</v>
      </c>
      <c r="CN52">
        <v>0</v>
      </c>
    </row>
    <row r="53" spans="1:92">
      <c r="A53" t="s">
        <v>400</v>
      </c>
      <c r="G53" t="s">
        <v>95</v>
      </c>
      <c r="H53" s="73">
        <v>982.62</v>
      </c>
      <c r="I53" s="46">
        <v>358.65</v>
      </c>
      <c r="J53" s="46">
        <v>794.86</v>
      </c>
      <c r="K53" s="46">
        <v>131.54</v>
      </c>
      <c r="L53" s="46">
        <v>11.06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11.59</v>
      </c>
      <c r="X53">
        <v>24.15</v>
      </c>
      <c r="Y53">
        <v>7.2</v>
      </c>
      <c r="Z53">
        <v>32.93</v>
      </c>
      <c r="AA53">
        <v>183.54</v>
      </c>
      <c r="AB53">
        <v>66.84</v>
      </c>
      <c r="AC53">
        <v>0</v>
      </c>
      <c r="AD53">
        <v>0.98</v>
      </c>
      <c r="AE53">
        <v>64.8</v>
      </c>
      <c r="AF53">
        <v>24.15</v>
      </c>
      <c r="AG53">
        <v>0</v>
      </c>
      <c r="AH53">
        <v>0.68</v>
      </c>
      <c r="AI53">
        <v>32.93</v>
      </c>
      <c r="AJ53">
        <v>1.93</v>
      </c>
      <c r="AK53">
        <v>13.52</v>
      </c>
      <c r="AL53">
        <v>90.8</v>
      </c>
      <c r="AM53">
        <v>48.3</v>
      </c>
      <c r="AN53">
        <v>10.97</v>
      </c>
      <c r="AO53">
        <v>1.59</v>
      </c>
      <c r="AP53">
        <v>0</v>
      </c>
      <c r="AQ53">
        <v>0.48</v>
      </c>
      <c r="AR53">
        <v>0.88</v>
      </c>
      <c r="AS53">
        <v>0</v>
      </c>
      <c r="AT53">
        <v>0.97</v>
      </c>
      <c r="AU53">
        <v>0</v>
      </c>
      <c r="AV53">
        <v>0</v>
      </c>
      <c r="AW53">
        <v>0.52</v>
      </c>
      <c r="AX53">
        <v>48.3</v>
      </c>
      <c r="AY53">
        <v>72.45</v>
      </c>
      <c r="AZ53">
        <v>0.61</v>
      </c>
      <c r="BA53">
        <v>48.3</v>
      </c>
      <c r="BB53">
        <v>24.15</v>
      </c>
      <c r="BC53">
        <v>168.76</v>
      </c>
      <c r="BD53">
        <v>57.96</v>
      </c>
      <c r="BE53">
        <v>0</v>
      </c>
      <c r="BF53">
        <v>130.6</v>
      </c>
      <c r="BG53">
        <v>32.93</v>
      </c>
      <c r="BH53">
        <v>0</v>
      </c>
      <c r="BI53">
        <v>193.2</v>
      </c>
      <c r="BJ53">
        <v>0</v>
      </c>
      <c r="BK53">
        <v>24.15</v>
      </c>
      <c r="BL53">
        <v>121.71</v>
      </c>
      <c r="BM53">
        <v>67.62</v>
      </c>
      <c r="BN53">
        <v>11.74</v>
      </c>
      <c r="BO53">
        <v>96.6</v>
      </c>
      <c r="BP53">
        <v>96.6</v>
      </c>
      <c r="BQ53">
        <v>38.64</v>
      </c>
      <c r="BR53">
        <v>1.93</v>
      </c>
      <c r="BS53">
        <v>0.88</v>
      </c>
      <c r="BT53">
        <v>0.35</v>
      </c>
      <c r="BU53">
        <v>243.2</v>
      </c>
      <c r="BV53">
        <v>24.15</v>
      </c>
      <c r="BW53">
        <v>96.6</v>
      </c>
      <c r="BX53">
        <v>0</v>
      </c>
      <c r="BY53">
        <v>21.78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11.62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24.15</v>
      </c>
      <c r="CM53">
        <v>0</v>
      </c>
      <c r="CN53">
        <v>0</v>
      </c>
    </row>
    <row r="54" spans="1:92">
      <c r="A54" t="s">
        <v>399</v>
      </c>
      <c r="G54" t="s">
        <v>96</v>
      </c>
      <c r="H54" s="73">
        <v>982.62</v>
      </c>
      <c r="I54" s="46">
        <v>358.65</v>
      </c>
      <c r="J54" s="46">
        <v>794.86</v>
      </c>
      <c r="K54" s="46">
        <v>131.54</v>
      </c>
      <c r="L54" s="46">
        <v>11.2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11.59</v>
      </c>
      <c r="X54">
        <v>24.15</v>
      </c>
      <c r="Y54">
        <v>7.34</v>
      </c>
      <c r="Z54">
        <v>32.93</v>
      </c>
      <c r="AA54">
        <v>183.54</v>
      </c>
      <c r="AB54">
        <v>66.84</v>
      </c>
      <c r="AC54">
        <v>0</v>
      </c>
      <c r="AD54">
        <v>0.98</v>
      </c>
      <c r="AE54">
        <v>64.8</v>
      </c>
      <c r="AF54">
        <v>24.15</v>
      </c>
      <c r="AG54">
        <v>0</v>
      </c>
      <c r="AH54">
        <v>0.68</v>
      </c>
      <c r="AI54">
        <v>32.93</v>
      </c>
      <c r="AJ54">
        <v>1.93</v>
      </c>
      <c r="AK54">
        <v>13.52</v>
      </c>
      <c r="AL54">
        <v>90.8</v>
      </c>
      <c r="AM54">
        <v>48.3</v>
      </c>
      <c r="AN54">
        <v>10.97</v>
      </c>
      <c r="AO54">
        <v>1.59</v>
      </c>
      <c r="AP54">
        <v>0</v>
      </c>
      <c r="AQ54">
        <v>0.48</v>
      </c>
      <c r="AR54">
        <v>0.88</v>
      </c>
      <c r="AS54">
        <v>0</v>
      </c>
      <c r="AT54">
        <v>0.97</v>
      </c>
      <c r="AU54">
        <v>0</v>
      </c>
      <c r="AV54">
        <v>0</v>
      </c>
      <c r="AW54">
        <v>0.52</v>
      </c>
      <c r="AX54">
        <v>48.3</v>
      </c>
      <c r="AY54">
        <v>72.45</v>
      </c>
      <c r="AZ54">
        <v>0.61</v>
      </c>
      <c r="BA54">
        <v>48.3</v>
      </c>
      <c r="BB54">
        <v>24.15</v>
      </c>
      <c r="BC54">
        <v>168.76</v>
      </c>
      <c r="BD54">
        <v>57.96</v>
      </c>
      <c r="BE54">
        <v>0</v>
      </c>
      <c r="BF54">
        <v>130.6</v>
      </c>
      <c r="BG54">
        <v>32.93</v>
      </c>
      <c r="BH54">
        <v>0</v>
      </c>
      <c r="BI54">
        <v>193.2</v>
      </c>
      <c r="BJ54">
        <v>0</v>
      </c>
      <c r="BK54">
        <v>24.15</v>
      </c>
      <c r="BL54">
        <v>121.71</v>
      </c>
      <c r="BM54">
        <v>67.62</v>
      </c>
      <c r="BN54">
        <v>11.74</v>
      </c>
      <c r="BO54">
        <v>96.6</v>
      </c>
      <c r="BP54">
        <v>96.6</v>
      </c>
      <c r="BQ54">
        <v>38.64</v>
      </c>
      <c r="BR54">
        <v>1.93</v>
      </c>
      <c r="BS54">
        <v>0.88</v>
      </c>
      <c r="BT54">
        <v>0.35</v>
      </c>
      <c r="BU54">
        <v>243.2</v>
      </c>
      <c r="BV54">
        <v>24.15</v>
      </c>
      <c r="BW54">
        <v>96.6</v>
      </c>
      <c r="BX54">
        <v>0</v>
      </c>
      <c r="BY54">
        <v>21.78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11.62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24.15</v>
      </c>
      <c r="CM54">
        <v>0</v>
      </c>
      <c r="CN54">
        <v>0</v>
      </c>
    </row>
    <row r="55" spans="1:92">
      <c r="A55" t="s">
        <v>401</v>
      </c>
      <c r="G55" t="s">
        <v>97</v>
      </c>
      <c r="H55" s="73">
        <v>982.62</v>
      </c>
      <c r="I55" s="46">
        <v>358.65</v>
      </c>
      <c r="J55" s="46">
        <v>794.86</v>
      </c>
      <c r="K55" s="46">
        <v>131.54</v>
      </c>
      <c r="L55" s="46">
        <v>11.39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11.59</v>
      </c>
      <c r="X55">
        <v>24.15</v>
      </c>
      <c r="Y55">
        <v>7.53</v>
      </c>
      <c r="Z55">
        <v>32.93</v>
      </c>
      <c r="AA55">
        <v>183.54</v>
      </c>
      <c r="AB55">
        <v>66.84</v>
      </c>
      <c r="AC55">
        <v>0</v>
      </c>
      <c r="AD55">
        <v>0.98</v>
      </c>
      <c r="AE55">
        <v>64.8</v>
      </c>
      <c r="AF55">
        <v>24.15</v>
      </c>
      <c r="AG55">
        <v>0</v>
      </c>
      <c r="AH55">
        <v>0.68</v>
      </c>
      <c r="AI55">
        <v>32.93</v>
      </c>
      <c r="AJ55">
        <v>1.93</v>
      </c>
      <c r="AK55">
        <v>13.52</v>
      </c>
      <c r="AL55">
        <v>90.8</v>
      </c>
      <c r="AM55">
        <v>48.3</v>
      </c>
      <c r="AN55">
        <v>10.97</v>
      </c>
      <c r="AO55">
        <v>1.59</v>
      </c>
      <c r="AP55">
        <v>0</v>
      </c>
      <c r="AQ55">
        <v>0.48</v>
      </c>
      <c r="AR55">
        <v>0.88</v>
      </c>
      <c r="AS55">
        <v>0</v>
      </c>
      <c r="AT55">
        <v>0.97</v>
      </c>
      <c r="AU55">
        <v>0</v>
      </c>
      <c r="AV55">
        <v>0</v>
      </c>
      <c r="AW55">
        <v>0.52</v>
      </c>
      <c r="AX55">
        <v>48.3</v>
      </c>
      <c r="AY55">
        <v>72.45</v>
      </c>
      <c r="AZ55">
        <v>0.61</v>
      </c>
      <c r="BA55">
        <v>48.3</v>
      </c>
      <c r="BB55">
        <v>24.15</v>
      </c>
      <c r="BC55">
        <v>168.76</v>
      </c>
      <c r="BD55">
        <v>57.96</v>
      </c>
      <c r="BE55">
        <v>0</v>
      </c>
      <c r="BF55">
        <v>130.6</v>
      </c>
      <c r="BG55">
        <v>32.93</v>
      </c>
      <c r="BH55">
        <v>0</v>
      </c>
      <c r="BI55">
        <v>193.2</v>
      </c>
      <c r="BJ55">
        <v>0</v>
      </c>
      <c r="BK55">
        <v>24.15</v>
      </c>
      <c r="BL55">
        <v>121.71</v>
      </c>
      <c r="BM55">
        <v>67.62</v>
      </c>
      <c r="BN55">
        <v>11.74</v>
      </c>
      <c r="BO55">
        <v>96.6</v>
      </c>
      <c r="BP55">
        <v>96.6</v>
      </c>
      <c r="BQ55">
        <v>38.64</v>
      </c>
      <c r="BR55">
        <v>1.93</v>
      </c>
      <c r="BS55">
        <v>0.88</v>
      </c>
      <c r="BT55">
        <v>0.35</v>
      </c>
      <c r="BU55">
        <v>243.2</v>
      </c>
      <c r="BV55">
        <v>24.15</v>
      </c>
      <c r="BW55">
        <v>96.6</v>
      </c>
      <c r="BX55">
        <v>0</v>
      </c>
      <c r="BY55">
        <v>21.78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11.62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24.15</v>
      </c>
      <c r="CM55">
        <v>0</v>
      </c>
      <c r="CN55">
        <v>0</v>
      </c>
    </row>
    <row r="56" spans="1:92">
      <c r="A56" t="s">
        <v>401</v>
      </c>
      <c r="G56" t="s">
        <v>98</v>
      </c>
      <c r="H56" s="73">
        <v>982.62</v>
      </c>
      <c r="I56" s="46">
        <v>358.65</v>
      </c>
      <c r="J56" s="46">
        <v>794.86</v>
      </c>
      <c r="K56" s="46">
        <v>131.54</v>
      </c>
      <c r="L56" s="46">
        <v>11.78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11.59</v>
      </c>
      <c r="X56">
        <v>24.15</v>
      </c>
      <c r="Y56">
        <v>7.92</v>
      </c>
      <c r="Z56">
        <v>32.93</v>
      </c>
      <c r="AA56">
        <v>183.54</v>
      </c>
      <c r="AB56">
        <v>66.84</v>
      </c>
      <c r="AC56">
        <v>0</v>
      </c>
      <c r="AD56">
        <v>0.98</v>
      </c>
      <c r="AE56">
        <v>64.8</v>
      </c>
      <c r="AF56">
        <v>24.15</v>
      </c>
      <c r="AG56">
        <v>0</v>
      </c>
      <c r="AH56">
        <v>0.68</v>
      </c>
      <c r="AI56">
        <v>32.93</v>
      </c>
      <c r="AJ56">
        <v>1.93</v>
      </c>
      <c r="AK56">
        <v>13.52</v>
      </c>
      <c r="AL56">
        <v>90.8</v>
      </c>
      <c r="AM56">
        <v>48.3</v>
      </c>
      <c r="AN56">
        <v>10.97</v>
      </c>
      <c r="AO56">
        <v>1.59</v>
      </c>
      <c r="AP56">
        <v>0</v>
      </c>
      <c r="AQ56">
        <v>0.48</v>
      </c>
      <c r="AR56">
        <v>0.88</v>
      </c>
      <c r="AS56">
        <v>0</v>
      </c>
      <c r="AT56">
        <v>0.97</v>
      </c>
      <c r="AU56">
        <v>0</v>
      </c>
      <c r="AV56">
        <v>0</v>
      </c>
      <c r="AW56">
        <v>0.52</v>
      </c>
      <c r="AX56">
        <v>48.3</v>
      </c>
      <c r="AY56">
        <v>72.45</v>
      </c>
      <c r="AZ56">
        <v>0.61</v>
      </c>
      <c r="BA56">
        <v>48.3</v>
      </c>
      <c r="BB56">
        <v>24.15</v>
      </c>
      <c r="BC56">
        <v>168.76</v>
      </c>
      <c r="BD56">
        <v>57.96</v>
      </c>
      <c r="BE56">
        <v>0</v>
      </c>
      <c r="BF56">
        <v>130.6</v>
      </c>
      <c r="BG56">
        <v>32.93</v>
      </c>
      <c r="BH56">
        <v>0</v>
      </c>
      <c r="BI56">
        <v>193.2</v>
      </c>
      <c r="BJ56">
        <v>0</v>
      </c>
      <c r="BK56">
        <v>24.15</v>
      </c>
      <c r="BL56">
        <v>121.71</v>
      </c>
      <c r="BM56">
        <v>67.62</v>
      </c>
      <c r="BN56">
        <v>11.74</v>
      </c>
      <c r="BO56">
        <v>96.6</v>
      </c>
      <c r="BP56">
        <v>96.6</v>
      </c>
      <c r="BQ56">
        <v>38.64</v>
      </c>
      <c r="BR56">
        <v>1.93</v>
      </c>
      <c r="BS56">
        <v>0.88</v>
      </c>
      <c r="BT56">
        <v>0.35</v>
      </c>
      <c r="BU56">
        <v>243.2</v>
      </c>
      <c r="BV56">
        <v>24.15</v>
      </c>
      <c r="BW56">
        <v>96.6</v>
      </c>
      <c r="BX56">
        <v>0</v>
      </c>
      <c r="BY56">
        <v>21.78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11.62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24.15</v>
      </c>
      <c r="CM56">
        <v>0</v>
      </c>
      <c r="CN56">
        <v>0</v>
      </c>
    </row>
    <row r="57" spans="1:92">
      <c r="G57" t="s">
        <v>99</v>
      </c>
      <c r="H57" s="73">
        <v>982.62</v>
      </c>
      <c r="I57" s="46">
        <v>358.65</v>
      </c>
      <c r="J57" s="46">
        <v>794.86</v>
      </c>
      <c r="K57" s="46">
        <v>131.54</v>
      </c>
      <c r="L57" s="46">
        <v>11.64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11.59</v>
      </c>
      <c r="X57">
        <v>24.15</v>
      </c>
      <c r="Y57">
        <v>7.78</v>
      </c>
      <c r="Z57">
        <v>32.93</v>
      </c>
      <c r="AA57">
        <v>183.54</v>
      </c>
      <c r="AB57">
        <v>66.84</v>
      </c>
      <c r="AC57">
        <v>0</v>
      </c>
      <c r="AD57">
        <v>0.98</v>
      </c>
      <c r="AE57">
        <v>64.8</v>
      </c>
      <c r="AF57">
        <v>24.15</v>
      </c>
      <c r="AG57">
        <v>0</v>
      </c>
      <c r="AH57">
        <v>0.68</v>
      </c>
      <c r="AI57">
        <v>32.93</v>
      </c>
      <c r="AJ57">
        <v>1.93</v>
      </c>
      <c r="AK57">
        <v>13.52</v>
      </c>
      <c r="AL57">
        <v>90.8</v>
      </c>
      <c r="AM57">
        <v>48.3</v>
      </c>
      <c r="AN57">
        <v>10.97</v>
      </c>
      <c r="AO57">
        <v>1.59</v>
      </c>
      <c r="AP57">
        <v>0</v>
      </c>
      <c r="AQ57">
        <v>0.48</v>
      </c>
      <c r="AR57">
        <v>0.88</v>
      </c>
      <c r="AS57">
        <v>0</v>
      </c>
      <c r="AT57">
        <v>0.97</v>
      </c>
      <c r="AU57">
        <v>0</v>
      </c>
      <c r="AV57">
        <v>0</v>
      </c>
      <c r="AW57">
        <v>0.52</v>
      </c>
      <c r="AX57">
        <v>48.3</v>
      </c>
      <c r="AY57">
        <v>72.45</v>
      </c>
      <c r="AZ57">
        <v>0.61</v>
      </c>
      <c r="BA57">
        <v>48.3</v>
      </c>
      <c r="BB57">
        <v>24.15</v>
      </c>
      <c r="BC57">
        <v>168.76</v>
      </c>
      <c r="BD57">
        <v>57.96</v>
      </c>
      <c r="BE57">
        <v>0</v>
      </c>
      <c r="BF57">
        <v>130.6</v>
      </c>
      <c r="BG57">
        <v>32.93</v>
      </c>
      <c r="BH57">
        <v>0</v>
      </c>
      <c r="BI57">
        <v>193.2</v>
      </c>
      <c r="BJ57">
        <v>0</v>
      </c>
      <c r="BK57">
        <v>24.15</v>
      </c>
      <c r="BL57">
        <v>121.71</v>
      </c>
      <c r="BM57">
        <v>67.62</v>
      </c>
      <c r="BN57">
        <v>11.74</v>
      </c>
      <c r="BO57">
        <v>96.6</v>
      </c>
      <c r="BP57">
        <v>96.6</v>
      </c>
      <c r="BQ57">
        <v>38.64</v>
      </c>
      <c r="BR57">
        <v>1.93</v>
      </c>
      <c r="BS57">
        <v>0.88</v>
      </c>
      <c r="BT57">
        <v>0.35</v>
      </c>
      <c r="BU57">
        <v>243.2</v>
      </c>
      <c r="BV57">
        <v>24.15</v>
      </c>
      <c r="BW57">
        <v>96.6</v>
      </c>
      <c r="BX57">
        <v>0</v>
      </c>
      <c r="BY57">
        <v>21.78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11.62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24.15</v>
      </c>
      <c r="CM57">
        <v>0</v>
      </c>
      <c r="CN57">
        <v>0</v>
      </c>
    </row>
    <row r="58" spans="1:92">
      <c r="G58" t="s">
        <v>100</v>
      </c>
      <c r="H58" s="73">
        <v>982.62</v>
      </c>
      <c r="I58" s="46">
        <v>358.65</v>
      </c>
      <c r="J58" s="46">
        <v>794.86</v>
      </c>
      <c r="K58" s="46">
        <v>131.54</v>
      </c>
      <c r="L58" s="46">
        <v>11.2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11.59</v>
      </c>
      <c r="X58">
        <v>24.15</v>
      </c>
      <c r="Y58">
        <v>7.34</v>
      </c>
      <c r="Z58">
        <v>32.93</v>
      </c>
      <c r="AA58">
        <v>183.54</v>
      </c>
      <c r="AB58">
        <v>66.84</v>
      </c>
      <c r="AC58">
        <v>0</v>
      </c>
      <c r="AD58">
        <v>0.98</v>
      </c>
      <c r="AE58">
        <v>64.8</v>
      </c>
      <c r="AF58">
        <v>24.15</v>
      </c>
      <c r="AG58">
        <v>0</v>
      </c>
      <c r="AH58">
        <v>0.68</v>
      </c>
      <c r="AI58">
        <v>32.93</v>
      </c>
      <c r="AJ58">
        <v>1.93</v>
      </c>
      <c r="AK58">
        <v>13.52</v>
      </c>
      <c r="AL58">
        <v>90.8</v>
      </c>
      <c r="AM58">
        <v>48.3</v>
      </c>
      <c r="AN58">
        <v>10.97</v>
      </c>
      <c r="AO58">
        <v>1.59</v>
      </c>
      <c r="AP58">
        <v>0</v>
      </c>
      <c r="AQ58">
        <v>0.48</v>
      </c>
      <c r="AR58">
        <v>0.88</v>
      </c>
      <c r="AS58">
        <v>0</v>
      </c>
      <c r="AT58">
        <v>0.97</v>
      </c>
      <c r="AU58">
        <v>0</v>
      </c>
      <c r="AV58">
        <v>0</v>
      </c>
      <c r="AW58">
        <v>0.52</v>
      </c>
      <c r="AX58">
        <v>48.3</v>
      </c>
      <c r="AY58">
        <v>72.45</v>
      </c>
      <c r="AZ58">
        <v>0.61</v>
      </c>
      <c r="BA58">
        <v>48.3</v>
      </c>
      <c r="BB58">
        <v>24.15</v>
      </c>
      <c r="BC58">
        <v>168.76</v>
      </c>
      <c r="BD58">
        <v>57.96</v>
      </c>
      <c r="BE58">
        <v>0</v>
      </c>
      <c r="BF58">
        <v>130.6</v>
      </c>
      <c r="BG58">
        <v>32.93</v>
      </c>
      <c r="BH58">
        <v>0</v>
      </c>
      <c r="BI58">
        <v>193.2</v>
      </c>
      <c r="BJ58">
        <v>0</v>
      </c>
      <c r="BK58">
        <v>24.15</v>
      </c>
      <c r="BL58">
        <v>121.71</v>
      </c>
      <c r="BM58">
        <v>67.62</v>
      </c>
      <c r="BN58">
        <v>11.74</v>
      </c>
      <c r="BO58">
        <v>96.6</v>
      </c>
      <c r="BP58">
        <v>96.6</v>
      </c>
      <c r="BQ58">
        <v>38.64</v>
      </c>
      <c r="BR58">
        <v>1.93</v>
      </c>
      <c r="BS58">
        <v>0.88</v>
      </c>
      <c r="BT58">
        <v>0.35</v>
      </c>
      <c r="BU58">
        <v>243.2</v>
      </c>
      <c r="BV58">
        <v>24.15</v>
      </c>
      <c r="BW58">
        <v>96.6</v>
      </c>
      <c r="BX58">
        <v>0</v>
      </c>
      <c r="BY58">
        <v>21.78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11.62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24.15</v>
      </c>
      <c r="CM58">
        <v>0</v>
      </c>
      <c r="CN58">
        <v>0</v>
      </c>
    </row>
    <row r="59" spans="1:92">
      <c r="G59" t="s">
        <v>101</v>
      </c>
      <c r="H59" s="73">
        <v>790.02</v>
      </c>
      <c r="I59" s="46">
        <v>358.65</v>
      </c>
      <c r="J59" s="46">
        <v>794.86</v>
      </c>
      <c r="K59" s="46">
        <v>131.54</v>
      </c>
      <c r="L59" s="46">
        <v>11.06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13.52</v>
      </c>
      <c r="X59">
        <v>24.15</v>
      </c>
      <c r="Y59">
        <v>7.2</v>
      </c>
      <c r="Z59">
        <v>32.93</v>
      </c>
      <c r="AA59">
        <v>183.54</v>
      </c>
      <c r="AB59">
        <v>66.84</v>
      </c>
      <c r="AC59">
        <v>0</v>
      </c>
      <c r="AD59">
        <v>0.98</v>
      </c>
      <c r="AE59">
        <v>64.8</v>
      </c>
      <c r="AF59">
        <v>24.15</v>
      </c>
      <c r="AG59">
        <v>0</v>
      </c>
      <c r="AH59">
        <v>0.68</v>
      </c>
      <c r="AI59">
        <v>32.93</v>
      </c>
      <c r="AJ59">
        <v>1.93</v>
      </c>
      <c r="AK59">
        <v>13.52</v>
      </c>
      <c r="AL59">
        <v>90.8</v>
      </c>
      <c r="AM59">
        <v>48.3</v>
      </c>
      <c r="AN59">
        <v>10.97</v>
      </c>
      <c r="AO59">
        <v>1.59</v>
      </c>
      <c r="AP59">
        <v>0</v>
      </c>
      <c r="AQ59">
        <v>0.48</v>
      </c>
      <c r="AR59">
        <v>0.88</v>
      </c>
      <c r="AS59">
        <v>0</v>
      </c>
      <c r="AT59">
        <v>0.97</v>
      </c>
      <c r="AU59">
        <v>0</v>
      </c>
      <c r="AV59">
        <v>0</v>
      </c>
      <c r="AW59">
        <v>0.52</v>
      </c>
      <c r="AX59">
        <v>48.3</v>
      </c>
      <c r="AY59">
        <v>72.45</v>
      </c>
      <c r="AZ59">
        <v>0.61</v>
      </c>
      <c r="BA59">
        <v>48.3</v>
      </c>
      <c r="BB59">
        <v>24.15</v>
      </c>
      <c r="BC59">
        <v>168.76</v>
      </c>
      <c r="BD59">
        <v>57.96</v>
      </c>
      <c r="BE59">
        <v>0</v>
      </c>
      <c r="BF59">
        <v>130.6</v>
      </c>
      <c r="BG59">
        <v>32.93</v>
      </c>
      <c r="BH59">
        <v>0</v>
      </c>
      <c r="BI59">
        <v>193.2</v>
      </c>
      <c r="BJ59">
        <v>0</v>
      </c>
      <c r="BK59">
        <v>24.15</v>
      </c>
      <c r="BL59">
        <v>121.71</v>
      </c>
      <c r="BM59">
        <v>67.62</v>
      </c>
      <c r="BN59">
        <v>11.74</v>
      </c>
      <c r="BO59">
        <v>96.6</v>
      </c>
      <c r="BP59">
        <v>96.6</v>
      </c>
      <c r="BQ59">
        <v>38.64</v>
      </c>
      <c r="BR59">
        <v>1.93</v>
      </c>
      <c r="BS59">
        <v>0.88</v>
      </c>
      <c r="BT59">
        <v>0.35</v>
      </c>
      <c r="BU59">
        <v>48.67</v>
      </c>
      <c r="BV59">
        <v>24.15</v>
      </c>
      <c r="BW59">
        <v>96.6</v>
      </c>
      <c r="BX59">
        <v>0</v>
      </c>
      <c r="BY59">
        <v>21.78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11.62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24.15</v>
      </c>
      <c r="CM59">
        <v>0</v>
      </c>
      <c r="CN59">
        <v>0</v>
      </c>
    </row>
    <row r="60" spans="1:92">
      <c r="G60" t="s">
        <v>102</v>
      </c>
      <c r="H60" s="73">
        <v>790.02</v>
      </c>
      <c r="I60" s="46">
        <v>358.65</v>
      </c>
      <c r="J60" s="46">
        <v>794.86</v>
      </c>
      <c r="K60" s="46">
        <v>131.54</v>
      </c>
      <c r="L60" s="46">
        <v>10.82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13.52</v>
      </c>
      <c r="X60">
        <v>24.15</v>
      </c>
      <c r="Y60">
        <v>6.96</v>
      </c>
      <c r="Z60">
        <v>32.93</v>
      </c>
      <c r="AA60">
        <v>183.54</v>
      </c>
      <c r="AB60">
        <v>66.84</v>
      </c>
      <c r="AC60">
        <v>0</v>
      </c>
      <c r="AD60">
        <v>0.98</v>
      </c>
      <c r="AE60">
        <v>64.8</v>
      </c>
      <c r="AF60">
        <v>24.15</v>
      </c>
      <c r="AG60">
        <v>0</v>
      </c>
      <c r="AH60">
        <v>0.68</v>
      </c>
      <c r="AI60">
        <v>32.93</v>
      </c>
      <c r="AJ60">
        <v>1.93</v>
      </c>
      <c r="AK60">
        <v>13.52</v>
      </c>
      <c r="AL60">
        <v>90.8</v>
      </c>
      <c r="AM60">
        <v>48.3</v>
      </c>
      <c r="AN60">
        <v>10.97</v>
      </c>
      <c r="AO60">
        <v>1.59</v>
      </c>
      <c r="AP60">
        <v>0</v>
      </c>
      <c r="AQ60">
        <v>0.48</v>
      </c>
      <c r="AR60">
        <v>0.88</v>
      </c>
      <c r="AS60">
        <v>0</v>
      </c>
      <c r="AT60">
        <v>0.97</v>
      </c>
      <c r="AU60">
        <v>0</v>
      </c>
      <c r="AV60">
        <v>0</v>
      </c>
      <c r="AW60">
        <v>0.52</v>
      </c>
      <c r="AX60">
        <v>48.3</v>
      </c>
      <c r="AY60">
        <v>72.45</v>
      </c>
      <c r="AZ60">
        <v>0.61</v>
      </c>
      <c r="BA60">
        <v>48.3</v>
      </c>
      <c r="BB60">
        <v>24.15</v>
      </c>
      <c r="BC60">
        <v>168.76</v>
      </c>
      <c r="BD60">
        <v>57.96</v>
      </c>
      <c r="BE60">
        <v>0</v>
      </c>
      <c r="BF60">
        <v>130.6</v>
      </c>
      <c r="BG60">
        <v>32.93</v>
      </c>
      <c r="BH60">
        <v>0</v>
      </c>
      <c r="BI60">
        <v>193.2</v>
      </c>
      <c r="BJ60">
        <v>0</v>
      </c>
      <c r="BK60">
        <v>24.15</v>
      </c>
      <c r="BL60">
        <v>121.71</v>
      </c>
      <c r="BM60">
        <v>67.62</v>
      </c>
      <c r="BN60">
        <v>11.74</v>
      </c>
      <c r="BO60">
        <v>96.6</v>
      </c>
      <c r="BP60">
        <v>96.6</v>
      </c>
      <c r="BQ60">
        <v>38.64</v>
      </c>
      <c r="BR60">
        <v>1.93</v>
      </c>
      <c r="BS60">
        <v>0.88</v>
      </c>
      <c r="BT60">
        <v>0.35</v>
      </c>
      <c r="BU60">
        <v>48.67</v>
      </c>
      <c r="BV60">
        <v>24.15</v>
      </c>
      <c r="BW60">
        <v>96.6</v>
      </c>
      <c r="BX60">
        <v>0</v>
      </c>
      <c r="BY60">
        <v>21.78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11.62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24.15</v>
      </c>
      <c r="CM60">
        <v>0</v>
      </c>
      <c r="CN60">
        <v>0</v>
      </c>
    </row>
    <row r="61" spans="1:92">
      <c r="G61" t="s">
        <v>103</v>
      </c>
      <c r="H61" s="73">
        <v>790.02</v>
      </c>
      <c r="I61" s="46">
        <v>358.65</v>
      </c>
      <c r="J61" s="46">
        <v>794.86</v>
      </c>
      <c r="K61" s="46">
        <v>131.54</v>
      </c>
      <c r="L61" s="46">
        <v>10.67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13.52</v>
      </c>
      <c r="X61">
        <v>24.15</v>
      </c>
      <c r="Y61">
        <v>6.81</v>
      </c>
      <c r="Z61">
        <v>32.93</v>
      </c>
      <c r="AA61">
        <v>183.54</v>
      </c>
      <c r="AB61">
        <v>66.84</v>
      </c>
      <c r="AC61">
        <v>0</v>
      </c>
      <c r="AD61">
        <v>0.98</v>
      </c>
      <c r="AE61">
        <v>64.8</v>
      </c>
      <c r="AF61">
        <v>24.15</v>
      </c>
      <c r="AG61">
        <v>0</v>
      </c>
      <c r="AH61">
        <v>0.68</v>
      </c>
      <c r="AI61">
        <v>32.93</v>
      </c>
      <c r="AJ61">
        <v>1.93</v>
      </c>
      <c r="AK61">
        <v>13.52</v>
      </c>
      <c r="AL61">
        <v>90.8</v>
      </c>
      <c r="AM61">
        <v>48.3</v>
      </c>
      <c r="AN61">
        <v>10.97</v>
      </c>
      <c r="AO61">
        <v>1.59</v>
      </c>
      <c r="AP61">
        <v>0</v>
      </c>
      <c r="AQ61">
        <v>0.48</v>
      </c>
      <c r="AR61">
        <v>0.88</v>
      </c>
      <c r="AS61">
        <v>0</v>
      </c>
      <c r="AT61">
        <v>0.97</v>
      </c>
      <c r="AU61">
        <v>0</v>
      </c>
      <c r="AV61">
        <v>0</v>
      </c>
      <c r="AW61">
        <v>0.52</v>
      </c>
      <c r="AX61">
        <v>48.3</v>
      </c>
      <c r="AY61">
        <v>72.45</v>
      </c>
      <c r="AZ61">
        <v>0.61</v>
      </c>
      <c r="BA61">
        <v>48.3</v>
      </c>
      <c r="BB61">
        <v>24.15</v>
      </c>
      <c r="BC61">
        <v>168.76</v>
      </c>
      <c r="BD61">
        <v>57.96</v>
      </c>
      <c r="BE61">
        <v>0</v>
      </c>
      <c r="BF61">
        <v>130.6</v>
      </c>
      <c r="BG61">
        <v>32.93</v>
      </c>
      <c r="BH61">
        <v>0</v>
      </c>
      <c r="BI61">
        <v>193.2</v>
      </c>
      <c r="BJ61">
        <v>0</v>
      </c>
      <c r="BK61">
        <v>24.15</v>
      </c>
      <c r="BL61">
        <v>121.71</v>
      </c>
      <c r="BM61">
        <v>67.62</v>
      </c>
      <c r="BN61">
        <v>11.74</v>
      </c>
      <c r="BO61">
        <v>96.6</v>
      </c>
      <c r="BP61">
        <v>96.6</v>
      </c>
      <c r="BQ61">
        <v>38.64</v>
      </c>
      <c r="BR61">
        <v>1.93</v>
      </c>
      <c r="BS61">
        <v>0.88</v>
      </c>
      <c r="BT61">
        <v>0.35</v>
      </c>
      <c r="BU61">
        <v>48.67</v>
      </c>
      <c r="BV61">
        <v>24.15</v>
      </c>
      <c r="BW61">
        <v>96.6</v>
      </c>
      <c r="BX61">
        <v>0</v>
      </c>
      <c r="BY61">
        <v>21.78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11.62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24.15</v>
      </c>
      <c r="CM61">
        <v>0</v>
      </c>
      <c r="CN61">
        <v>0</v>
      </c>
    </row>
    <row r="62" spans="1:92">
      <c r="G62" t="s">
        <v>104</v>
      </c>
      <c r="H62" s="73">
        <v>790.02</v>
      </c>
      <c r="I62" s="46">
        <v>358.65</v>
      </c>
      <c r="J62" s="46">
        <v>794.86</v>
      </c>
      <c r="K62" s="46">
        <v>131.54</v>
      </c>
      <c r="L62" s="46">
        <v>10.43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13.52</v>
      </c>
      <c r="X62">
        <v>24.15</v>
      </c>
      <c r="Y62">
        <v>6.57</v>
      </c>
      <c r="Z62">
        <v>32.93</v>
      </c>
      <c r="AA62">
        <v>183.54</v>
      </c>
      <c r="AB62">
        <v>66.84</v>
      </c>
      <c r="AC62">
        <v>0</v>
      </c>
      <c r="AD62">
        <v>0.98</v>
      </c>
      <c r="AE62">
        <v>64.8</v>
      </c>
      <c r="AF62">
        <v>24.15</v>
      </c>
      <c r="AG62">
        <v>0</v>
      </c>
      <c r="AH62">
        <v>0.68</v>
      </c>
      <c r="AI62">
        <v>32.93</v>
      </c>
      <c r="AJ62">
        <v>1.93</v>
      </c>
      <c r="AK62">
        <v>13.52</v>
      </c>
      <c r="AL62">
        <v>90.8</v>
      </c>
      <c r="AM62">
        <v>48.3</v>
      </c>
      <c r="AN62">
        <v>10.97</v>
      </c>
      <c r="AO62">
        <v>1.59</v>
      </c>
      <c r="AP62">
        <v>0</v>
      </c>
      <c r="AQ62">
        <v>0.48</v>
      </c>
      <c r="AR62">
        <v>0.88</v>
      </c>
      <c r="AS62">
        <v>0</v>
      </c>
      <c r="AT62">
        <v>0.97</v>
      </c>
      <c r="AU62">
        <v>0</v>
      </c>
      <c r="AV62">
        <v>0</v>
      </c>
      <c r="AW62">
        <v>0.52</v>
      </c>
      <c r="AX62">
        <v>48.3</v>
      </c>
      <c r="AY62">
        <v>72.45</v>
      </c>
      <c r="AZ62">
        <v>0.61</v>
      </c>
      <c r="BA62">
        <v>48.3</v>
      </c>
      <c r="BB62">
        <v>24.15</v>
      </c>
      <c r="BC62">
        <v>168.76</v>
      </c>
      <c r="BD62">
        <v>57.96</v>
      </c>
      <c r="BE62">
        <v>0</v>
      </c>
      <c r="BF62">
        <v>130.6</v>
      </c>
      <c r="BG62">
        <v>32.93</v>
      </c>
      <c r="BH62">
        <v>0</v>
      </c>
      <c r="BI62">
        <v>193.2</v>
      </c>
      <c r="BJ62">
        <v>0</v>
      </c>
      <c r="BK62">
        <v>24.15</v>
      </c>
      <c r="BL62">
        <v>121.71</v>
      </c>
      <c r="BM62">
        <v>67.62</v>
      </c>
      <c r="BN62">
        <v>11.74</v>
      </c>
      <c r="BO62">
        <v>96.6</v>
      </c>
      <c r="BP62">
        <v>96.6</v>
      </c>
      <c r="BQ62">
        <v>38.64</v>
      </c>
      <c r="BR62">
        <v>1.93</v>
      </c>
      <c r="BS62">
        <v>0.88</v>
      </c>
      <c r="BT62">
        <v>0.35</v>
      </c>
      <c r="BU62">
        <v>48.67</v>
      </c>
      <c r="BV62">
        <v>24.15</v>
      </c>
      <c r="BW62">
        <v>96.6</v>
      </c>
      <c r="BX62">
        <v>0</v>
      </c>
      <c r="BY62">
        <v>21.78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11.62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24.15</v>
      </c>
      <c r="CM62">
        <v>0</v>
      </c>
      <c r="CN62">
        <v>0</v>
      </c>
    </row>
    <row r="63" spans="1:92">
      <c r="G63" t="s">
        <v>105</v>
      </c>
      <c r="H63" s="73">
        <v>790.02</v>
      </c>
      <c r="I63" s="46">
        <v>358.65</v>
      </c>
      <c r="J63" s="46">
        <v>794.95</v>
      </c>
      <c r="K63" s="46">
        <v>131.54</v>
      </c>
      <c r="L63" s="46">
        <v>10.33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13.52</v>
      </c>
      <c r="X63">
        <v>24.15</v>
      </c>
      <c r="Y63">
        <v>6.47</v>
      </c>
      <c r="Z63">
        <v>32.93</v>
      </c>
      <c r="AA63">
        <v>183.54</v>
      </c>
      <c r="AB63">
        <v>66.84</v>
      </c>
      <c r="AC63">
        <v>0</v>
      </c>
      <c r="AD63">
        <v>0.98</v>
      </c>
      <c r="AE63">
        <v>64.8</v>
      </c>
      <c r="AF63">
        <v>24.15</v>
      </c>
      <c r="AG63">
        <v>0</v>
      </c>
      <c r="AH63">
        <v>0.68</v>
      </c>
      <c r="AI63">
        <v>32.93</v>
      </c>
      <c r="AJ63">
        <v>1.93</v>
      </c>
      <c r="AK63">
        <v>13.52</v>
      </c>
      <c r="AL63">
        <v>90.8</v>
      </c>
      <c r="AM63">
        <v>48.3</v>
      </c>
      <c r="AN63">
        <v>10.97</v>
      </c>
      <c r="AO63">
        <v>1.59</v>
      </c>
      <c r="AP63">
        <v>0</v>
      </c>
      <c r="AQ63">
        <v>0.48</v>
      </c>
      <c r="AR63">
        <v>0.88</v>
      </c>
      <c r="AS63">
        <v>0</v>
      </c>
      <c r="AT63">
        <v>0.97</v>
      </c>
      <c r="AU63">
        <v>0</v>
      </c>
      <c r="AV63">
        <v>0</v>
      </c>
      <c r="AW63">
        <v>0.52</v>
      </c>
      <c r="AX63">
        <v>48.3</v>
      </c>
      <c r="AY63">
        <v>72.45</v>
      </c>
      <c r="AZ63">
        <v>0.61</v>
      </c>
      <c r="BA63">
        <v>48.3</v>
      </c>
      <c r="BB63">
        <v>24.15</v>
      </c>
      <c r="BC63">
        <v>168.76</v>
      </c>
      <c r="BD63">
        <v>57.96</v>
      </c>
      <c r="BE63">
        <v>0</v>
      </c>
      <c r="BF63">
        <v>130.6</v>
      </c>
      <c r="BG63">
        <v>32.93</v>
      </c>
      <c r="BH63">
        <v>0</v>
      </c>
      <c r="BI63">
        <v>193.2</v>
      </c>
      <c r="BJ63">
        <v>0</v>
      </c>
      <c r="BK63">
        <v>24.15</v>
      </c>
      <c r="BL63">
        <v>121.71</v>
      </c>
      <c r="BM63">
        <v>67.62</v>
      </c>
      <c r="BN63">
        <v>11.74</v>
      </c>
      <c r="BO63">
        <v>96.6</v>
      </c>
      <c r="BP63">
        <v>96.6</v>
      </c>
      <c r="BQ63">
        <v>38.64</v>
      </c>
      <c r="BR63">
        <v>1.93</v>
      </c>
      <c r="BS63">
        <v>0.88</v>
      </c>
      <c r="BT63">
        <v>0.35</v>
      </c>
      <c r="BU63">
        <v>48.67</v>
      </c>
      <c r="BV63">
        <v>24.15</v>
      </c>
      <c r="BW63">
        <v>96.6</v>
      </c>
      <c r="BX63">
        <v>0</v>
      </c>
      <c r="BY63">
        <v>21.78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11.71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24.15</v>
      </c>
      <c r="CM63">
        <v>0</v>
      </c>
      <c r="CN63">
        <v>0</v>
      </c>
    </row>
    <row r="64" spans="1:92">
      <c r="G64" t="s">
        <v>106</v>
      </c>
      <c r="H64" s="73">
        <v>790.02</v>
      </c>
      <c r="I64" s="46">
        <v>358.65</v>
      </c>
      <c r="J64" s="46">
        <v>794.95</v>
      </c>
      <c r="K64" s="46">
        <v>131.54</v>
      </c>
      <c r="L64" s="46">
        <v>10.19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13.52</v>
      </c>
      <c r="X64">
        <v>24.15</v>
      </c>
      <c r="Y64">
        <v>6.33</v>
      </c>
      <c r="Z64">
        <v>32.93</v>
      </c>
      <c r="AA64">
        <v>183.54</v>
      </c>
      <c r="AB64">
        <v>66.84</v>
      </c>
      <c r="AC64">
        <v>0</v>
      </c>
      <c r="AD64">
        <v>0.98</v>
      </c>
      <c r="AE64">
        <v>64.8</v>
      </c>
      <c r="AF64">
        <v>24.15</v>
      </c>
      <c r="AG64">
        <v>0</v>
      </c>
      <c r="AH64">
        <v>0.68</v>
      </c>
      <c r="AI64">
        <v>32.93</v>
      </c>
      <c r="AJ64">
        <v>1.93</v>
      </c>
      <c r="AK64">
        <v>13.52</v>
      </c>
      <c r="AL64">
        <v>90.8</v>
      </c>
      <c r="AM64">
        <v>48.3</v>
      </c>
      <c r="AN64">
        <v>10.97</v>
      </c>
      <c r="AO64">
        <v>1.59</v>
      </c>
      <c r="AP64">
        <v>0</v>
      </c>
      <c r="AQ64">
        <v>0.48</v>
      </c>
      <c r="AR64">
        <v>0.88</v>
      </c>
      <c r="AS64">
        <v>0</v>
      </c>
      <c r="AT64">
        <v>0.97</v>
      </c>
      <c r="AU64">
        <v>0</v>
      </c>
      <c r="AV64">
        <v>0</v>
      </c>
      <c r="AW64">
        <v>0.52</v>
      </c>
      <c r="AX64">
        <v>48.3</v>
      </c>
      <c r="AY64">
        <v>72.45</v>
      </c>
      <c r="AZ64">
        <v>0.61</v>
      </c>
      <c r="BA64">
        <v>48.3</v>
      </c>
      <c r="BB64">
        <v>24.15</v>
      </c>
      <c r="BC64">
        <v>168.76</v>
      </c>
      <c r="BD64">
        <v>57.96</v>
      </c>
      <c r="BE64">
        <v>0</v>
      </c>
      <c r="BF64">
        <v>130.6</v>
      </c>
      <c r="BG64">
        <v>32.93</v>
      </c>
      <c r="BH64">
        <v>0</v>
      </c>
      <c r="BI64">
        <v>193.2</v>
      </c>
      <c r="BJ64">
        <v>0</v>
      </c>
      <c r="BK64">
        <v>24.15</v>
      </c>
      <c r="BL64">
        <v>121.71</v>
      </c>
      <c r="BM64">
        <v>67.62</v>
      </c>
      <c r="BN64">
        <v>11.74</v>
      </c>
      <c r="BO64">
        <v>96.6</v>
      </c>
      <c r="BP64">
        <v>96.6</v>
      </c>
      <c r="BQ64">
        <v>38.64</v>
      </c>
      <c r="BR64">
        <v>1.93</v>
      </c>
      <c r="BS64">
        <v>0.88</v>
      </c>
      <c r="BT64">
        <v>0.35</v>
      </c>
      <c r="BU64">
        <v>48.67</v>
      </c>
      <c r="BV64">
        <v>24.15</v>
      </c>
      <c r="BW64">
        <v>96.6</v>
      </c>
      <c r="BX64">
        <v>0</v>
      </c>
      <c r="BY64">
        <v>21.78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11.71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24.15</v>
      </c>
      <c r="CM64">
        <v>0</v>
      </c>
      <c r="CN64">
        <v>0</v>
      </c>
    </row>
    <row r="65" spans="7:92">
      <c r="G65" t="s">
        <v>107</v>
      </c>
      <c r="H65" s="73">
        <v>775.21</v>
      </c>
      <c r="I65" s="46">
        <v>358.65</v>
      </c>
      <c r="J65" s="46">
        <v>794.95</v>
      </c>
      <c r="K65" s="46">
        <v>131.54</v>
      </c>
      <c r="L65" s="46">
        <v>9.85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13.52</v>
      </c>
      <c r="X65">
        <v>24.15</v>
      </c>
      <c r="Y65">
        <v>5.99</v>
      </c>
      <c r="Z65">
        <v>32.93</v>
      </c>
      <c r="AA65">
        <v>183.54</v>
      </c>
      <c r="AB65">
        <v>66.84</v>
      </c>
      <c r="AC65">
        <v>0</v>
      </c>
      <c r="AD65">
        <v>0.98</v>
      </c>
      <c r="AE65">
        <v>64.8</v>
      </c>
      <c r="AF65">
        <v>24.15</v>
      </c>
      <c r="AG65">
        <v>0</v>
      </c>
      <c r="AH65">
        <v>0.68</v>
      </c>
      <c r="AI65">
        <v>32.93</v>
      </c>
      <c r="AJ65">
        <v>1.93</v>
      </c>
      <c r="AK65">
        <v>13.52</v>
      </c>
      <c r="AL65">
        <v>90.8</v>
      </c>
      <c r="AM65">
        <v>48.3</v>
      </c>
      <c r="AN65">
        <v>10.97</v>
      </c>
      <c r="AO65">
        <v>1.59</v>
      </c>
      <c r="AP65">
        <v>0</v>
      </c>
      <c r="AQ65">
        <v>0.48</v>
      </c>
      <c r="AR65">
        <v>0.88</v>
      </c>
      <c r="AS65">
        <v>0</v>
      </c>
      <c r="AT65">
        <v>0.97</v>
      </c>
      <c r="AU65">
        <v>0</v>
      </c>
      <c r="AV65">
        <v>0</v>
      </c>
      <c r="AW65">
        <v>0.52</v>
      </c>
      <c r="AX65">
        <v>48.3</v>
      </c>
      <c r="AY65">
        <v>72.45</v>
      </c>
      <c r="AZ65">
        <v>0.61</v>
      </c>
      <c r="BA65">
        <v>48.3</v>
      </c>
      <c r="BB65">
        <v>24.15</v>
      </c>
      <c r="BC65">
        <v>168.76</v>
      </c>
      <c r="BD65">
        <v>57.96</v>
      </c>
      <c r="BE65">
        <v>0</v>
      </c>
      <c r="BF65">
        <v>130.6</v>
      </c>
      <c r="BG65">
        <v>32.93</v>
      </c>
      <c r="BH65">
        <v>0</v>
      </c>
      <c r="BI65">
        <v>193.2</v>
      </c>
      <c r="BJ65">
        <v>0</v>
      </c>
      <c r="BK65">
        <v>24.15</v>
      </c>
      <c r="BL65">
        <v>121.71</v>
      </c>
      <c r="BM65">
        <v>67.62</v>
      </c>
      <c r="BN65">
        <v>11.74</v>
      </c>
      <c r="BO65">
        <v>96.6</v>
      </c>
      <c r="BP65">
        <v>96.6</v>
      </c>
      <c r="BQ65">
        <v>38.64</v>
      </c>
      <c r="BR65">
        <v>1.93</v>
      </c>
      <c r="BS65">
        <v>0.88</v>
      </c>
      <c r="BT65">
        <v>0.35</v>
      </c>
      <c r="BU65">
        <v>48.67</v>
      </c>
      <c r="BV65">
        <v>9.34</v>
      </c>
      <c r="BW65">
        <v>96.6</v>
      </c>
      <c r="BX65">
        <v>0</v>
      </c>
      <c r="BY65">
        <v>21.78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11.71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24.15</v>
      </c>
      <c r="CM65">
        <v>0</v>
      </c>
      <c r="CN65">
        <v>0</v>
      </c>
    </row>
    <row r="66" spans="7:92">
      <c r="G66" t="s">
        <v>108</v>
      </c>
      <c r="H66" s="73">
        <v>775.21</v>
      </c>
      <c r="I66" s="46">
        <v>358.65</v>
      </c>
      <c r="J66" s="46">
        <v>794.95</v>
      </c>
      <c r="K66" s="46">
        <v>131.54</v>
      </c>
      <c r="L66" s="46">
        <v>9.4599999999999991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13.52</v>
      </c>
      <c r="X66">
        <v>24.15</v>
      </c>
      <c r="Y66">
        <v>5.6</v>
      </c>
      <c r="Z66">
        <v>32.93</v>
      </c>
      <c r="AA66">
        <v>183.54</v>
      </c>
      <c r="AB66">
        <v>66.84</v>
      </c>
      <c r="AC66">
        <v>0</v>
      </c>
      <c r="AD66">
        <v>0.98</v>
      </c>
      <c r="AE66">
        <v>64.8</v>
      </c>
      <c r="AF66">
        <v>24.15</v>
      </c>
      <c r="AG66">
        <v>0</v>
      </c>
      <c r="AH66">
        <v>0.68</v>
      </c>
      <c r="AI66">
        <v>32.93</v>
      </c>
      <c r="AJ66">
        <v>1.93</v>
      </c>
      <c r="AK66">
        <v>13.52</v>
      </c>
      <c r="AL66">
        <v>90.8</v>
      </c>
      <c r="AM66">
        <v>48.3</v>
      </c>
      <c r="AN66">
        <v>10.97</v>
      </c>
      <c r="AO66">
        <v>1.59</v>
      </c>
      <c r="AP66">
        <v>0</v>
      </c>
      <c r="AQ66">
        <v>0.48</v>
      </c>
      <c r="AR66">
        <v>0.88</v>
      </c>
      <c r="AS66">
        <v>0</v>
      </c>
      <c r="AT66">
        <v>0.97</v>
      </c>
      <c r="AU66">
        <v>0</v>
      </c>
      <c r="AV66">
        <v>0</v>
      </c>
      <c r="AW66">
        <v>0.52</v>
      </c>
      <c r="AX66">
        <v>48.3</v>
      </c>
      <c r="AY66">
        <v>72.45</v>
      </c>
      <c r="AZ66">
        <v>0.61</v>
      </c>
      <c r="BA66">
        <v>48.3</v>
      </c>
      <c r="BB66">
        <v>24.15</v>
      </c>
      <c r="BC66">
        <v>168.76</v>
      </c>
      <c r="BD66">
        <v>57.96</v>
      </c>
      <c r="BE66">
        <v>0</v>
      </c>
      <c r="BF66">
        <v>130.6</v>
      </c>
      <c r="BG66">
        <v>32.93</v>
      </c>
      <c r="BH66">
        <v>0</v>
      </c>
      <c r="BI66">
        <v>193.2</v>
      </c>
      <c r="BJ66">
        <v>0</v>
      </c>
      <c r="BK66">
        <v>24.15</v>
      </c>
      <c r="BL66">
        <v>121.71</v>
      </c>
      <c r="BM66">
        <v>67.62</v>
      </c>
      <c r="BN66">
        <v>11.74</v>
      </c>
      <c r="BO66">
        <v>96.6</v>
      </c>
      <c r="BP66">
        <v>96.6</v>
      </c>
      <c r="BQ66">
        <v>38.64</v>
      </c>
      <c r="BR66">
        <v>1.93</v>
      </c>
      <c r="BS66">
        <v>0.88</v>
      </c>
      <c r="BT66">
        <v>0.35</v>
      </c>
      <c r="BU66">
        <v>48.67</v>
      </c>
      <c r="BV66">
        <v>9.34</v>
      </c>
      <c r="BW66">
        <v>96.6</v>
      </c>
      <c r="BX66">
        <v>0</v>
      </c>
      <c r="BY66">
        <v>21.78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11.71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24.15</v>
      </c>
      <c r="CM66">
        <v>0</v>
      </c>
      <c r="CN66">
        <v>0</v>
      </c>
    </row>
    <row r="67" spans="7:92">
      <c r="G67" t="s">
        <v>109</v>
      </c>
      <c r="H67" s="73">
        <v>774.09999999999991</v>
      </c>
      <c r="I67" s="46">
        <v>358.65</v>
      </c>
      <c r="J67" s="46">
        <v>795.04</v>
      </c>
      <c r="K67" s="46">
        <v>131.54</v>
      </c>
      <c r="L67" s="46">
        <v>8.59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12.56</v>
      </c>
      <c r="X67">
        <v>24.15</v>
      </c>
      <c r="Y67">
        <v>4.7300000000000004</v>
      </c>
      <c r="Z67">
        <v>32.93</v>
      </c>
      <c r="AA67">
        <v>183.54</v>
      </c>
      <c r="AB67">
        <v>66.84</v>
      </c>
      <c r="AC67">
        <v>0</v>
      </c>
      <c r="AD67">
        <v>0.98</v>
      </c>
      <c r="AE67">
        <v>64.8</v>
      </c>
      <c r="AF67">
        <v>24.15</v>
      </c>
      <c r="AG67">
        <v>0</v>
      </c>
      <c r="AH67">
        <v>0.68</v>
      </c>
      <c r="AI67">
        <v>32.93</v>
      </c>
      <c r="AJ67">
        <v>1.93</v>
      </c>
      <c r="AK67">
        <v>13.52</v>
      </c>
      <c r="AL67">
        <v>90.8</v>
      </c>
      <c r="AM67">
        <v>0</v>
      </c>
      <c r="AN67">
        <v>10.97</v>
      </c>
      <c r="AO67">
        <v>1.59</v>
      </c>
      <c r="AP67">
        <v>0</v>
      </c>
      <c r="AQ67">
        <v>0.48</v>
      </c>
      <c r="AR67">
        <v>0.88</v>
      </c>
      <c r="AS67">
        <v>0</v>
      </c>
      <c r="AT67">
        <v>0.82</v>
      </c>
      <c r="AU67">
        <v>0</v>
      </c>
      <c r="AV67">
        <v>0</v>
      </c>
      <c r="AW67">
        <v>0.52</v>
      </c>
      <c r="AX67">
        <v>0</v>
      </c>
      <c r="AY67">
        <v>72.45</v>
      </c>
      <c r="AZ67">
        <v>0.61</v>
      </c>
      <c r="BA67">
        <v>48.3</v>
      </c>
      <c r="BB67">
        <v>0</v>
      </c>
      <c r="BC67">
        <v>168.76</v>
      </c>
      <c r="BD67">
        <v>57.96</v>
      </c>
      <c r="BE67">
        <v>0</v>
      </c>
      <c r="BF67">
        <v>130.6</v>
      </c>
      <c r="BG67">
        <v>32.93</v>
      </c>
      <c r="BH67">
        <v>0</v>
      </c>
      <c r="BI67">
        <v>193.2</v>
      </c>
      <c r="BJ67">
        <v>0</v>
      </c>
      <c r="BK67">
        <v>24.15</v>
      </c>
      <c r="BL67">
        <v>121.71</v>
      </c>
      <c r="BM67">
        <v>67.62</v>
      </c>
      <c r="BN67">
        <v>11.74</v>
      </c>
      <c r="BO67">
        <v>96.6</v>
      </c>
      <c r="BP67">
        <v>96.6</v>
      </c>
      <c r="BQ67">
        <v>0</v>
      </c>
      <c r="BR67">
        <v>1.93</v>
      </c>
      <c r="BS67">
        <v>0.88</v>
      </c>
      <c r="BT67">
        <v>0.35</v>
      </c>
      <c r="BU67">
        <v>48.67</v>
      </c>
      <c r="BV67">
        <v>9.34</v>
      </c>
      <c r="BW67">
        <v>96.6</v>
      </c>
      <c r="BX67">
        <v>0</v>
      </c>
      <c r="BY67">
        <v>21.78</v>
      </c>
      <c r="BZ67">
        <v>48.3</v>
      </c>
      <c r="CA67">
        <v>38.64</v>
      </c>
      <c r="CB67">
        <v>0</v>
      </c>
      <c r="CC67">
        <v>0</v>
      </c>
      <c r="CD67">
        <v>0</v>
      </c>
      <c r="CE67">
        <v>11.8</v>
      </c>
      <c r="CF67">
        <v>0</v>
      </c>
      <c r="CG67">
        <v>0</v>
      </c>
      <c r="CH67">
        <v>0</v>
      </c>
      <c r="CI67">
        <v>48.3</v>
      </c>
      <c r="CJ67">
        <v>0</v>
      </c>
      <c r="CK67">
        <v>0</v>
      </c>
      <c r="CL67">
        <v>24.15</v>
      </c>
      <c r="CM67">
        <v>24.15</v>
      </c>
      <c r="CN67">
        <v>0</v>
      </c>
    </row>
    <row r="68" spans="7:92">
      <c r="G68" t="s">
        <v>110</v>
      </c>
      <c r="H68" s="73">
        <v>774.09999999999991</v>
      </c>
      <c r="I68" s="46">
        <v>358.65</v>
      </c>
      <c r="J68" s="46">
        <v>795.04</v>
      </c>
      <c r="K68" s="46">
        <v>131.54</v>
      </c>
      <c r="L68" s="46">
        <v>8.35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12.56</v>
      </c>
      <c r="X68">
        <v>24.15</v>
      </c>
      <c r="Y68">
        <v>4.49</v>
      </c>
      <c r="Z68">
        <v>32.93</v>
      </c>
      <c r="AA68">
        <v>183.54</v>
      </c>
      <c r="AB68">
        <v>66.84</v>
      </c>
      <c r="AC68">
        <v>0</v>
      </c>
      <c r="AD68">
        <v>0.98</v>
      </c>
      <c r="AE68">
        <v>64.8</v>
      </c>
      <c r="AF68">
        <v>24.15</v>
      </c>
      <c r="AG68">
        <v>0</v>
      </c>
      <c r="AH68">
        <v>0.68</v>
      </c>
      <c r="AI68">
        <v>32.93</v>
      </c>
      <c r="AJ68">
        <v>1.93</v>
      </c>
      <c r="AK68">
        <v>13.52</v>
      </c>
      <c r="AL68">
        <v>90.8</v>
      </c>
      <c r="AM68">
        <v>0</v>
      </c>
      <c r="AN68">
        <v>10.97</v>
      </c>
      <c r="AO68">
        <v>1.59</v>
      </c>
      <c r="AP68">
        <v>0</v>
      </c>
      <c r="AQ68">
        <v>0.48</v>
      </c>
      <c r="AR68">
        <v>0.88</v>
      </c>
      <c r="AS68">
        <v>0</v>
      </c>
      <c r="AT68">
        <v>0.82</v>
      </c>
      <c r="AU68">
        <v>0</v>
      </c>
      <c r="AV68">
        <v>0</v>
      </c>
      <c r="AW68">
        <v>0.52</v>
      </c>
      <c r="AX68">
        <v>0</v>
      </c>
      <c r="AY68">
        <v>72.45</v>
      </c>
      <c r="AZ68">
        <v>0.61</v>
      </c>
      <c r="BA68">
        <v>48.3</v>
      </c>
      <c r="BB68">
        <v>0</v>
      </c>
      <c r="BC68">
        <v>168.76</v>
      </c>
      <c r="BD68">
        <v>57.96</v>
      </c>
      <c r="BE68">
        <v>0</v>
      </c>
      <c r="BF68">
        <v>130.6</v>
      </c>
      <c r="BG68">
        <v>32.93</v>
      </c>
      <c r="BH68">
        <v>0</v>
      </c>
      <c r="BI68">
        <v>193.2</v>
      </c>
      <c r="BJ68">
        <v>0</v>
      </c>
      <c r="BK68">
        <v>24.15</v>
      </c>
      <c r="BL68">
        <v>121.71</v>
      </c>
      <c r="BM68">
        <v>67.62</v>
      </c>
      <c r="BN68">
        <v>11.74</v>
      </c>
      <c r="BO68">
        <v>96.6</v>
      </c>
      <c r="BP68">
        <v>96.6</v>
      </c>
      <c r="BQ68">
        <v>0</v>
      </c>
      <c r="BR68">
        <v>1.93</v>
      </c>
      <c r="BS68">
        <v>0.88</v>
      </c>
      <c r="BT68">
        <v>0.35</v>
      </c>
      <c r="BU68">
        <v>48.67</v>
      </c>
      <c r="BV68">
        <v>9.34</v>
      </c>
      <c r="BW68">
        <v>96.6</v>
      </c>
      <c r="BX68">
        <v>0</v>
      </c>
      <c r="BY68">
        <v>21.78</v>
      </c>
      <c r="BZ68">
        <v>48.3</v>
      </c>
      <c r="CA68">
        <v>38.64</v>
      </c>
      <c r="CB68">
        <v>0</v>
      </c>
      <c r="CC68">
        <v>0</v>
      </c>
      <c r="CD68">
        <v>0</v>
      </c>
      <c r="CE68">
        <v>11.8</v>
      </c>
      <c r="CF68">
        <v>0</v>
      </c>
      <c r="CG68">
        <v>0</v>
      </c>
      <c r="CH68">
        <v>0</v>
      </c>
      <c r="CI68">
        <v>48.3</v>
      </c>
      <c r="CJ68">
        <v>0</v>
      </c>
      <c r="CK68">
        <v>0</v>
      </c>
      <c r="CL68">
        <v>24.15</v>
      </c>
      <c r="CM68">
        <v>24.15</v>
      </c>
      <c r="CN68">
        <v>0</v>
      </c>
    </row>
    <row r="69" spans="7:92">
      <c r="G69" t="s">
        <v>111</v>
      </c>
      <c r="H69" s="73">
        <v>774.09999999999991</v>
      </c>
      <c r="I69" s="46">
        <v>358.65</v>
      </c>
      <c r="J69" s="46">
        <v>795.04</v>
      </c>
      <c r="K69" s="46">
        <v>131.54</v>
      </c>
      <c r="L69" s="46">
        <v>7.5299999999999994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12.56</v>
      </c>
      <c r="X69">
        <v>24.15</v>
      </c>
      <c r="Y69">
        <v>3.67</v>
      </c>
      <c r="Z69">
        <v>32.93</v>
      </c>
      <c r="AA69">
        <v>183.54</v>
      </c>
      <c r="AB69">
        <v>66.84</v>
      </c>
      <c r="AC69">
        <v>0</v>
      </c>
      <c r="AD69">
        <v>0.98</v>
      </c>
      <c r="AE69">
        <v>64.8</v>
      </c>
      <c r="AF69">
        <v>24.15</v>
      </c>
      <c r="AG69">
        <v>0</v>
      </c>
      <c r="AH69">
        <v>0.68</v>
      </c>
      <c r="AI69">
        <v>32.93</v>
      </c>
      <c r="AJ69">
        <v>1.93</v>
      </c>
      <c r="AK69">
        <v>13.52</v>
      </c>
      <c r="AL69">
        <v>90.8</v>
      </c>
      <c r="AM69">
        <v>0</v>
      </c>
      <c r="AN69">
        <v>10.97</v>
      </c>
      <c r="AO69">
        <v>1.59</v>
      </c>
      <c r="AP69">
        <v>0</v>
      </c>
      <c r="AQ69">
        <v>0.48</v>
      </c>
      <c r="AR69">
        <v>0.88</v>
      </c>
      <c r="AS69">
        <v>0</v>
      </c>
      <c r="AT69">
        <v>0.82</v>
      </c>
      <c r="AU69">
        <v>0</v>
      </c>
      <c r="AV69">
        <v>0</v>
      </c>
      <c r="AW69">
        <v>0.52</v>
      </c>
      <c r="AX69">
        <v>0</v>
      </c>
      <c r="AY69">
        <v>72.45</v>
      </c>
      <c r="AZ69">
        <v>0.61</v>
      </c>
      <c r="BA69">
        <v>48.3</v>
      </c>
      <c r="BB69">
        <v>0</v>
      </c>
      <c r="BC69">
        <v>168.76</v>
      </c>
      <c r="BD69">
        <v>57.96</v>
      </c>
      <c r="BE69">
        <v>0</v>
      </c>
      <c r="BF69">
        <v>130.6</v>
      </c>
      <c r="BG69">
        <v>32.93</v>
      </c>
      <c r="BH69">
        <v>0</v>
      </c>
      <c r="BI69">
        <v>193.2</v>
      </c>
      <c r="BJ69">
        <v>0</v>
      </c>
      <c r="BK69">
        <v>24.15</v>
      </c>
      <c r="BL69">
        <v>121.71</v>
      </c>
      <c r="BM69">
        <v>67.62</v>
      </c>
      <c r="BN69">
        <v>11.74</v>
      </c>
      <c r="BO69">
        <v>96.6</v>
      </c>
      <c r="BP69">
        <v>96.6</v>
      </c>
      <c r="BQ69">
        <v>0</v>
      </c>
      <c r="BR69">
        <v>1.93</v>
      </c>
      <c r="BS69">
        <v>0.88</v>
      </c>
      <c r="BT69">
        <v>0.35</v>
      </c>
      <c r="BU69">
        <v>48.67</v>
      </c>
      <c r="BV69">
        <v>9.34</v>
      </c>
      <c r="BW69">
        <v>96.6</v>
      </c>
      <c r="BX69">
        <v>0</v>
      </c>
      <c r="BY69">
        <v>21.78</v>
      </c>
      <c r="BZ69">
        <v>48.3</v>
      </c>
      <c r="CA69">
        <v>38.64</v>
      </c>
      <c r="CB69">
        <v>0</v>
      </c>
      <c r="CC69">
        <v>0</v>
      </c>
      <c r="CD69">
        <v>0</v>
      </c>
      <c r="CE69">
        <v>11.8</v>
      </c>
      <c r="CF69">
        <v>0</v>
      </c>
      <c r="CG69">
        <v>0</v>
      </c>
      <c r="CH69">
        <v>0</v>
      </c>
      <c r="CI69">
        <v>48.3</v>
      </c>
      <c r="CJ69">
        <v>0</v>
      </c>
      <c r="CK69">
        <v>0</v>
      </c>
      <c r="CL69">
        <v>24.15</v>
      </c>
      <c r="CM69">
        <v>24.15</v>
      </c>
      <c r="CN69">
        <v>0</v>
      </c>
    </row>
    <row r="70" spans="7:92">
      <c r="G70" t="s">
        <v>112</v>
      </c>
      <c r="H70" s="73">
        <v>774.09999999999991</v>
      </c>
      <c r="I70" s="46">
        <v>358.65</v>
      </c>
      <c r="J70" s="46">
        <v>795.04</v>
      </c>
      <c r="K70" s="46">
        <v>131.54</v>
      </c>
      <c r="L70" s="46">
        <v>7.26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12.56</v>
      </c>
      <c r="X70">
        <v>24.15</v>
      </c>
      <c r="Y70">
        <v>3.4</v>
      </c>
      <c r="Z70">
        <v>32.93</v>
      </c>
      <c r="AA70">
        <v>183.54</v>
      </c>
      <c r="AB70">
        <v>66.84</v>
      </c>
      <c r="AC70">
        <v>0</v>
      </c>
      <c r="AD70">
        <v>0.98</v>
      </c>
      <c r="AE70">
        <v>64.8</v>
      </c>
      <c r="AF70">
        <v>24.15</v>
      </c>
      <c r="AG70">
        <v>0</v>
      </c>
      <c r="AH70">
        <v>0.68</v>
      </c>
      <c r="AI70">
        <v>32.93</v>
      </c>
      <c r="AJ70">
        <v>1.93</v>
      </c>
      <c r="AK70">
        <v>13.52</v>
      </c>
      <c r="AL70">
        <v>90.8</v>
      </c>
      <c r="AM70">
        <v>0</v>
      </c>
      <c r="AN70">
        <v>10.97</v>
      </c>
      <c r="AO70">
        <v>1.59</v>
      </c>
      <c r="AP70">
        <v>0</v>
      </c>
      <c r="AQ70">
        <v>0.48</v>
      </c>
      <c r="AR70">
        <v>0.88</v>
      </c>
      <c r="AS70">
        <v>0</v>
      </c>
      <c r="AT70">
        <v>0.82</v>
      </c>
      <c r="AU70">
        <v>0</v>
      </c>
      <c r="AV70">
        <v>0</v>
      </c>
      <c r="AW70">
        <v>0.52</v>
      </c>
      <c r="AX70">
        <v>0</v>
      </c>
      <c r="AY70">
        <v>72.45</v>
      </c>
      <c r="AZ70">
        <v>0.61</v>
      </c>
      <c r="BA70">
        <v>48.3</v>
      </c>
      <c r="BB70">
        <v>0</v>
      </c>
      <c r="BC70">
        <v>168.76</v>
      </c>
      <c r="BD70">
        <v>57.96</v>
      </c>
      <c r="BE70">
        <v>0</v>
      </c>
      <c r="BF70">
        <v>130.6</v>
      </c>
      <c r="BG70">
        <v>32.93</v>
      </c>
      <c r="BH70">
        <v>0</v>
      </c>
      <c r="BI70">
        <v>193.2</v>
      </c>
      <c r="BJ70">
        <v>0</v>
      </c>
      <c r="BK70">
        <v>24.15</v>
      </c>
      <c r="BL70">
        <v>121.71</v>
      </c>
      <c r="BM70">
        <v>67.62</v>
      </c>
      <c r="BN70">
        <v>11.74</v>
      </c>
      <c r="BO70">
        <v>96.6</v>
      </c>
      <c r="BP70">
        <v>96.6</v>
      </c>
      <c r="BQ70">
        <v>0</v>
      </c>
      <c r="BR70">
        <v>1.93</v>
      </c>
      <c r="BS70">
        <v>0.88</v>
      </c>
      <c r="BT70">
        <v>0.35</v>
      </c>
      <c r="BU70">
        <v>48.67</v>
      </c>
      <c r="BV70">
        <v>9.34</v>
      </c>
      <c r="BW70">
        <v>96.6</v>
      </c>
      <c r="BX70">
        <v>0</v>
      </c>
      <c r="BY70">
        <v>21.78</v>
      </c>
      <c r="BZ70">
        <v>48.3</v>
      </c>
      <c r="CA70">
        <v>38.64</v>
      </c>
      <c r="CB70">
        <v>0</v>
      </c>
      <c r="CC70">
        <v>0</v>
      </c>
      <c r="CD70">
        <v>0</v>
      </c>
      <c r="CE70">
        <v>11.8</v>
      </c>
      <c r="CF70">
        <v>0</v>
      </c>
      <c r="CG70">
        <v>0</v>
      </c>
      <c r="CH70">
        <v>0</v>
      </c>
      <c r="CI70">
        <v>48.3</v>
      </c>
      <c r="CJ70">
        <v>0</v>
      </c>
      <c r="CK70">
        <v>0</v>
      </c>
      <c r="CL70">
        <v>24.15</v>
      </c>
      <c r="CM70">
        <v>24.15</v>
      </c>
      <c r="CN70">
        <v>0</v>
      </c>
    </row>
    <row r="71" spans="7:92">
      <c r="G71" t="s">
        <v>113</v>
      </c>
      <c r="H71" s="73">
        <v>918.94999999999982</v>
      </c>
      <c r="I71" s="46">
        <v>358.65</v>
      </c>
      <c r="J71" s="46">
        <v>795.14</v>
      </c>
      <c r="K71" s="46">
        <v>131.54</v>
      </c>
      <c r="L71" s="46">
        <v>6.72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12.56</v>
      </c>
      <c r="X71">
        <v>0</v>
      </c>
      <c r="Y71">
        <v>2.86</v>
      </c>
      <c r="Z71">
        <v>32.93</v>
      </c>
      <c r="AA71">
        <v>183.54</v>
      </c>
      <c r="AB71">
        <v>66.84</v>
      </c>
      <c r="AC71">
        <v>0</v>
      </c>
      <c r="AD71">
        <v>0.98</v>
      </c>
      <c r="AE71">
        <v>64.8</v>
      </c>
      <c r="AF71">
        <v>24.15</v>
      </c>
      <c r="AG71">
        <v>0</v>
      </c>
      <c r="AH71">
        <v>0.68</v>
      </c>
      <c r="AI71">
        <v>32.93</v>
      </c>
      <c r="AJ71">
        <v>1.93</v>
      </c>
      <c r="AK71">
        <v>13.52</v>
      </c>
      <c r="AL71">
        <v>90.8</v>
      </c>
      <c r="AM71">
        <v>0</v>
      </c>
      <c r="AN71">
        <v>10.97</v>
      </c>
      <c r="AO71">
        <v>1.59</v>
      </c>
      <c r="AP71">
        <v>48.3</v>
      </c>
      <c r="AQ71">
        <v>0.48</v>
      </c>
      <c r="AR71">
        <v>0.88</v>
      </c>
      <c r="AS71">
        <v>0</v>
      </c>
      <c r="AT71">
        <v>0.77</v>
      </c>
      <c r="AU71">
        <v>0</v>
      </c>
      <c r="AV71">
        <v>0</v>
      </c>
      <c r="AW71">
        <v>0.52</v>
      </c>
      <c r="AX71">
        <v>0</v>
      </c>
      <c r="AY71">
        <v>72.45</v>
      </c>
      <c r="AZ71">
        <v>0.61</v>
      </c>
      <c r="BA71">
        <v>48.3</v>
      </c>
      <c r="BB71">
        <v>0</v>
      </c>
      <c r="BC71">
        <v>168.76</v>
      </c>
      <c r="BD71">
        <v>57.96</v>
      </c>
      <c r="BE71">
        <v>96.6</v>
      </c>
      <c r="BF71">
        <v>130.6</v>
      </c>
      <c r="BG71">
        <v>32.93</v>
      </c>
      <c r="BH71">
        <v>0</v>
      </c>
      <c r="BI71">
        <v>193.2</v>
      </c>
      <c r="BJ71">
        <v>0</v>
      </c>
      <c r="BK71">
        <v>24.15</v>
      </c>
      <c r="BL71">
        <v>121.71</v>
      </c>
      <c r="BM71">
        <v>67.62</v>
      </c>
      <c r="BN71">
        <v>11.74</v>
      </c>
      <c r="BO71">
        <v>96.6</v>
      </c>
      <c r="BP71">
        <v>96.6</v>
      </c>
      <c r="BQ71">
        <v>0</v>
      </c>
      <c r="BR71">
        <v>1.93</v>
      </c>
      <c r="BS71">
        <v>0.88</v>
      </c>
      <c r="BT71">
        <v>0.35</v>
      </c>
      <c r="BU71">
        <v>48.67</v>
      </c>
      <c r="BV71">
        <v>0</v>
      </c>
      <c r="BW71">
        <v>96.6</v>
      </c>
      <c r="BX71">
        <v>0</v>
      </c>
      <c r="BY71">
        <v>21.78</v>
      </c>
      <c r="BZ71">
        <v>48.3</v>
      </c>
      <c r="CA71">
        <v>38.64</v>
      </c>
      <c r="CB71">
        <v>9.34</v>
      </c>
      <c r="CC71">
        <v>24.15</v>
      </c>
      <c r="CD71">
        <v>0</v>
      </c>
      <c r="CE71">
        <v>11.9</v>
      </c>
      <c r="CF71">
        <v>0</v>
      </c>
      <c r="CG71">
        <v>0</v>
      </c>
      <c r="CH71">
        <v>0</v>
      </c>
      <c r="CI71">
        <v>48.3</v>
      </c>
      <c r="CJ71">
        <v>0</v>
      </c>
      <c r="CK71">
        <v>0</v>
      </c>
      <c r="CL71">
        <v>24.15</v>
      </c>
      <c r="CM71">
        <v>24.15</v>
      </c>
      <c r="CN71">
        <v>0</v>
      </c>
    </row>
    <row r="72" spans="7:92">
      <c r="G72" t="s">
        <v>114</v>
      </c>
      <c r="H72" s="73">
        <v>821.43999999999983</v>
      </c>
      <c r="I72" s="46">
        <v>357.71000000000004</v>
      </c>
      <c r="J72" s="46">
        <v>794.36999999999989</v>
      </c>
      <c r="K72" s="46">
        <v>131.18</v>
      </c>
      <c r="L72" s="46">
        <v>6.1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12.56</v>
      </c>
      <c r="X72">
        <v>0</v>
      </c>
      <c r="Y72">
        <v>2.2400000000000002</v>
      </c>
      <c r="Z72">
        <v>32.82</v>
      </c>
      <c r="AA72">
        <v>183.54</v>
      </c>
      <c r="AB72">
        <v>66.84</v>
      </c>
      <c r="AC72">
        <v>0</v>
      </c>
      <c r="AD72">
        <v>0.98</v>
      </c>
      <c r="AE72">
        <v>64.59</v>
      </c>
      <c r="AF72">
        <v>24.07</v>
      </c>
      <c r="AG72">
        <v>0</v>
      </c>
      <c r="AH72">
        <v>0.68</v>
      </c>
      <c r="AI72">
        <v>32.82</v>
      </c>
      <c r="AJ72">
        <v>1.93</v>
      </c>
      <c r="AK72">
        <v>13.48</v>
      </c>
      <c r="AL72">
        <v>90.51</v>
      </c>
      <c r="AM72">
        <v>0</v>
      </c>
      <c r="AN72">
        <v>10.94</v>
      </c>
      <c r="AO72">
        <v>1.59</v>
      </c>
      <c r="AP72">
        <v>48.3</v>
      </c>
      <c r="AQ72">
        <v>0.48</v>
      </c>
      <c r="AR72">
        <v>0.88</v>
      </c>
      <c r="AS72">
        <v>0</v>
      </c>
      <c r="AT72">
        <v>0.77</v>
      </c>
      <c r="AU72">
        <v>0</v>
      </c>
      <c r="AV72">
        <v>0</v>
      </c>
      <c r="AW72">
        <v>0.52</v>
      </c>
      <c r="AX72">
        <v>0</v>
      </c>
      <c r="AY72">
        <v>72.22</v>
      </c>
      <c r="AZ72">
        <v>0.61</v>
      </c>
      <c r="BA72">
        <v>48.15</v>
      </c>
      <c r="BB72">
        <v>0</v>
      </c>
      <c r="BC72">
        <v>168.76</v>
      </c>
      <c r="BD72">
        <v>57.96</v>
      </c>
      <c r="BE72">
        <v>96.6</v>
      </c>
      <c r="BF72">
        <v>130.6</v>
      </c>
      <c r="BG72">
        <v>32.82</v>
      </c>
      <c r="BH72">
        <v>0</v>
      </c>
      <c r="BI72">
        <v>192.57</v>
      </c>
      <c r="BJ72">
        <v>0</v>
      </c>
      <c r="BK72">
        <v>24.07</v>
      </c>
      <c r="BL72">
        <v>121.31</v>
      </c>
      <c r="BM72">
        <v>67.62</v>
      </c>
      <c r="BN72">
        <v>11.7</v>
      </c>
      <c r="BO72">
        <v>96.6</v>
      </c>
      <c r="BP72">
        <v>96.29</v>
      </c>
      <c r="BQ72">
        <v>0</v>
      </c>
      <c r="BR72">
        <v>1.93</v>
      </c>
      <c r="BS72">
        <v>0.88</v>
      </c>
      <c r="BT72">
        <v>0.35</v>
      </c>
      <c r="BU72">
        <v>48.51</v>
      </c>
      <c r="BV72">
        <v>0</v>
      </c>
      <c r="BW72">
        <v>0</v>
      </c>
      <c r="BX72">
        <v>0</v>
      </c>
      <c r="BY72">
        <v>21.78</v>
      </c>
      <c r="BZ72">
        <v>48.3</v>
      </c>
      <c r="CA72">
        <v>38.64</v>
      </c>
      <c r="CB72">
        <v>9.34</v>
      </c>
      <c r="CC72">
        <v>24.15</v>
      </c>
      <c r="CD72">
        <v>0</v>
      </c>
      <c r="CE72">
        <v>11.9</v>
      </c>
      <c r="CF72">
        <v>0</v>
      </c>
      <c r="CG72">
        <v>0</v>
      </c>
      <c r="CH72">
        <v>0</v>
      </c>
      <c r="CI72">
        <v>48.3</v>
      </c>
      <c r="CJ72">
        <v>0</v>
      </c>
      <c r="CK72">
        <v>0</v>
      </c>
      <c r="CL72">
        <v>24.15</v>
      </c>
      <c r="CM72">
        <v>24.15</v>
      </c>
      <c r="CN72">
        <v>0</v>
      </c>
    </row>
    <row r="73" spans="7:92">
      <c r="G73" t="s">
        <v>115</v>
      </c>
      <c r="H73" s="73">
        <v>544.58999999999992</v>
      </c>
      <c r="I73" s="46">
        <v>67.820000000000007</v>
      </c>
      <c r="J73" s="46">
        <v>553.63999999999987</v>
      </c>
      <c r="K73" s="46">
        <v>21.78</v>
      </c>
      <c r="L73" s="46">
        <v>5.5299999999999994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12.56</v>
      </c>
      <c r="X73">
        <v>0</v>
      </c>
      <c r="Y73">
        <v>1.67</v>
      </c>
      <c r="Z73">
        <v>0</v>
      </c>
      <c r="AA73">
        <v>183.54</v>
      </c>
      <c r="AB73">
        <v>66.84</v>
      </c>
      <c r="AC73">
        <v>0</v>
      </c>
      <c r="AD73">
        <v>0.98</v>
      </c>
      <c r="AE73">
        <v>0</v>
      </c>
      <c r="AF73">
        <v>0</v>
      </c>
      <c r="AG73">
        <v>0</v>
      </c>
      <c r="AH73">
        <v>0.68</v>
      </c>
      <c r="AI73">
        <v>0</v>
      </c>
      <c r="AJ73">
        <v>1.93</v>
      </c>
      <c r="AK73">
        <v>0</v>
      </c>
      <c r="AL73">
        <v>0</v>
      </c>
      <c r="AM73">
        <v>0</v>
      </c>
      <c r="AN73">
        <v>0</v>
      </c>
      <c r="AO73">
        <v>1.59</v>
      </c>
      <c r="AP73">
        <v>48.3</v>
      </c>
      <c r="AQ73">
        <v>0.48</v>
      </c>
      <c r="AR73">
        <v>0.88</v>
      </c>
      <c r="AS73">
        <v>0</v>
      </c>
      <c r="AT73">
        <v>0.77</v>
      </c>
      <c r="AU73">
        <v>0</v>
      </c>
      <c r="AV73">
        <v>0</v>
      </c>
      <c r="AW73">
        <v>0.52</v>
      </c>
      <c r="AX73">
        <v>0</v>
      </c>
      <c r="AY73">
        <v>0</v>
      </c>
      <c r="AZ73">
        <v>0.61</v>
      </c>
      <c r="BA73">
        <v>0</v>
      </c>
      <c r="BB73">
        <v>0</v>
      </c>
      <c r="BC73">
        <v>168.76</v>
      </c>
      <c r="BD73">
        <v>57.96</v>
      </c>
      <c r="BE73">
        <v>96.6</v>
      </c>
      <c r="BF73">
        <v>130.6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67.62</v>
      </c>
      <c r="BN73">
        <v>0</v>
      </c>
      <c r="BO73">
        <v>96.6</v>
      </c>
      <c r="BP73">
        <v>0</v>
      </c>
      <c r="BQ73">
        <v>0</v>
      </c>
      <c r="BR73">
        <v>1.93</v>
      </c>
      <c r="BS73">
        <v>0.88</v>
      </c>
      <c r="BT73">
        <v>0.35</v>
      </c>
      <c r="BU73">
        <v>0</v>
      </c>
      <c r="BV73">
        <v>0</v>
      </c>
      <c r="BW73">
        <v>0</v>
      </c>
      <c r="BX73">
        <v>0</v>
      </c>
      <c r="BY73">
        <v>21.78</v>
      </c>
      <c r="BZ73">
        <v>48.3</v>
      </c>
      <c r="CA73">
        <v>38.64</v>
      </c>
      <c r="CB73">
        <v>9.34</v>
      </c>
      <c r="CC73">
        <v>24.15</v>
      </c>
      <c r="CD73">
        <v>0</v>
      </c>
      <c r="CE73">
        <v>11.9</v>
      </c>
      <c r="CF73">
        <v>0</v>
      </c>
      <c r="CG73">
        <v>0</v>
      </c>
      <c r="CH73">
        <v>0</v>
      </c>
      <c r="CI73">
        <v>48.3</v>
      </c>
      <c r="CJ73">
        <v>0</v>
      </c>
      <c r="CK73">
        <v>0</v>
      </c>
      <c r="CL73">
        <v>24.15</v>
      </c>
      <c r="CM73">
        <v>24.15</v>
      </c>
      <c r="CN73">
        <v>0</v>
      </c>
    </row>
    <row r="74" spans="7:92">
      <c r="G74" t="s">
        <v>116</v>
      </c>
      <c r="H74" s="73">
        <v>544.58999999999992</v>
      </c>
      <c r="I74" s="46">
        <v>67.820000000000007</v>
      </c>
      <c r="J74" s="46">
        <v>384.88</v>
      </c>
      <c r="K74" s="46">
        <v>21.78</v>
      </c>
      <c r="L74" s="46">
        <v>3.86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12.56</v>
      </c>
      <c r="X74">
        <v>0</v>
      </c>
      <c r="Y74">
        <v>0</v>
      </c>
      <c r="Z74">
        <v>0</v>
      </c>
      <c r="AA74">
        <v>183.54</v>
      </c>
      <c r="AB74">
        <v>66.84</v>
      </c>
      <c r="AC74">
        <v>0</v>
      </c>
      <c r="AD74">
        <v>0.98</v>
      </c>
      <c r="AE74">
        <v>0</v>
      </c>
      <c r="AF74">
        <v>0</v>
      </c>
      <c r="AG74">
        <v>0</v>
      </c>
      <c r="AH74">
        <v>0.68</v>
      </c>
      <c r="AI74">
        <v>0</v>
      </c>
      <c r="AJ74">
        <v>1.93</v>
      </c>
      <c r="AK74">
        <v>0</v>
      </c>
      <c r="AL74">
        <v>0</v>
      </c>
      <c r="AM74">
        <v>0</v>
      </c>
      <c r="AN74">
        <v>0</v>
      </c>
      <c r="AO74">
        <v>1.59</v>
      </c>
      <c r="AP74">
        <v>48.3</v>
      </c>
      <c r="AQ74">
        <v>0.48</v>
      </c>
      <c r="AR74">
        <v>0.88</v>
      </c>
      <c r="AS74">
        <v>0</v>
      </c>
      <c r="AT74">
        <v>0.77</v>
      </c>
      <c r="AU74">
        <v>0</v>
      </c>
      <c r="AV74">
        <v>0</v>
      </c>
      <c r="AW74">
        <v>0.52</v>
      </c>
      <c r="AX74">
        <v>0</v>
      </c>
      <c r="AY74">
        <v>0</v>
      </c>
      <c r="AZ74">
        <v>0.61</v>
      </c>
      <c r="BA74">
        <v>0</v>
      </c>
      <c r="BB74">
        <v>0</v>
      </c>
      <c r="BC74">
        <v>0</v>
      </c>
      <c r="BD74">
        <v>57.96</v>
      </c>
      <c r="BE74">
        <v>96.6</v>
      </c>
      <c r="BF74">
        <v>130.6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67.62</v>
      </c>
      <c r="BN74">
        <v>0</v>
      </c>
      <c r="BO74">
        <v>96.6</v>
      </c>
      <c r="BP74">
        <v>0</v>
      </c>
      <c r="BQ74">
        <v>0</v>
      </c>
      <c r="BR74">
        <v>1.93</v>
      </c>
      <c r="BS74">
        <v>0.88</v>
      </c>
      <c r="BT74">
        <v>0.35</v>
      </c>
      <c r="BU74">
        <v>0</v>
      </c>
      <c r="BV74">
        <v>0</v>
      </c>
      <c r="BW74">
        <v>0</v>
      </c>
      <c r="BX74">
        <v>0</v>
      </c>
      <c r="BY74">
        <v>21.78</v>
      </c>
      <c r="BZ74">
        <v>48.3</v>
      </c>
      <c r="CA74">
        <v>38.64</v>
      </c>
      <c r="CB74">
        <v>9.34</v>
      </c>
      <c r="CC74">
        <v>24.15</v>
      </c>
      <c r="CD74">
        <v>0</v>
      </c>
      <c r="CE74">
        <v>11.9</v>
      </c>
      <c r="CF74">
        <v>0</v>
      </c>
      <c r="CG74">
        <v>0</v>
      </c>
      <c r="CH74">
        <v>0</v>
      </c>
      <c r="CI74">
        <v>48.3</v>
      </c>
      <c r="CJ74">
        <v>0</v>
      </c>
      <c r="CK74">
        <v>0</v>
      </c>
      <c r="CL74">
        <v>24.15</v>
      </c>
      <c r="CM74">
        <v>24.15</v>
      </c>
      <c r="CN74">
        <v>0</v>
      </c>
    </row>
    <row r="75" spans="7:92">
      <c r="G75" t="s">
        <v>117</v>
      </c>
      <c r="H75" s="73">
        <v>799.84999999999991</v>
      </c>
      <c r="I75" s="46">
        <v>346.88</v>
      </c>
      <c r="J75" s="46">
        <v>785.7299999999999</v>
      </c>
      <c r="K75" s="46">
        <v>127.11000000000001</v>
      </c>
      <c r="L75" s="46">
        <v>4.59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12.56</v>
      </c>
      <c r="X75">
        <v>0</v>
      </c>
      <c r="Y75">
        <v>0.73</v>
      </c>
      <c r="Z75">
        <v>31.6</v>
      </c>
      <c r="AA75">
        <v>183.54</v>
      </c>
      <c r="AB75">
        <v>66.84</v>
      </c>
      <c r="AC75">
        <v>0</v>
      </c>
      <c r="AD75">
        <v>0.98</v>
      </c>
      <c r="AE75">
        <v>62.18</v>
      </c>
      <c r="AF75">
        <v>23.17</v>
      </c>
      <c r="AG75">
        <v>0</v>
      </c>
      <c r="AH75">
        <v>0.68</v>
      </c>
      <c r="AI75">
        <v>31.6</v>
      </c>
      <c r="AJ75">
        <v>1.93</v>
      </c>
      <c r="AK75">
        <v>12.97</v>
      </c>
      <c r="AL75">
        <v>87.13</v>
      </c>
      <c r="AM75">
        <v>0</v>
      </c>
      <c r="AN75">
        <v>10.53</v>
      </c>
      <c r="AO75">
        <v>1.59</v>
      </c>
      <c r="AP75">
        <v>48.3</v>
      </c>
      <c r="AQ75">
        <v>0.48</v>
      </c>
      <c r="AR75">
        <v>0.88</v>
      </c>
      <c r="AS75">
        <v>0</v>
      </c>
      <c r="AT75">
        <v>0.77</v>
      </c>
      <c r="AU75">
        <v>0</v>
      </c>
      <c r="AV75">
        <v>0</v>
      </c>
      <c r="AW75">
        <v>0.52</v>
      </c>
      <c r="AX75">
        <v>0</v>
      </c>
      <c r="AY75">
        <v>69.510000000000005</v>
      </c>
      <c r="AZ75">
        <v>0.61</v>
      </c>
      <c r="BA75">
        <v>46.35</v>
      </c>
      <c r="BB75">
        <v>0</v>
      </c>
      <c r="BC75">
        <v>168.76</v>
      </c>
      <c r="BD75">
        <v>57.96</v>
      </c>
      <c r="BE75">
        <v>96.6</v>
      </c>
      <c r="BF75">
        <v>130.6</v>
      </c>
      <c r="BG75">
        <v>31.6</v>
      </c>
      <c r="BH75">
        <v>0</v>
      </c>
      <c r="BI75">
        <v>185.39</v>
      </c>
      <c r="BJ75">
        <v>0</v>
      </c>
      <c r="BK75">
        <v>23.17</v>
      </c>
      <c r="BL75">
        <v>116.78</v>
      </c>
      <c r="BM75">
        <v>67.62</v>
      </c>
      <c r="BN75">
        <v>0</v>
      </c>
      <c r="BO75">
        <v>96.6</v>
      </c>
      <c r="BP75">
        <v>92.69</v>
      </c>
      <c r="BQ75">
        <v>0</v>
      </c>
      <c r="BR75">
        <v>1.93</v>
      </c>
      <c r="BS75">
        <v>0.88</v>
      </c>
      <c r="BT75">
        <v>0.35</v>
      </c>
      <c r="BU75">
        <v>46.7</v>
      </c>
      <c r="BV75">
        <v>0</v>
      </c>
      <c r="BW75">
        <v>0</v>
      </c>
      <c r="BX75">
        <v>0</v>
      </c>
      <c r="BY75">
        <v>21.78</v>
      </c>
      <c r="BZ75">
        <v>48.3</v>
      </c>
      <c r="CA75">
        <v>38.64</v>
      </c>
      <c r="CB75">
        <v>9.34</v>
      </c>
      <c r="CC75">
        <v>24.15</v>
      </c>
      <c r="CD75">
        <v>0</v>
      </c>
      <c r="CE75">
        <v>12.27</v>
      </c>
      <c r="CF75">
        <v>0</v>
      </c>
      <c r="CG75">
        <v>0</v>
      </c>
      <c r="CH75">
        <v>0</v>
      </c>
      <c r="CI75">
        <v>48.3</v>
      </c>
      <c r="CJ75">
        <v>0</v>
      </c>
      <c r="CK75">
        <v>0</v>
      </c>
      <c r="CL75">
        <v>24.15</v>
      </c>
      <c r="CM75">
        <v>24.15</v>
      </c>
      <c r="CN75">
        <v>0</v>
      </c>
    </row>
    <row r="76" spans="7:92">
      <c r="G76" t="s">
        <v>118</v>
      </c>
      <c r="H76" s="73">
        <v>804.20999999999981</v>
      </c>
      <c r="I76" s="46">
        <v>351.65999999999997</v>
      </c>
      <c r="J76" s="46">
        <v>789.70999999999992</v>
      </c>
      <c r="K76" s="46">
        <v>128.91000000000003</v>
      </c>
      <c r="L76" s="46">
        <v>4.3099999999999996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12.56</v>
      </c>
      <c r="X76">
        <v>0</v>
      </c>
      <c r="Y76">
        <v>0.45</v>
      </c>
      <c r="Z76">
        <v>32.14</v>
      </c>
      <c r="AA76">
        <v>183.54</v>
      </c>
      <c r="AB76">
        <v>66.84</v>
      </c>
      <c r="AC76">
        <v>0</v>
      </c>
      <c r="AD76">
        <v>0.98</v>
      </c>
      <c r="AE76">
        <v>63.24</v>
      </c>
      <c r="AF76">
        <v>23.57</v>
      </c>
      <c r="AG76">
        <v>0</v>
      </c>
      <c r="AH76">
        <v>0.68</v>
      </c>
      <c r="AI76">
        <v>32.14</v>
      </c>
      <c r="AJ76">
        <v>1.93</v>
      </c>
      <c r="AK76">
        <v>13.2</v>
      </c>
      <c r="AL76">
        <v>88.62</v>
      </c>
      <c r="AM76">
        <v>0</v>
      </c>
      <c r="AN76">
        <v>10.71</v>
      </c>
      <c r="AO76">
        <v>1.59</v>
      </c>
      <c r="AP76">
        <v>48.3</v>
      </c>
      <c r="AQ76">
        <v>0.48</v>
      </c>
      <c r="AR76">
        <v>0.88</v>
      </c>
      <c r="AS76">
        <v>0</v>
      </c>
      <c r="AT76">
        <v>0.77</v>
      </c>
      <c r="AU76">
        <v>0</v>
      </c>
      <c r="AV76">
        <v>0</v>
      </c>
      <c r="AW76">
        <v>0.52</v>
      </c>
      <c r="AX76">
        <v>0</v>
      </c>
      <c r="AY76">
        <v>70.709999999999994</v>
      </c>
      <c r="AZ76">
        <v>0.61</v>
      </c>
      <c r="BA76">
        <v>47.14</v>
      </c>
      <c r="BB76">
        <v>0</v>
      </c>
      <c r="BC76">
        <v>168.76</v>
      </c>
      <c r="BD76">
        <v>57.96</v>
      </c>
      <c r="BE76">
        <v>96.6</v>
      </c>
      <c r="BF76">
        <v>130.6</v>
      </c>
      <c r="BG76">
        <v>32.14</v>
      </c>
      <c r="BH76">
        <v>0</v>
      </c>
      <c r="BI76">
        <v>188.55</v>
      </c>
      <c r="BJ76">
        <v>0</v>
      </c>
      <c r="BK76">
        <v>23.57</v>
      </c>
      <c r="BL76">
        <v>118.78</v>
      </c>
      <c r="BM76">
        <v>67.62</v>
      </c>
      <c r="BN76">
        <v>0</v>
      </c>
      <c r="BO76">
        <v>96.6</v>
      </c>
      <c r="BP76">
        <v>94.28</v>
      </c>
      <c r="BQ76">
        <v>0</v>
      </c>
      <c r="BR76">
        <v>1.93</v>
      </c>
      <c r="BS76">
        <v>0.88</v>
      </c>
      <c r="BT76">
        <v>0.35</v>
      </c>
      <c r="BU76">
        <v>47.5</v>
      </c>
      <c r="BV76">
        <v>0</v>
      </c>
      <c r="BW76">
        <v>0</v>
      </c>
      <c r="BX76">
        <v>0</v>
      </c>
      <c r="BY76">
        <v>21.78</v>
      </c>
      <c r="BZ76">
        <v>48.3</v>
      </c>
      <c r="CA76">
        <v>38.64</v>
      </c>
      <c r="CB76">
        <v>9.34</v>
      </c>
      <c r="CC76">
        <v>24.15</v>
      </c>
      <c r="CD76">
        <v>0</v>
      </c>
      <c r="CE76">
        <v>12.27</v>
      </c>
      <c r="CF76">
        <v>0</v>
      </c>
      <c r="CG76">
        <v>0</v>
      </c>
      <c r="CH76">
        <v>0</v>
      </c>
      <c r="CI76">
        <v>48.3</v>
      </c>
      <c r="CJ76">
        <v>0</v>
      </c>
      <c r="CK76">
        <v>0</v>
      </c>
      <c r="CL76">
        <v>24.15</v>
      </c>
      <c r="CM76">
        <v>24.15</v>
      </c>
      <c r="CN76">
        <v>0</v>
      </c>
    </row>
    <row r="77" spans="7:92">
      <c r="G77" t="s">
        <v>119</v>
      </c>
      <c r="H77" s="73">
        <v>803.7199999999998</v>
      </c>
      <c r="I77" s="46">
        <v>279.63</v>
      </c>
      <c r="J77" s="46">
        <v>666.69999999999993</v>
      </c>
      <c r="K77" s="46">
        <v>128.70999999999998</v>
      </c>
      <c r="L77" s="46">
        <v>3.86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12.56</v>
      </c>
      <c r="X77">
        <v>0</v>
      </c>
      <c r="Y77">
        <v>0</v>
      </c>
      <c r="Z77">
        <v>32.08</v>
      </c>
      <c r="AA77">
        <v>183.54</v>
      </c>
      <c r="AB77">
        <v>66.84</v>
      </c>
      <c r="AC77">
        <v>0</v>
      </c>
      <c r="AD77">
        <v>0.98</v>
      </c>
      <c r="AE77">
        <v>63.12</v>
      </c>
      <c r="AF77">
        <v>23.52</v>
      </c>
      <c r="AG77">
        <v>0</v>
      </c>
      <c r="AH77">
        <v>0.68</v>
      </c>
      <c r="AI77">
        <v>32.08</v>
      </c>
      <c r="AJ77">
        <v>1.93</v>
      </c>
      <c r="AK77">
        <v>13.18</v>
      </c>
      <c r="AL77">
        <v>88.46</v>
      </c>
      <c r="AM77">
        <v>0</v>
      </c>
      <c r="AN77">
        <v>10.69</v>
      </c>
      <c r="AO77">
        <v>1.59</v>
      </c>
      <c r="AP77">
        <v>48.3</v>
      </c>
      <c r="AQ77">
        <v>0.48</v>
      </c>
      <c r="AR77">
        <v>0.88</v>
      </c>
      <c r="AS77">
        <v>0</v>
      </c>
      <c r="AT77">
        <v>0.77</v>
      </c>
      <c r="AU77">
        <v>0</v>
      </c>
      <c r="AV77">
        <v>0</v>
      </c>
      <c r="AW77">
        <v>0.52</v>
      </c>
      <c r="AX77">
        <v>0</v>
      </c>
      <c r="AY77">
        <v>70.58</v>
      </c>
      <c r="AZ77">
        <v>0.61</v>
      </c>
      <c r="BA77">
        <v>47.05</v>
      </c>
      <c r="BB77">
        <v>0</v>
      </c>
      <c r="BC77">
        <v>46.2</v>
      </c>
      <c r="BD77">
        <v>57.96</v>
      </c>
      <c r="BE77">
        <v>96.6</v>
      </c>
      <c r="BF77">
        <v>130.6</v>
      </c>
      <c r="BG77">
        <v>32.08</v>
      </c>
      <c r="BH77">
        <v>0</v>
      </c>
      <c r="BI77">
        <v>188.2</v>
      </c>
      <c r="BJ77">
        <v>0</v>
      </c>
      <c r="BK77">
        <v>23.52</v>
      </c>
      <c r="BL77">
        <v>47.05</v>
      </c>
      <c r="BM77">
        <v>67.62</v>
      </c>
      <c r="BN77">
        <v>0</v>
      </c>
      <c r="BO77">
        <v>96.6</v>
      </c>
      <c r="BP77">
        <v>94.1</v>
      </c>
      <c r="BQ77">
        <v>0</v>
      </c>
      <c r="BR77">
        <v>1.93</v>
      </c>
      <c r="BS77">
        <v>0.88</v>
      </c>
      <c r="BT77">
        <v>0.35</v>
      </c>
      <c r="BU77">
        <v>47.41</v>
      </c>
      <c r="BV77">
        <v>0</v>
      </c>
      <c r="BW77">
        <v>0</v>
      </c>
      <c r="BX77">
        <v>0</v>
      </c>
      <c r="BY77">
        <v>21.78</v>
      </c>
      <c r="BZ77">
        <v>48.3</v>
      </c>
      <c r="CA77">
        <v>38.64</v>
      </c>
      <c r="CB77">
        <v>9.34</v>
      </c>
      <c r="CC77">
        <v>24.15</v>
      </c>
      <c r="CD77">
        <v>0</v>
      </c>
      <c r="CE77">
        <v>12.27</v>
      </c>
      <c r="CF77">
        <v>0</v>
      </c>
      <c r="CG77">
        <v>0</v>
      </c>
      <c r="CH77">
        <v>0</v>
      </c>
      <c r="CI77">
        <v>48.3</v>
      </c>
      <c r="CJ77">
        <v>0</v>
      </c>
      <c r="CK77">
        <v>0</v>
      </c>
      <c r="CL77">
        <v>24.15</v>
      </c>
      <c r="CM77">
        <v>24.15</v>
      </c>
      <c r="CN77">
        <v>0</v>
      </c>
    </row>
    <row r="78" spans="7:92">
      <c r="G78" t="s">
        <v>120</v>
      </c>
      <c r="H78" s="73">
        <v>803.72999999999979</v>
      </c>
      <c r="I78" s="46">
        <v>279.64000000000004</v>
      </c>
      <c r="J78" s="46">
        <v>637.44999999999993</v>
      </c>
      <c r="K78" s="46">
        <v>128.70999999999998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12.56</v>
      </c>
      <c r="X78">
        <v>0</v>
      </c>
      <c r="Y78">
        <v>0</v>
      </c>
      <c r="Z78">
        <v>32.08</v>
      </c>
      <c r="AA78">
        <v>183.54</v>
      </c>
      <c r="AB78">
        <v>66.84</v>
      </c>
      <c r="AC78">
        <v>0</v>
      </c>
      <c r="AD78">
        <v>0.98</v>
      </c>
      <c r="AE78">
        <v>63.13</v>
      </c>
      <c r="AF78">
        <v>23.52</v>
      </c>
      <c r="AG78">
        <v>0</v>
      </c>
      <c r="AH78">
        <v>0.68</v>
      </c>
      <c r="AI78">
        <v>32.08</v>
      </c>
      <c r="AJ78">
        <v>1.93</v>
      </c>
      <c r="AK78">
        <v>13.18</v>
      </c>
      <c r="AL78">
        <v>88.46</v>
      </c>
      <c r="AM78">
        <v>0</v>
      </c>
      <c r="AN78">
        <v>10.69</v>
      </c>
      <c r="AO78">
        <v>1.59</v>
      </c>
      <c r="AP78">
        <v>48.3</v>
      </c>
      <c r="AQ78">
        <v>0.48</v>
      </c>
      <c r="AR78">
        <v>0.88</v>
      </c>
      <c r="AS78">
        <v>0</v>
      </c>
      <c r="AT78">
        <v>0.77</v>
      </c>
      <c r="AU78">
        <v>0</v>
      </c>
      <c r="AV78">
        <v>0</v>
      </c>
      <c r="AW78">
        <v>0.52</v>
      </c>
      <c r="AX78">
        <v>0</v>
      </c>
      <c r="AY78">
        <v>70.58</v>
      </c>
      <c r="AZ78">
        <v>0.61</v>
      </c>
      <c r="BA78">
        <v>47.05</v>
      </c>
      <c r="BB78">
        <v>0</v>
      </c>
      <c r="BC78">
        <v>16.95</v>
      </c>
      <c r="BD78">
        <v>57.96</v>
      </c>
      <c r="BE78">
        <v>96.6</v>
      </c>
      <c r="BF78">
        <v>130.6</v>
      </c>
      <c r="BG78">
        <v>32.08</v>
      </c>
      <c r="BH78">
        <v>0</v>
      </c>
      <c r="BI78">
        <v>188.21</v>
      </c>
      <c r="BJ78">
        <v>0</v>
      </c>
      <c r="BK78">
        <v>23.52</v>
      </c>
      <c r="BL78">
        <v>47.05</v>
      </c>
      <c r="BM78">
        <v>67.62</v>
      </c>
      <c r="BN78">
        <v>0</v>
      </c>
      <c r="BO78">
        <v>96.6</v>
      </c>
      <c r="BP78">
        <v>94.1</v>
      </c>
      <c r="BQ78">
        <v>0</v>
      </c>
      <c r="BR78">
        <v>1.93</v>
      </c>
      <c r="BS78">
        <v>0.88</v>
      </c>
      <c r="BT78">
        <v>0.35</v>
      </c>
      <c r="BU78">
        <v>47.41</v>
      </c>
      <c r="BV78">
        <v>0</v>
      </c>
      <c r="BW78">
        <v>0</v>
      </c>
      <c r="BX78">
        <v>0</v>
      </c>
      <c r="BY78">
        <v>21.78</v>
      </c>
      <c r="BZ78">
        <v>48.3</v>
      </c>
      <c r="CA78">
        <v>38.64</v>
      </c>
      <c r="CB78">
        <v>9.34</v>
      </c>
      <c r="CC78">
        <v>24.15</v>
      </c>
      <c r="CD78">
        <v>0</v>
      </c>
      <c r="CE78">
        <v>12.27</v>
      </c>
      <c r="CF78">
        <v>0</v>
      </c>
      <c r="CG78">
        <v>0</v>
      </c>
      <c r="CH78">
        <v>0</v>
      </c>
      <c r="CI78">
        <v>48.3</v>
      </c>
      <c r="CJ78">
        <v>0</v>
      </c>
      <c r="CK78">
        <v>0</v>
      </c>
      <c r="CL78">
        <v>24.15</v>
      </c>
      <c r="CM78">
        <v>24.15</v>
      </c>
      <c r="CN78">
        <v>0</v>
      </c>
    </row>
    <row r="79" spans="7:92">
      <c r="G79" t="s">
        <v>121</v>
      </c>
      <c r="H79" s="73">
        <v>729.38999999999987</v>
      </c>
      <c r="I79" s="46">
        <v>213.52</v>
      </c>
      <c r="J79" s="46">
        <v>547.53000000000009</v>
      </c>
      <c r="K79" s="46">
        <v>95.34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12.56</v>
      </c>
      <c r="X79">
        <v>0</v>
      </c>
      <c r="Y79">
        <v>0</v>
      </c>
      <c r="Z79">
        <v>22.07</v>
      </c>
      <c r="AA79">
        <v>241.5</v>
      </c>
      <c r="AB79">
        <v>66.84</v>
      </c>
      <c r="AC79">
        <v>0</v>
      </c>
      <c r="AD79">
        <v>0.98</v>
      </c>
      <c r="AE79">
        <v>43.42</v>
      </c>
      <c r="AF79">
        <v>16.18</v>
      </c>
      <c r="AG79">
        <v>0</v>
      </c>
      <c r="AH79">
        <v>0.68</v>
      </c>
      <c r="AI79">
        <v>22.07</v>
      </c>
      <c r="AJ79">
        <v>1.93</v>
      </c>
      <c r="AK79">
        <v>9.06</v>
      </c>
      <c r="AL79">
        <v>60.85</v>
      </c>
      <c r="AM79">
        <v>0</v>
      </c>
      <c r="AN79">
        <v>7.35</v>
      </c>
      <c r="AO79">
        <v>1.59</v>
      </c>
      <c r="AP79">
        <v>48.3</v>
      </c>
      <c r="AQ79">
        <v>0.48</v>
      </c>
      <c r="AR79">
        <v>0.88</v>
      </c>
      <c r="AS79">
        <v>0</v>
      </c>
      <c r="AT79">
        <v>0.77</v>
      </c>
      <c r="AU79">
        <v>0</v>
      </c>
      <c r="AV79">
        <v>0</v>
      </c>
      <c r="AW79">
        <v>0.52</v>
      </c>
      <c r="AX79">
        <v>0</v>
      </c>
      <c r="AY79">
        <v>48.55</v>
      </c>
      <c r="AZ79">
        <v>0.61</v>
      </c>
      <c r="BA79">
        <v>32.369999999999997</v>
      </c>
      <c r="BB79">
        <v>0</v>
      </c>
      <c r="BC79">
        <v>0</v>
      </c>
      <c r="BD79">
        <v>0</v>
      </c>
      <c r="BE79">
        <v>96.6</v>
      </c>
      <c r="BF79">
        <v>130.6</v>
      </c>
      <c r="BG79">
        <v>22.07</v>
      </c>
      <c r="BH79">
        <v>0</v>
      </c>
      <c r="BI79">
        <v>129.47</v>
      </c>
      <c r="BJ79">
        <v>0</v>
      </c>
      <c r="BK79">
        <v>16.18</v>
      </c>
      <c r="BL79">
        <v>32.369999999999997</v>
      </c>
      <c r="BM79">
        <v>67.62</v>
      </c>
      <c r="BN79">
        <v>0</v>
      </c>
      <c r="BO79">
        <v>96.6</v>
      </c>
      <c r="BP79">
        <v>64.73</v>
      </c>
      <c r="BQ79">
        <v>0</v>
      </c>
      <c r="BR79">
        <v>1.93</v>
      </c>
      <c r="BS79">
        <v>0.88</v>
      </c>
      <c r="BT79">
        <v>0.35</v>
      </c>
      <c r="BU79">
        <v>32.61</v>
      </c>
      <c r="BV79">
        <v>0</v>
      </c>
      <c r="BW79">
        <v>0</v>
      </c>
      <c r="BX79">
        <v>0</v>
      </c>
      <c r="BY79">
        <v>21.78</v>
      </c>
      <c r="BZ79">
        <v>48.3</v>
      </c>
      <c r="CA79">
        <v>38.64</v>
      </c>
      <c r="CB79">
        <v>15.88</v>
      </c>
      <c r="CC79">
        <v>24.15</v>
      </c>
      <c r="CD79">
        <v>0</v>
      </c>
      <c r="CE79">
        <v>12.72</v>
      </c>
      <c r="CF79">
        <v>0</v>
      </c>
      <c r="CG79">
        <v>0</v>
      </c>
      <c r="CH79">
        <v>0</v>
      </c>
      <c r="CI79">
        <v>48.3</v>
      </c>
      <c r="CJ79">
        <v>0</v>
      </c>
      <c r="CK79">
        <v>0</v>
      </c>
      <c r="CL79">
        <v>24.15</v>
      </c>
      <c r="CM79">
        <v>24.15</v>
      </c>
      <c r="CN79">
        <v>0</v>
      </c>
    </row>
    <row r="80" spans="7:92">
      <c r="G80" t="s">
        <v>122</v>
      </c>
      <c r="H80" s="73">
        <v>732.45999999999981</v>
      </c>
      <c r="I80" s="46">
        <v>216.04000000000002</v>
      </c>
      <c r="J80" s="46">
        <v>550.32000000000005</v>
      </c>
      <c r="K80" s="46">
        <v>96.61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12.56</v>
      </c>
      <c r="X80">
        <v>0</v>
      </c>
      <c r="Y80">
        <v>0</v>
      </c>
      <c r="Z80">
        <v>22.45</v>
      </c>
      <c r="AA80">
        <v>241.5</v>
      </c>
      <c r="AB80">
        <v>66.84</v>
      </c>
      <c r="AC80">
        <v>0</v>
      </c>
      <c r="AD80">
        <v>0.98</v>
      </c>
      <c r="AE80">
        <v>44.18</v>
      </c>
      <c r="AF80">
        <v>16.46</v>
      </c>
      <c r="AG80">
        <v>0</v>
      </c>
      <c r="AH80">
        <v>0.68</v>
      </c>
      <c r="AI80">
        <v>22.45</v>
      </c>
      <c r="AJ80">
        <v>1.93</v>
      </c>
      <c r="AK80">
        <v>9.2200000000000006</v>
      </c>
      <c r="AL80">
        <v>61.9</v>
      </c>
      <c r="AM80">
        <v>0</v>
      </c>
      <c r="AN80">
        <v>7.48</v>
      </c>
      <c r="AO80">
        <v>1.59</v>
      </c>
      <c r="AP80">
        <v>48.3</v>
      </c>
      <c r="AQ80">
        <v>0.48</v>
      </c>
      <c r="AR80">
        <v>0.88</v>
      </c>
      <c r="AS80">
        <v>0</v>
      </c>
      <c r="AT80">
        <v>0.77</v>
      </c>
      <c r="AU80">
        <v>0</v>
      </c>
      <c r="AV80">
        <v>0</v>
      </c>
      <c r="AW80">
        <v>0.52</v>
      </c>
      <c r="AX80">
        <v>0</v>
      </c>
      <c r="AY80">
        <v>49.39</v>
      </c>
      <c r="AZ80">
        <v>0.61</v>
      </c>
      <c r="BA80">
        <v>32.92</v>
      </c>
      <c r="BB80">
        <v>0</v>
      </c>
      <c r="BC80">
        <v>0</v>
      </c>
      <c r="BD80">
        <v>0</v>
      </c>
      <c r="BE80">
        <v>96.6</v>
      </c>
      <c r="BF80">
        <v>130.6</v>
      </c>
      <c r="BG80">
        <v>22.45</v>
      </c>
      <c r="BH80">
        <v>0</v>
      </c>
      <c r="BI80">
        <v>131.69999999999999</v>
      </c>
      <c r="BJ80">
        <v>0</v>
      </c>
      <c r="BK80">
        <v>16.46</v>
      </c>
      <c r="BL80">
        <v>32.92</v>
      </c>
      <c r="BM80">
        <v>67.62</v>
      </c>
      <c r="BN80">
        <v>0</v>
      </c>
      <c r="BO80">
        <v>96.6</v>
      </c>
      <c r="BP80">
        <v>65.849999999999994</v>
      </c>
      <c r="BQ80">
        <v>0</v>
      </c>
      <c r="BR80">
        <v>1.93</v>
      </c>
      <c r="BS80">
        <v>0.88</v>
      </c>
      <c r="BT80">
        <v>0.35</v>
      </c>
      <c r="BU80">
        <v>33.17</v>
      </c>
      <c r="BV80">
        <v>0</v>
      </c>
      <c r="BW80">
        <v>0</v>
      </c>
      <c r="BX80">
        <v>0</v>
      </c>
      <c r="BY80">
        <v>21.78</v>
      </c>
      <c r="BZ80">
        <v>48.3</v>
      </c>
      <c r="CA80">
        <v>38.64</v>
      </c>
      <c r="CB80">
        <v>15.88</v>
      </c>
      <c r="CC80">
        <v>24.15</v>
      </c>
      <c r="CD80">
        <v>0</v>
      </c>
      <c r="CE80">
        <v>12.72</v>
      </c>
      <c r="CF80">
        <v>0</v>
      </c>
      <c r="CG80">
        <v>0</v>
      </c>
      <c r="CH80">
        <v>0</v>
      </c>
      <c r="CI80">
        <v>48.3</v>
      </c>
      <c r="CJ80">
        <v>0</v>
      </c>
      <c r="CK80">
        <v>0</v>
      </c>
      <c r="CL80">
        <v>24.15</v>
      </c>
      <c r="CM80">
        <v>24.15</v>
      </c>
      <c r="CN80">
        <v>0</v>
      </c>
    </row>
    <row r="81" spans="7:92">
      <c r="G81" t="s">
        <v>123</v>
      </c>
      <c r="H81" s="73">
        <v>728.32999999999981</v>
      </c>
      <c r="I81" s="46">
        <v>212.66000000000003</v>
      </c>
      <c r="J81" s="46">
        <v>546.57000000000005</v>
      </c>
      <c r="K81" s="46">
        <v>94.910000000000011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12.56</v>
      </c>
      <c r="X81">
        <v>0</v>
      </c>
      <c r="Y81">
        <v>0</v>
      </c>
      <c r="Z81">
        <v>21.94</v>
      </c>
      <c r="AA81">
        <v>241.5</v>
      </c>
      <c r="AB81">
        <v>66.84</v>
      </c>
      <c r="AC81">
        <v>0</v>
      </c>
      <c r="AD81">
        <v>0.98</v>
      </c>
      <c r="AE81">
        <v>43.16</v>
      </c>
      <c r="AF81">
        <v>16.079999999999998</v>
      </c>
      <c r="AG81">
        <v>0</v>
      </c>
      <c r="AH81">
        <v>0.68</v>
      </c>
      <c r="AI81">
        <v>21.94</v>
      </c>
      <c r="AJ81">
        <v>1.93</v>
      </c>
      <c r="AK81">
        <v>9.01</v>
      </c>
      <c r="AL81">
        <v>60.49</v>
      </c>
      <c r="AM81">
        <v>0</v>
      </c>
      <c r="AN81">
        <v>7.31</v>
      </c>
      <c r="AO81">
        <v>1.59</v>
      </c>
      <c r="AP81">
        <v>48.3</v>
      </c>
      <c r="AQ81">
        <v>0.48</v>
      </c>
      <c r="AR81">
        <v>0.88</v>
      </c>
      <c r="AS81">
        <v>0</v>
      </c>
      <c r="AT81">
        <v>0.77</v>
      </c>
      <c r="AU81">
        <v>0</v>
      </c>
      <c r="AV81">
        <v>0</v>
      </c>
      <c r="AW81">
        <v>0.52</v>
      </c>
      <c r="AX81">
        <v>0</v>
      </c>
      <c r="AY81">
        <v>48.26</v>
      </c>
      <c r="AZ81">
        <v>0.61</v>
      </c>
      <c r="BA81">
        <v>32.18</v>
      </c>
      <c r="BB81">
        <v>0</v>
      </c>
      <c r="BC81">
        <v>0</v>
      </c>
      <c r="BD81">
        <v>0</v>
      </c>
      <c r="BE81">
        <v>96.6</v>
      </c>
      <c r="BF81">
        <v>130.6</v>
      </c>
      <c r="BG81">
        <v>21.94</v>
      </c>
      <c r="BH81">
        <v>0</v>
      </c>
      <c r="BI81">
        <v>128.69999999999999</v>
      </c>
      <c r="BJ81">
        <v>0</v>
      </c>
      <c r="BK81">
        <v>16.079999999999998</v>
      </c>
      <c r="BL81">
        <v>32.18</v>
      </c>
      <c r="BM81">
        <v>67.62</v>
      </c>
      <c r="BN81">
        <v>0</v>
      </c>
      <c r="BO81">
        <v>96.6</v>
      </c>
      <c r="BP81">
        <v>64.349999999999994</v>
      </c>
      <c r="BQ81">
        <v>0</v>
      </c>
      <c r="BR81">
        <v>1.93</v>
      </c>
      <c r="BS81">
        <v>0.88</v>
      </c>
      <c r="BT81">
        <v>0.35</v>
      </c>
      <c r="BU81">
        <v>32.42</v>
      </c>
      <c r="BV81">
        <v>0</v>
      </c>
      <c r="BW81">
        <v>0</v>
      </c>
      <c r="BX81">
        <v>0</v>
      </c>
      <c r="BY81">
        <v>21.78</v>
      </c>
      <c r="BZ81">
        <v>48.3</v>
      </c>
      <c r="CA81">
        <v>38.64</v>
      </c>
      <c r="CB81">
        <v>15.88</v>
      </c>
      <c r="CC81">
        <v>24.15</v>
      </c>
      <c r="CD81">
        <v>0</v>
      </c>
      <c r="CE81">
        <v>12.72</v>
      </c>
      <c r="CF81">
        <v>0</v>
      </c>
      <c r="CG81">
        <v>0</v>
      </c>
      <c r="CH81">
        <v>0</v>
      </c>
      <c r="CI81">
        <v>48.3</v>
      </c>
      <c r="CJ81">
        <v>0</v>
      </c>
      <c r="CK81">
        <v>0</v>
      </c>
      <c r="CL81">
        <v>24.15</v>
      </c>
      <c r="CM81">
        <v>24.15</v>
      </c>
      <c r="CN81">
        <v>0</v>
      </c>
    </row>
    <row r="82" spans="7:92">
      <c r="G82" t="s">
        <v>124</v>
      </c>
      <c r="H82" s="73">
        <v>728.86999999999978</v>
      </c>
      <c r="I82" s="46">
        <v>213.09</v>
      </c>
      <c r="J82" s="46">
        <v>547.04999999999995</v>
      </c>
      <c r="K82" s="46">
        <v>95.14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12.56</v>
      </c>
      <c r="X82">
        <v>0</v>
      </c>
      <c r="Y82">
        <v>0</v>
      </c>
      <c r="Z82">
        <v>22.01</v>
      </c>
      <c r="AA82">
        <v>241.5</v>
      </c>
      <c r="AB82">
        <v>66.84</v>
      </c>
      <c r="AC82">
        <v>0</v>
      </c>
      <c r="AD82">
        <v>0.98</v>
      </c>
      <c r="AE82">
        <v>43.3</v>
      </c>
      <c r="AF82">
        <v>16.13</v>
      </c>
      <c r="AG82">
        <v>0</v>
      </c>
      <c r="AH82">
        <v>0.68</v>
      </c>
      <c r="AI82">
        <v>22.01</v>
      </c>
      <c r="AJ82">
        <v>1.93</v>
      </c>
      <c r="AK82">
        <v>9.0299999999999994</v>
      </c>
      <c r="AL82">
        <v>60.67</v>
      </c>
      <c r="AM82">
        <v>0</v>
      </c>
      <c r="AN82">
        <v>7.33</v>
      </c>
      <c r="AO82">
        <v>1.59</v>
      </c>
      <c r="AP82">
        <v>48.3</v>
      </c>
      <c r="AQ82">
        <v>0.48</v>
      </c>
      <c r="AR82">
        <v>0.88</v>
      </c>
      <c r="AS82">
        <v>0</v>
      </c>
      <c r="AT82">
        <v>0.77</v>
      </c>
      <c r="AU82">
        <v>0</v>
      </c>
      <c r="AV82">
        <v>0</v>
      </c>
      <c r="AW82">
        <v>0.52</v>
      </c>
      <c r="AX82">
        <v>0</v>
      </c>
      <c r="AY82">
        <v>48.41</v>
      </c>
      <c r="AZ82">
        <v>0.61</v>
      </c>
      <c r="BA82">
        <v>32.270000000000003</v>
      </c>
      <c r="BB82">
        <v>0</v>
      </c>
      <c r="BC82">
        <v>0</v>
      </c>
      <c r="BD82">
        <v>0</v>
      </c>
      <c r="BE82">
        <v>96.6</v>
      </c>
      <c r="BF82">
        <v>130.6</v>
      </c>
      <c r="BG82">
        <v>22.01</v>
      </c>
      <c r="BH82">
        <v>0</v>
      </c>
      <c r="BI82">
        <v>129.09</v>
      </c>
      <c r="BJ82">
        <v>0</v>
      </c>
      <c r="BK82">
        <v>16.13</v>
      </c>
      <c r="BL82">
        <v>32.270000000000003</v>
      </c>
      <c r="BM82">
        <v>67.62</v>
      </c>
      <c r="BN82">
        <v>0</v>
      </c>
      <c r="BO82">
        <v>96.6</v>
      </c>
      <c r="BP82">
        <v>64.540000000000006</v>
      </c>
      <c r="BQ82">
        <v>0</v>
      </c>
      <c r="BR82">
        <v>1.93</v>
      </c>
      <c r="BS82">
        <v>0.88</v>
      </c>
      <c r="BT82">
        <v>0.35</v>
      </c>
      <c r="BU82">
        <v>32.520000000000003</v>
      </c>
      <c r="BV82">
        <v>0</v>
      </c>
      <c r="BW82">
        <v>0</v>
      </c>
      <c r="BX82">
        <v>0</v>
      </c>
      <c r="BY82">
        <v>21.78</v>
      </c>
      <c r="BZ82">
        <v>48.3</v>
      </c>
      <c r="CA82">
        <v>38.64</v>
      </c>
      <c r="CB82">
        <v>15.88</v>
      </c>
      <c r="CC82">
        <v>24.15</v>
      </c>
      <c r="CD82">
        <v>0</v>
      </c>
      <c r="CE82">
        <v>12.72</v>
      </c>
      <c r="CF82">
        <v>0</v>
      </c>
      <c r="CG82">
        <v>0</v>
      </c>
      <c r="CH82">
        <v>0</v>
      </c>
      <c r="CI82">
        <v>48.3</v>
      </c>
      <c r="CJ82">
        <v>0</v>
      </c>
      <c r="CK82">
        <v>0</v>
      </c>
      <c r="CL82">
        <v>24.15</v>
      </c>
      <c r="CM82">
        <v>24.15</v>
      </c>
      <c r="CN82">
        <v>0</v>
      </c>
    </row>
    <row r="83" spans="7:92">
      <c r="G83" t="s">
        <v>125</v>
      </c>
      <c r="H83" s="73">
        <v>863.2199999999998</v>
      </c>
      <c r="I83" s="46">
        <v>201.48</v>
      </c>
      <c r="J83" s="46">
        <v>534.62</v>
      </c>
      <c r="K83" s="46">
        <v>89.24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11.59</v>
      </c>
      <c r="X83">
        <v>0</v>
      </c>
      <c r="Y83">
        <v>0</v>
      </c>
      <c r="Z83">
        <v>20.239999999999998</v>
      </c>
      <c r="AA83">
        <v>241.5</v>
      </c>
      <c r="AB83">
        <v>66.84</v>
      </c>
      <c r="AC83">
        <v>0</v>
      </c>
      <c r="AD83">
        <v>0.98</v>
      </c>
      <c r="AE83">
        <v>39.83</v>
      </c>
      <c r="AF83">
        <v>14.85</v>
      </c>
      <c r="AG83">
        <v>19.32</v>
      </c>
      <c r="AH83">
        <v>0.68</v>
      </c>
      <c r="AI83">
        <v>20.239999999999998</v>
      </c>
      <c r="AJ83">
        <v>1.93</v>
      </c>
      <c r="AK83">
        <v>8.32</v>
      </c>
      <c r="AL83">
        <v>55.82</v>
      </c>
      <c r="AM83">
        <v>0</v>
      </c>
      <c r="AN83">
        <v>6.74</v>
      </c>
      <c r="AO83">
        <v>1.59</v>
      </c>
      <c r="AP83">
        <v>48.3</v>
      </c>
      <c r="AQ83">
        <v>0.48</v>
      </c>
      <c r="AR83">
        <v>0.88</v>
      </c>
      <c r="AS83">
        <v>0</v>
      </c>
      <c r="AT83">
        <v>0.77</v>
      </c>
      <c r="AU83">
        <v>0</v>
      </c>
      <c r="AV83">
        <v>17.809999999999999</v>
      </c>
      <c r="AW83">
        <v>0.52</v>
      </c>
      <c r="AX83">
        <v>0</v>
      </c>
      <c r="AY83">
        <v>44.53</v>
      </c>
      <c r="AZ83">
        <v>0.61</v>
      </c>
      <c r="BA83">
        <v>29.69</v>
      </c>
      <c r="BB83">
        <v>0</v>
      </c>
      <c r="BC83">
        <v>0</v>
      </c>
      <c r="BD83">
        <v>0</v>
      </c>
      <c r="BE83">
        <v>96.6</v>
      </c>
      <c r="BF83">
        <v>130.6</v>
      </c>
      <c r="BG83">
        <v>20.239999999999998</v>
      </c>
      <c r="BH83">
        <v>0</v>
      </c>
      <c r="BI83">
        <v>118.75</v>
      </c>
      <c r="BJ83">
        <v>29.69</v>
      </c>
      <c r="BK83">
        <v>0</v>
      </c>
      <c r="BL83">
        <v>29.69</v>
      </c>
      <c r="BM83">
        <v>0</v>
      </c>
      <c r="BN83">
        <v>0</v>
      </c>
      <c r="BO83">
        <v>96.6</v>
      </c>
      <c r="BP83">
        <v>59.38</v>
      </c>
      <c r="BQ83">
        <v>0</v>
      </c>
      <c r="BR83">
        <v>1.93</v>
      </c>
      <c r="BS83">
        <v>0.88</v>
      </c>
      <c r="BT83">
        <v>0.35</v>
      </c>
      <c r="BU83">
        <v>29.92</v>
      </c>
      <c r="BV83">
        <v>0</v>
      </c>
      <c r="BW83">
        <v>0</v>
      </c>
      <c r="BX83">
        <v>73.42</v>
      </c>
      <c r="BY83">
        <v>21.78</v>
      </c>
      <c r="BZ83">
        <v>48.3</v>
      </c>
      <c r="CA83">
        <v>38.64</v>
      </c>
      <c r="CB83">
        <v>15.88</v>
      </c>
      <c r="CC83">
        <v>24.15</v>
      </c>
      <c r="CD83">
        <v>24.15</v>
      </c>
      <c r="CE83">
        <v>13.19</v>
      </c>
      <c r="CF83">
        <v>0</v>
      </c>
      <c r="CG83">
        <v>67.62</v>
      </c>
      <c r="CH83">
        <v>0</v>
      </c>
      <c r="CI83">
        <v>48.3</v>
      </c>
      <c r="CJ83">
        <v>0</v>
      </c>
      <c r="CK83">
        <v>0</v>
      </c>
      <c r="CL83">
        <v>24.15</v>
      </c>
      <c r="CM83">
        <v>24.15</v>
      </c>
      <c r="CN83">
        <v>0</v>
      </c>
    </row>
    <row r="84" spans="7:92">
      <c r="G84" t="s">
        <v>126</v>
      </c>
      <c r="H84" s="73">
        <v>865.4499999999997</v>
      </c>
      <c r="I84" s="46">
        <v>202.96</v>
      </c>
      <c r="J84" s="46">
        <v>536.28</v>
      </c>
      <c r="K84" s="46">
        <v>90.009999999999991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11.59</v>
      </c>
      <c r="X84">
        <v>0</v>
      </c>
      <c r="Y84">
        <v>0</v>
      </c>
      <c r="Z84">
        <v>20.47</v>
      </c>
      <c r="AA84">
        <v>241.5</v>
      </c>
      <c r="AB84">
        <v>66.84</v>
      </c>
      <c r="AC84">
        <v>0</v>
      </c>
      <c r="AD84">
        <v>0.98</v>
      </c>
      <c r="AE84">
        <v>40.28</v>
      </c>
      <c r="AF84">
        <v>15.01</v>
      </c>
      <c r="AG84">
        <v>19.32</v>
      </c>
      <c r="AH84">
        <v>0.68</v>
      </c>
      <c r="AI84">
        <v>20.47</v>
      </c>
      <c r="AJ84">
        <v>1.93</v>
      </c>
      <c r="AK84">
        <v>8.4</v>
      </c>
      <c r="AL84">
        <v>56.44</v>
      </c>
      <c r="AM84">
        <v>0</v>
      </c>
      <c r="AN84">
        <v>6.82</v>
      </c>
      <c r="AO84">
        <v>1.59</v>
      </c>
      <c r="AP84">
        <v>48.3</v>
      </c>
      <c r="AQ84">
        <v>0.48</v>
      </c>
      <c r="AR84">
        <v>0.88</v>
      </c>
      <c r="AS84">
        <v>0</v>
      </c>
      <c r="AT84">
        <v>0.77</v>
      </c>
      <c r="AU84">
        <v>0</v>
      </c>
      <c r="AV84">
        <v>18.02</v>
      </c>
      <c r="AW84">
        <v>0.52</v>
      </c>
      <c r="AX84">
        <v>0</v>
      </c>
      <c r="AY84">
        <v>45.03</v>
      </c>
      <c r="AZ84">
        <v>0.61</v>
      </c>
      <c r="BA84">
        <v>30.02</v>
      </c>
      <c r="BB84">
        <v>0</v>
      </c>
      <c r="BC84">
        <v>0</v>
      </c>
      <c r="BD84">
        <v>0</v>
      </c>
      <c r="BE84">
        <v>96.6</v>
      </c>
      <c r="BF84">
        <v>130.6</v>
      </c>
      <c r="BG84">
        <v>20.47</v>
      </c>
      <c r="BH84">
        <v>0</v>
      </c>
      <c r="BI84">
        <v>120.1</v>
      </c>
      <c r="BJ84">
        <v>30.02</v>
      </c>
      <c r="BK84">
        <v>0</v>
      </c>
      <c r="BL84">
        <v>30.02</v>
      </c>
      <c r="BM84">
        <v>0</v>
      </c>
      <c r="BN84">
        <v>0</v>
      </c>
      <c r="BO84">
        <v>96.6</v>
      </c>
      <c r="BP84">
        <v>60.05</v>
      </c>
      <c r="BQ84">
        <v>0</v>
      </c>
      <c r="BR84">
        <v>1.93</v>
      </c>
      <c r="BS84">
        <v>0.88</v>
      </c>
      <c r="BT84">
        <v>0.35</v>
      </c>
      <c r="BU84">
        <v>30.26</v>
      </c>
      <c r="BV84">
        <v>0</v>
      </c>
      <c r="BW84">
        <v>0</v>
      </c>
      <c r="BX84">
        <v>73.42</v>
      </c>
      <c r="BY84">
        <v>21.78</v>
      </c>
      <c r="BZ84">
        <v>48.3</v>
      </c>
      <c r="CA84">
        <v>38.64</v>
      </c>
      <c r="CB84">
        <v>15.88</v>
      </c>
      <c r="CC84">
        <v>24.15</v>
      </c>
      <c r="CD84">
        <v>24.15</v>
      </c>
      <c r="CE84">
        <v>13.19</v>
      </c>
      <c r="CF84">
        <v>0</v>
      </c>
      <c r="CG84">
        <v>67.62</v>
      </c>
      <c r="CH84">
        <v>0</v>
      </c>
      <c r="CI84">
        <v>48.3</v>
      </c>
      <c r="CJ84">
        <v>0</v>
      </c>
      <c r="CK84">
        <v>0</v>
      </c>
      <c r="CL84">
        <v>24.15</v>
      </c>
      <c r="CM84">
        <v>24.15</v>
      </c>
      <c r="CN84">
        <v>0</v>
      </c>
    </row>
    <row r="85" spans="7:92">
      <c r="G85" t="s">
        <v>127</v>
      </c>
      <c r="H85" s="73">
        <v>865.5999999999998</v>
      </c>
      <c r="I85" s="46">
        <v>203.08</v>
      </c>
      <c r="J85" s="46">
        <v>536.41000000000008</v>
      </c>
      <c r="K85" s="46">
        <v>90.08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11.59</v>
      </c>
      <c r="X85">
        <v>0</v>
      </c>
      <c r="Y85">
        <v>0</v>
      </c>
      <c r="Z85">
        <v>20.49</v>
      </c>
      <c r="AA85">
        <v>241.5</v>
      </c>
      <c r="AB85">
        <v>66.84</v>
      </c>
      <c r="AC85">
        <v>0</v>
      </c>
      <c r="AD85">
        <v>0.98</v>
      </c>
      <c r="AE85">
        <v>40.31</v>
      </c>
      <c r="AF85">
        <v>15.02</v>
      </c>
      <c r="AG85">
        <v>19.32</v>
      </c>
      <c r="AH85">
        <v>0.68</v>
      </c>
      <c r="AI85">
        <v>20.49</v>
      </c>
      <c r="AJ85">
        <v>1.93</v>
      </c>
      <c r="AK85">
        <v>8.41</v>
      </c>
      <c r="AL85">
        <v>56.49</v>
      </c>
      <c r="AM85">
        <v>0</v>
      </c>
      <c r="AN85">
        <v>6.83</v>
      </c>
      <c r="AO85">
        <v>1.59</v>
      </c>
      <c r="AP85">
        <v>48.3</v>
      </c>
      <c r="AQ85">
        <v>0.48</v>
      </c>
      <c r="AR85">
        <v>0.88</v>
      </c>
      <c r="AS85">
        <v>0</v>
      </c>
      <c r="AT85">
        <v>0.77</v>
      </c>
      <c r="AU85">
        <v>0</v>
      </c>
      <c r="AV85">
        <v>18.03</v>
      </c>
      <c r="AW85">
        <v>0.52</v>
      </c>
      <c r="AX85">
        <v>0</v>
      </c>
      <c r="AY85">
        <v>45.07</v>
      </c>
      <c r="AZ85">
        <v>0.61</v>
      </c>
      <c r="BA85">
        <v>30.05</v>
      </c>
      <c r="BB85">
        <v>0</v>
      </c>
      <c r="BC85">
        <v>0</v>
      </c>
      <c r="BD85">
        <v>0</v>
      </c>
      <c r="BE85">
        <v>96.6</v>
      </c>
      <c r="BF85">
        <v>130.6</v>
      </c>
      <c r="BG85">
        <v>20.49</v>
      </c>
      <c r="BH85">
        <v>0</v>
      </c>
      <c r="BI85">
        <v>120.2</v>
      </c>
      <c r="BJ85">
        <v>30.05</v>
      </c>
      <c r="BK85">
        <v>0</v>
      </c>
      <c r="BL85">
        <v>30.05</v>
      </c>
      <c r="BM85">
        <v>0</v>
      </c>
      <c r="BN85">
        <v>0</v>
      </c>
      <c r="BO85">
        <v>96.6</v>
      </c>
      <c r="BP85">
        <v>60.1</v>
      </c>
      <c r="BQ85">
        <v>0</v>
      </c>
      <c r="BR85">
        <v>1.93</v>
      </c>
      <c r="BS85">
        <v>0.88</v>
      </c>
      <c r="BT85">
        <v>0.35</v>
      </c>
      <c r="BU85">
        <v>30.27</v>
      </c>
      <c r="BV85">
        <v>0</v>
      </c>
      <c r="BW85">
        <v>0</v>
      </c>
      <c r="BX85">
        <v>73.42</v>
      </c>
      <c r="BY85">
        <v>21.78</v>
      </c>
      <c r="BZ85">
        <v>48.3</v>
      </c>
      <c r="CA85">
        <v>38.64</v>
      </c>
      <c r="CB85">
        <v>15.88</v>
      </c>
      <c r="CC85">
        <v>24.15</v>
      </c>
      <c r="CD85">
        <v>24.15</v>
      </c>
      <c r="CE85">
        <v>13.19</v>
      </c>
      <c r="CF85">
        <v>0</v>
      </c>
      <c r="CG85">
        <v>67.62</v>
      </c>
      <c r="CH85">
        <v>0</v>
      </c>
      <c r="CI85">
        <v>48.3</v>
      </c>
      <c r="CJ85">
        <v>0</v>
      </c>
      <c r="CK85">
        <v>0</v>
      </c>
      <c r="CL85">
        <v>24.15</v>
      </c>
      <c r="CM85">
        <v>24.15</v>
      </c>
      <c r="CN85">
        <v>0</v>
      </c>
    </row>
    <row r="86" spans="7:92">
      <c r="G86" t="s">
        <v>128</v>
      </c>
      <c r="H86" s="73">
        <v>860.71999999999969</v>
      </c>
      <c r="I86" s="46">
        <v>199.77</v>
      </c>
      <c r="J86" s="46">
        <v>532.71</v>
      </c>
      <c r="K86" s="46">
        <v>88.41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11.59</v>
      </c>
      <c r="X86">
        <v>0</v>
      </c>
      <c r="Y86">
        <v>0</v>
      </c>
      <c r="Z86">
        <v>19.989999999999998</v>
      </c>
      <c r="AA86">
        <v>241.5</v>
      </c>
      <c r="AB86">
        <v>66.84</v>
      </c>
      <c r="AC86">
        <v>0</v>
      </c>
      <c r="AD86">
        <v>0.98</v>
      </c>
      <c r="AE86">
        <v>39.33</v>
      </c>
      <c r="AF86">
        <v>14.65</v>
      </c>
      <c r="AG86">
        <v>19.32</v>
      </c>
      <c r="AH86">
        <v>0.68</v>
      </c>
      <c r="AI86">
        <v>19.989999999999998</v>
      </c>
      <c r="AJ86">
        <v>1.93</v>
      </c>
      <c r="AK86">
        <v>8.2100000000000009</v>
      </c>
      <c r="AL86">
        <v>55.1</v>
      </c>
      <c r="AM86">
        <v>0</v>
      </c>
      <c r="AN86">
        <v>6.66</v>
      </c>
      <c r="AO86">
        <v>1.59</v>
      </c>
      <c r="AP86">
        <v>48.3</v>
      </c>
      <c r="AQ86">
        <v>0.48</v>
      </c>
      <c r="AR86">
        <v>0.88</v>
      </c>
      <c r="AS86">
        <v>0</v>
      </c>
      <c r="AT86">
        <v>0.77</v>
      </c>
      <c r="AU86">
        <v>0</v>
      </c>
      <c r="AV86">
        <v>17.59</v>
      </c>
      <c r="AW86">
        <v>0.52</v>
      </c>
      <c r="AX86">
        <v>0</v>
      </c>
      <c r="AY86">
        <v>43.96</v>
      </c>
      <c r="AZ86">
        <v>0.61</v>
      </c>
      <c r="BA86">
        <v>29.31</v>
      </c>
      <c r="BB86">
        <v>0</v>
      </c>
      <c r="BC86">
        <v>0</v>
      </c>
      <c r="BD86">
        <v>0</v>
      </c>
      <c r="BE86">
        <v>96.6</v>
      </c>
      <c r="BF86">
        <v>130.6</v>
      </c>
      <c r="BG86">
        <v>19.989999999999998</v>
      </c>
      <c r="BH86">
        <v>0</v>
      </c>
      <c r="BI86">
        <v>117.24</v>
      </c>
      <c r="BJ86">
        <v>29.31</v>
      </c>
      <c r="BK86">
        <v>0</v>
      </c>
      <c r="BL86">
        <v>29.31</v>
      </c>
      <c r="BM86">
        <v>0</v>
      </c>
      <c r="BN86">
        <v>0</v>
      </c>
      <c r="BO86">
        <v>96.6</v>
      </c>
      <c r="BP86">
        <v>58.62</v>
      </c>
      <c r="BQ86">
        <v>0</v>
      </c>
      <c r="BR86">
        <v>1.93</v>
      </c>
      <c r="BS86">
        <v>0.88</v>
      </c>
      <c r="BT86">
        <v>0.35</v>
      </c>
      <c r="BU86">
        <v>29.53</v>
      </c>
      <c r="BV86">
        <v>0</v>
      </c>
      <c r="BW86">
        <v>0</v>
      </c>
      <c r="BX86">
        <v>73.42</v>
      </c>
      <c r="BY86">
        <v>21.78</v>
      </c>
      <c r="BZ86">
        <v>48.3</v>
      </c>
      <c r="CA86">
        <v>38.64</v>
      </c>
      <c r="CB86">
        <v>15.88</v>
      </c>
      <c r="CC86">
        <v>24.15</v>
      </c>
      <c r="CD86">
        <v>24.15</v>
      </c>
      <c r="CE86">
        <v>13.19</v>
      </c>
      <c r="CF86">
        <v>0</v>
      </c>
      <c r="CG86">
        <v>67.62</v>
      </c>
      <c r="CH86">
        <v>0</v>
      </c>
      <c r="CI86">
        <v>48.3</v>
      </c>
      <c r="CJ86">
        <v>0</v>
      </c>
      <c r="CK86">
        <v>0</v>
      </c>
      <c r="CL86">
        <v>24.15</v>
      </c>
      <c r="CM86">
        <v>24.15</v>
      </c>
      <c r="CN86">
        <v>0</v>
      </c>
    </row>
    <row r="87" spans="7:92">
      <c r="G87" t="s">
        <v>129</v>
      </c>
      <c r="H87" s="73">
        <v>876.53999999999974</v>
      </c>
      <c r="I87" s="46">
        <v>210.53</v>
      </c>
      <c r="J87" s="46">
        <v>544.69000000000005</v>
      </c>
      <c r="K87" s="46">
        <v>93.850000000000009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11.59</v>
      </c>
      <c r="X87">
        <v>0</v>
      </c>
      <c r="Y87">
        <v>0</v>
      </c>
      <c r="Z87">
        <v>21.62</v>
      </c>
      <c r="AA87">
        <v>241.5</v>
      </c>
      <c r="AB87">
        <v>66.84</v>
      </c>
      <c r="AC87">
        <v>0</v>
      </c>
      <c r="AD87">
        <v>0.98</v>
      </c>
      <c r="AE87">
        <v>42.53</v>
      </c>
      <c r="AF87">
        <v>15.85</v>
      </c>
      <c r="AG87">
        <v>19.32</v>
      </c>
      <c r="AH87">
        <v>0.68</v>
      </c>
      <c r="AI87">
        <v>21.62</v>
      </c>
      <c r="AJ87">
        <v>1.93</v>
      </c>
      <c r="AK87">
        <v>8.8800000000000008</v>
      </c>
      <c r="AL87">
        <v>59.6</v>
      </c>
      <c r="AM87">
        <v>0</v>
      </c>
      <c r="AN87">
        <v>7.21</v>
      </c>
      <c r="AO87">
        <v>1.59</v>
      </c>
      <c r="AP87">
        <v>48.3</v>
      </c>
      <c r="AQ87">
        <v>0.48</v>
      </c>
      <c r="AR87">
        <v>0.88</v>
      </c>
      <c r="AS87">
        <v>0</v>
      </c>
      <c r="AT87">
        <v>0.77</v>
      </c>
      <c r="AU87">
        <v>0</v>
      </c>
      <c r="AV87">
        <v>19.02</v>
      </c>
      <c r="AW87">
        <v>0.52</v>
      </c>
      <c r="AX87">
        <v>0</v>
      </c>
      <c r="AY87">
        <v>47.56</v>
      </c>
      <c r="AZ87">
        <v>0.61</v>
      </c>
      <c r="BA87">
        <v>31.7</v>
      </c>
      <c r="BB87">
        <v>0</v>
      </c>
      <c r="BC87">
        <v>0</v>
      </c>
      <c r="BD87">
        <v>0</v>
      </c>
      <c r="BE87">
        <v>96.6</v>
      </c>
      <c r="BF87">
        <v>130.6</v>
      </c>
      <c r="BG87">
        <v>21.62</v>
      </c>
      <c r="BH87">
        <v>0</v>
      </c>
      <c r="BI87">
        <v>126.82</v>
      </c>
      <c r="BJ87">
        <v>31.7</v>
      </c>
      <c r="BK87">
        <v>0</v>
      </c>
      <c r="BL87">
        <v>31.7</v>
      </c>
      <c r="BM87">
        <v>0</v>
      </c>
      <c r="BN87">
        <v>0</v>
      </c>
      <c r="BO87">
        <v>96.6</v>
      </c>
      <c r="BP87">
        <v>63.41</v>
      </c>
      <c r="BQ87">
        <v>0</v>
      </c>
      <c r="BR87">
        <v>1.93</v>
      </c>
      <c r="BS87">
        <v>0.88</v>
      </c>
      <c r="BT87">
        <v>0.35</v>
      </c>
      <c r="BU87">
        <v>31.95</v>
      </c>
      <c r="BV87">
        <v>0</v>
      </c>
      <c r="BW87">
        <v>0</v>
      </c>
      <c r="BX87">
        <v>73.42</v>
      </c>
      <c r="BY87">
        <v>21.78</v>
      </c>
      <c r="BZ87">
        <v>48.3</v>
      </c>
      <c r="CA87">
        <v>38.64</v>
      </c>
      <c r="CB87">
        <v>15.88</v>
      </c>
      <c r="CC87">
        <v>24.15</v>
      </c>
      <c r="CD87">
        <v>24.15</v>
      </c>
      <c r="CE87">
        <v>13.19</v>
      </c>
      <c r="CF87">
        <v>0</v>
      </c>
      <c r="CG87">
        <v>67.62</v>
      </c>
      <c r="CH87">
        <v>0</v>
      </c>
      <c r="CI87">
        <v>48.3</v>
      </c>
      <c r="CJ87">
        <v>0</v>
      </c>
      <c r="CK87">
        <v>0</v>
      </c>
      <c r="CL87">
        <v>24.15</v>
      </c>
      <c r="CM87">
        <v>24.15</v>
      </c>
      <c r="CN87">
        <v>0</v>
      </c>
    </row>
    <row r="88" spans="7:92">
      <c r="G88" t="s">
        <v>130</v>
      </c>
      <c r="H88" s="73">
        <v>881.51999999999975</v>
      </c>
      <c r="I88" s="46">
        <v>213.94000000000003</v>
      </c>
      <c r="J88" s="46">
        <v>548.47</v>
      </c>
      <c r="K88" s="46">
        <v>95.539999999999992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11.59</v>
      </c>
      <c r="X88">
        <v>0</v>
      </c>
      <c r="Y88">
        <v>0</v>
      </c>
      <c r="Z88">
        <v>22.13</v>
      </c>
      <c r="AA88">
        <v>241.5</v>
      </c>
      <c r="AB88">
        <v>66.84</v>
      </c>
      <c r="AC88">
        <v>0</v>
      </c>
      <c r="AD88">
        <v>0.98</v>
      </c>
      <c r="AE88">
        <v>43.55</v>
      </c>
      <c r="AF88">
        <v>16.23</v>
      </c>
      <c r="AG88">
        <v>19.32</v>
      </c>
      <c r="AH88">
        <v>0.68</v>
      </c>
      <c r="AI88">
        <v>22.13</v>
      </c>
      <c r="AJ88">
        <v>1.93</v>
      </c>
      <c r="AK88">
        <v>9.09</v>
      </c>
      <c r="AL88">
        <v>61.02</v>
      </c>
      <c r="AM88">
        <v>0</v>
      </c>
      <c r="AN88">
        <v>7.37</v>
      </c>
      <c r="AO88">
        <v>1.59</v>
      </c>
      <c r="AP88">
        <v>48.3</v>
      </c>
      <c r="AQ88">
        <v>0.48</v>
      </c>
      <c r="AR88">
        <v>0.88</v>
      </c>
      <c r="AS88">
        <v>0</v>
      </c>
      <c r="AT88">
        <v>0.77</v>
      </c>
      <c r="AU88">
        <v>0</v>
      </c>
      <c r="AV88">
        <v>19.47</v>
      </c>
      <c r="AW88">
        <v>0.52</v>
      </c>
      <c r="AX88">
        <v>0</v>
      </c>
      <c r="AY88">
        <v>48.69</v>
      </c>
      <c r="AZ88">
        <v>0.61</v>
      </c>
      <c r="BA88">
        <v>32.46</v>
      </c>
      <c r="BB88">
        <v>0</v>
      </c>
      <c r="BC88">
        <v>0</v>
      </c>
      <c r="BD88">
        <v>0</v>
      </c>
      <c r="BE88">
        <v>96.6</v>
      </c>
      <c r="BF88">
        <v>130.6</v>
      </c>
      <c r="BG88">
        <v>22.13</v>
      </c>
      <c r="BH88">
        <v>0</v>
      </c>
      <c r="BI88">
        <v>129.83000000000001</v>
      </c>
      <c r="BJ88">
        <v>32.46</v>
      </c>
      <c r="BK88">
        <v>0</v>
      </c>
      <c r="BL88">
        <v>32.46</v>
      </c>
      <c r="BM88">
        <v>0</v>
      </c>
      <c r="BN88">
        <v>0</v>
      </c>
      <c r="BO88">
        <v>96.6</v>
      </c>
      <c r="BP88">
        <v>64.92</v>
      </c>
      <c r="BQ88">
        <v>0</v>
      </c>
      <c r="BR88">
        <v>1.93</v>
      </c>
      <c r="BS88">
        <v>0.88</v>
      </c>
      <c r="BT88">
        <v>0.35</v>
      </c>
      <c r="BU88">
        <v>32.71</v>
      </c>
      <c r="BV88">
        <v>0</v>
      </c>
      <c r="BW88">
        <v>0</v>
      </c>
      <c r="BX88">
        <v>73.42</v>
      </c>
      <c r="BY88">
        <v>21.78</v>
      </c>
      <c r="BZ88">
        <v>48.3</v>
      </c>
      <c r="CA88">
        <v>38.64</v>
      </c>
      <c r="CB88">
        <v>15.88</v>
      </c>
      <c r="CC88">
        <v>24.15</v>
      </c>
      <c r="CD88">
        <v>24.15</v>
      </c>
      <c r="CE88">
        <v>13.19</v>
      </c>
      <c r="CF88">
        <v>0</v>
      </c>
      <c r="CG88">
        <v>67.62</v>
      </c>
      <c r="CH88">
        <v>0</v>
      </c>
      <c r="CI88">
        <v>48.3</v>
      </c>
      <c r="CJ88">
        <v>0</v>
      </c>
      <c r="CK88">
        <v>0</v>
      </c>
      <c r="CL88">
        <v>24.15</v>
      </c>
      <c r="CM88">
        <v>24.15</v>
      </c>
      <c r="CN88">
        <v>0</v>
      </c>
    </row>
    <row r="89" spans="7:92">
      <c r="G89" t="s">
        <v>131</v>
      </c>
      <c r="H89" s="73">
        <v>876.49999999999977</v>
      </c>
      <c r="I89" s="46">
        <v>210.5</v>
      </c>
      <c r="J89" s="46">
        <v>544.66000000000008</v>
      </c>
      <c r="K89" s="46">
        <v>93.82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11.59</v>
      </c>
      <c r="X89">
        <v>0</v>
      </c>
      <c r="Y89">
        <v>0</v>
      </c>
      <c r="Z89">
        <v>21.61</v>
      </c>
      <c r="AA89">
        <v>241.5</v>
      </c>
      <c r="AB89">
        <v>66.84</v>
      </c>
      <c r="AC89">
        <v>0</v>
      </c>
      <c r="AD89">
        <v>0.98</v>
      </c>
      <c r="AE89">
        <v>42.52</v>
      </c>
      <c r="AF89">
        <v>15.85</v>
      </c>
      <c r="AG89">
        <v>19.32</v>
      </c>
      <c r="AH89">
        <v>0.68</v>
      </c>
      <c r="AI89">
        <v>21.61</v>
      </c>
      <c r="AJ89">
        <v>1.93</v>
      </c>
      <c r="AK89">
        <v>8.8800000000000008</v>
      </c>
      <c r="AL89">
        <v>59.59</v>
      </c>
      <c r="AM89">
        <v>0</v>
      </c>
      <c r="AN89">
        <v>7.21</v>
      </c>
      <c r="AO89">
        <v>1.59</v>
      </c>
      <c r="AP89">
        <v>48.3</v>
      </c>
      <c r="AQ89">
        <v>0.48</v>
      </c>
      <c r="AR89">
        <v>0.88</v>
      </c>
      <c r="AS89">
        <v>0</v>
      </c>
      <c r="AT89">
        <v>0.77</v>
      </c>
      <c r="AU89">
        <v>0</v>
      </c>
      <c r="AV89">
        <v>19.02</v>
      </c>
      <c r="AW89">
        <v>0.52</v>
      </c>
      <c r="AX89">
        <v>0</v>
      </c>
      <c r="AY89">
        <v>47.55</v>
      </c>
      <c r="AZ89">
        <v>0.61</v>
      </c>
      <c r="BA89">
        <v>31.69</v>
      </c>
      <c r="BB89">
        <v>0</v>
      </c>
      <c r="BC89">
        <v>0</v>
      </c>
      <c r="BD89">
        <v>0</v>
      </c>
      <c r="BE89">
        <v>96.6</v>
      </c>
      <c r="BF89">
        <v>130.6</v>
      </c>
      <c r="BG89">
        <v>21.61</v>
      </c>
      <c r="BH89">
        <v>0</v>
      </c>
      <c r="BI89">
        <v>126.8</v>
      </c>
      <c r="BJ89">
        <v>31.69</v>
      </c>
      <c r="BK89">
        <v>0</v>
      </c>
      <c r="BL89">
        <v>31.69</v>
      </c>
      <c r="BM89">
        <v>0</v>
      </c>
      <c r="BN89">
        <v>0</v>
      </c>
      <c r="BO89">
        <v>96.6</v>
      </c>
      <c r="BP89">
        <v>63.4</v>
      </c>
      <c r="BQ89">
        <v>0</v>
      </c>
      <c r="BR89">
        <v>1.93</v>
      </c>
      <c r="BS89">
        <v>0.88</v>
      </c>
      <c r="BT89">
        <v>0.35</v>
      </c>
      <c r="BU89">
        <v>31.94</v>
      </c>
      <c r="BV89">
        <v>0</v>
      </c>
      <c r="BW89">
        <v>0</v>
      </c>
      <c r="BX89">
        <v>73.42</v>
      </c>
      <c r="BY89">
        <v>21.78</v>
      </c>
      <c r="BZ89">
        <v>48.3</v>
      </c>
      <c r="CA89">
        <v>38.64</v>
      </c>
      <c r="CB89">
        <v>15.88</v>
      </c>
      <c r="CC89">
        <v>24.15</v>
      </c>
      <c r="CD89">
        <v>24.15</v>
      </c>
      <c r="CE89">
        <v>13.19</v>
      </c>
      <c r="CF89">
        <v>0</v>
      </c>
      <c r="CG89">
        <v>67.62</v>
      </c>
      <c r="CH89">
        <v>0</v>
      </c>
      <c r="CI89">
        <v>48.3</v>
      </c>
      <c r="CJ89">
        <v>0</v>
      </c>
      <c r="CK89">
        <v>0</v>
      </c>
      <c r="CL89">
        <v>24.15</v>
      </c>
      <c r="CM89">
        <v>24.15</v>
      </c>
      <c r="CN89">
        <v>0</v>
      </c>
    </row>
    <row r="90" spans="7:92">
      <c r="G90" t="s">
        <v>132</v>
      </c>
      <c r="H90" s="73">
        <v>880.43999999999983</v>
      </c>
      <c r="I90" s="46">
        <v>213.19</v>
      </c>
      <c r="J90" s="46">
        <v>547.6400000000001</v>
      </c>
      <c r="K90" s="46">
        <v>95.179999999999993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11.59</v>
      </c>
      <c r="X90">
        <v>0</v>
      </c>
      <c r="Y90">
        <v>0</v>
      </c>
      <c r="Z90">
        <v>22.02</v>
      </c>
      <c r="AA90">
        <v>241.5</v>
      </c>
      <c r="AB90">
        <v>66.84</v>
      </c>
      <c r="AC90">
        <v>0</v>
      </c>
      <c r="AD90">
        <v>0.98</v>
      </c>
      <c r="AE90">
        <v>43.33</v>
      </c>
      <c r="AF90">
        <v>16.149999999999999</v>
      </c>
      <c r="AG90">
        <v>19.32</v>
      </c>
      <c r="AH90">
        <v>0.68</v>
      </c>
      <c r="AI90">
        <v>22.02</v>
      </c>
      <c r="AJ90">
        <v>1.93</v>
      </c>
      <c r="AK90">
        <v>9.0399999999999991</v>
      </c>
      <c r="AL90">
        <v>60.71</v>
      </c>
      <c r="AM90">
        <v>0</v>
      </c>
      <c r="AN90">
        <v>7.34</v>
      </c>
      <c r="AO90">
        <v>1.59</v>
      </c>
      <c r="AP90">
        <v>48.3</v>
      </c>
      <c r="AQ90">
        <v>0.48</v>
      </c>
      <c r="AR90">
        <v>0.88</v>
      </c>
      <c r="AS90">
        <v>0</v>
      </c>
      <c r="AT90">
        <v>0.77</v>
      </c>
      <c r="AU90">
        <v>0</v>
      </c>
      <c r="AV90">
        <v>19.38</v>
      </c>
      <c r="AW90">
        <v>0.52</v>
      </c>
      <c r="AX90">
        <v>0</v>
      </c>
      <c r="AY90">
        <v>48.44</v>
      </c>
      <c r="AZ90">
        <v>0.61</v>
      </c>
      <c r="BA90">
        <v>32.29</v>
      </c>
      <c r="BB90">
        <v>0</v>
      </c>
      <c r="BC90">
        <v>0</v>
      </c>
      <c r="BD90">
        <v>0</v>
      </c>
      <c r="BE90">
        <v>96.6</v>
      </c>
      <c r="BF90">
        <v>130.6</v>
      </c>
      <c r="BG90">
        <v>22.02</v>
      </c>
      <c r="BH90">
        <v>0</v>
      </c>
      <c r="BI90">
        <v>129.18</v>
      </c>
      <c r="BJ90">
        <v>32.29</v>
      </c>
      <c r="BK90">
        <v>0</v>
      </c>
      <c r="BL90">
        <v>32.29</v>
      </c>
      <c r="BM90">
        <v>0</v>
      </c>
      <c r="BN90">
        <v>0</v>
      </c>
      <c r="BO90">
        <v>96.6</v>
      </c>
      <c r="BP90">
        <v>64.59</v>
      </c>
      <c r="BQ90">
        <v>0</v>
      </c>
      <c r="BR90">
        <v>1.93</v>
      </c>
      <c r="BS90">
        <v>0.88</v>
      </c>
      <c r="BT90">
        <v>0.35</v>
      </c>
      <c r="BU90">
        <v>32.54</v>
      </c>
      <c r="BV90">
        <v>0</v>
      </c>
      <c r="BW90">
        <v>0</v>
      </c>
      <c r="BX90">
        <v>73.42</v>
      </c>
      <c r="BY90">
        <v>21.78</v>
      </c>
      <c r="BZ90">
        <v>48.3</v>
      </c>
      <c r="CA90">
        <v>38.64</v>
      </c>
      <c r="CB90">
        <v>15.88</v>
      </c>
      <c r="CC90">
        <v>24.15</v>
      </c>
      <c r="CD90">
        <v>24.15</v>
      </c>
      <c r="CE90">
        <v>13.19</v>
      </c>
      <c r="CF90">
        <v>0</v>
      </c>
      <c r="CG90">
        <v>67.62</v>
      </c>
      <c r="CH90">
        <v>0</v>
      </c>
      <c r="CI90">
        <v>48.3</v>
      </c>
      <c r="CJ90">
        <v>0</v>
      </c>
      <c r="CK90">
        <v>0</v>
      </c>
      <c r="CL90">
        <v>24.15</v>
      </c>
      <c r="CM90">
        <v>24.15</v>
      </c>
      <c r="CN90">
        <v>0</v>
      </c>
    </row>
    <row r="91" spans="7:92">
      <c r="G91" t="s">
        <v>133</v>
      </c>
      <c r="H91" s="73">
        <v>1050.52</v>
      </c>
      <c r="I91" s="46">
        <v>280.67</v>
      </c>
      <c r="J91" s="46">
        <v>568.94000000000005</v>
      </c>
      <c r="K91" s="46">
        <v>104.85000000000001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8.69</v>
      </c>
      <c r="X91">
        <v>0</v>
      </c>
      <c r="Y91">
        <v>0</v>
      </c>
      <c r="Z91">
        <v>24.92</v>
      </c>
      <c r="AA91">
        <v>241.5</v>
      </c>
      <c r="AB91">
        <v>66.84</v>
      </c>
      <c r="AC91">
        <v>144.9</v>
      </c>
      <c r="AD91">
        <v>0.98</v>
      </c>
      <c r="AE91">
        <v>49.04</v>
      </c>
      <c r="AF91">
        <v>18.28</v>
      </c>
      <c r="AG91">
        <v>19.32</v>
      </c>
      <c r="AH91">
        <v>0.68</v>
      </c>
      <c r="AI91">
        <v>24.92</v>
      </c>
      <c r="AJ91">
        <v>1.93</v>
      </c>
      <c r="AK91">
        <v>10.24</v>
      </c>
      <c r="AL91">
        <v>68.72</v>
      </c>
      <c r="AM91">
        <v>0</v>
      </c>
      <c r="AN91">
        <v>8.31</v>
      </c>
      <c r="AO91">
        <v>1.59</v>
      </c>
      <c r="AP91">
        <v>48.3</v>
      </c>
      <c r="AQ91">
        <v>0.48</v>
      </c>
      <c r="AR91">
        <v>0.88</v>
      </c>
      <c r="AS91">
        <v>48.3</v>
      </c>
      <c r="AT91">
        <v>0.72</v>
      </c>
      <c r="AU91">
        <v>0</v>
      </c>
      <c r="AV91">
        <v>21.93</v>
      </c>
      <c r="AW91">
        <v>0.52</v>
      </c>
      <c r="AX91">
        <v>0</v>
      </c>
      <c r="AY91">
        <v>54.83</v>
      </c>
      <c r="AZ91">
        <v>0.61</v>
      </c>
      <c r="BA91">
        <v>36.549999999999997</v>
      </c>
      <c r="BB91">
        <v>0</v>
      </c>
      <c r="BC91">
        <v>0</v>
      </c>
      <c r="BD91">
        <v>0</v>
      </c>
      <c r="BE91">
        <v>96.6</v>
      </c>
      <c r="BF91">
        <v>130.6</v>
      </c>
      <c r="BG91">
        <v>24.92</v>
      </c>
      <c r="BH91">
        <v>0</v>
      </c>
      <c r="BI91">
        <v>146.21</v>
      </c>
      <c r="BJ91">
        <v>36.549999999999997</v>
      </c>
      <c r="BK91">
        <v>0</v>
      </c>
      <c r="BL91">
        <v>36.549999999999997</v>
      </c>
      <c r="BM91">
        <v>0</v>
      </c>
      <c r="BN91">
        <v>0</v>
      </c>
      <c r="BO91">
        <v>96.6</v>
      </c>
      <c r="BP91">
        <v>73.11</v>
      </c>
      <c r="BQ91">
        <v>0</v>
      </c>
      <c r="BR91">
        <v>1.93</v>
      </c>
      <c r="BS91">
        <v>0.88</v>
      </c>
      <c r="BT91">
        <v>0.35</v>
      </c>
      <c r="BU91">
        <v>36.83</v>
      </c>
      <c r="BV91">
        <v>0</v>
      </c>
      <c r="BW91">
        <v>0</v>
      </c>
      <c r="BX91">
        <v>73.42</v>
      </c>
      <c r="BY91">
        <v>21.78</v>
      </c>
      <c r="BZ91">
        <v>48.3</v>
      </c>
      <c r="CA91">
        <v>38.64</v>
      </c>
      <c r="CB91">
        <v>15.88</v>
      </c>
      <c r="CC91">
        <v>24.15</v>
      </c>
      <c r="CD91">
        <v>24.15</v>
      </c>
      <c r="CE91">
        <v>13.19</v>
      </c>
      <c r="CF91">
        <v>0</v>
      </c>
      <c r="CG91">
        <v>67.62</v>
      </c>
      <c r="CH91">
        <v>0</v>
      </c>
      <c r="CI91">
        <v>48.3</v>
      </c>
      <c r="CJ91">
        <v>0</v>
      </c>
      <c r="CK91">
        <v>0</v>
      </c>
      <c r="CL91">
        <v>24.15</v>
      </c>
      <c r="CM91">
        <v>24.15</v>
      </c>
      <c r="CN91">
        <v>0</v>
      </c>
    </row>
    <row r="92" spans="7:92">
      <c r="G92" t="s">
        <v>134</v>
      </c>
      <c r="H92" s="73">
        <v>1063.46</v>
      </c>
      <c r="I92" s="46">
        <v>289.46999999999997</v>
      </c>
      <c r="J92" s="46">
        <v>578.72</v>
      </c>
      <c r="K92" s="46">
        <v>109.31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8.69</v>
      </c>
      <c r="X92">
        <v>0</v>
      </c>
      <c r="Y92">
        <v>0</v>
      </c>
      <c r="Z92">
        <v>26.26</v>
      </c>
      <c r="AA92">
        <v>241.5</v>
      </c>
      <c r="AB92">
        <v>66.84</v>
      </c>
      <c r="AC92">
        <v>144.9</v>
      </c>
      <c r="AD92">
        <v>0.98</v>
      </c>
      <c r="AE92">
        <v>51.66</v>
      </c>
      <c r="AF92">
        <v>19.25</v>
      </c>
      <c r="AG92">
        <v>19.32</v>
      </c>
      <c r="AH92">
        <v>0.68</v>
      </c>
      <c r="AI92">
        <v>26.26</v>
      </c>
      <c r="AJ92">
        <v>1.93</v>
      </c>
      <c r="AK92">
        <v>10.78</v>
      </c>
      <c r="AL92">
        <v>72.400000000000006</v>
      </c>
      <c r="AM92">
        <v>0</v>
      </c>
      <c r="AN92">
        <v>8.75</v>
      </c>
      <c r="AO92">
        <v>1.59</v>
      </c>
      <c r="AP92">
        <v>48.3</v>
      </c>
      <c r="AQ92">
        <v>0.48</v>
      </c>
      <c r="AR92">
        <v>0.88</v>
      </c>
      <c r="AS92">
        <v>48.3</v>
      </c>
      <c r="AT92">
        <v>0.72</v>
      </c>
      <c r="AU92">
        <v>0</v>
      </c>
      <c r="AV92">
        <v>23.11</v>
      </c>
      <c r="AW92">
        <v>0.52</v>
      </c>
      <c r="AX92">
        <v>0</v>
      </c>
      <c r="AY92">
        <v>57.77</v>
      </c>
      <c r="AZ92">
        <v>0.61</v>
      </c>
      <c r="BA92">
        <v>38.51</v>
      </c>
      <c r="BB92">
        <v>0</v>
      </c>
      <c r="BC92">
        <v>0</v>
      </c>
      <c r="BD92">
        <v>0</v>
      </c>
      <c r="BE92">
        <v>96.6</v>
      </c>
      <c r="BF92">
        <v>130.6</v>
      </c>
      <c r="BG92">
        <v>26.26</v>
      </c>
      <c r="BH92">
        <v>0</v>
      </c>
      <c r="BI92">
        <v>154.04</v>
      </c>
      <c r="BJ92">
        <v>38.51</v>
      </c>
      <c r="BK92">
        <v>0</v>
      </c>
      <c r="BL92">
        <v>38.51</v>
      </c>
      <c r="BM92">
        <v>0</v>
      </c>
      <c r="BN92">
        <v>0</v>
      </c>
      <c r="BO92">
        <v>96.6</v>
      </c>
      <c r="BP92">
        <v>77.02</v>
      </c>
      <c r="BQ92">
        <v>0</v>
      </c>
      <c r="BR92">
        <v>1.93</v>
      </c>
      <c r="BS92">
        <v>0.88</v>
      </c>
      <c r="BT92">
        <v>0.35</v>
      </c>
      <c r="BU92">
        <v>38.799999999999997</v>
      </c>
      <c r="BV92">
        <v>0</v>
      </c>
      <c r="BW92">
        <v>0</v>
      </c>
      <c r="BX92">
        <v>73.42</v>
      </c>
      <c r="BY92">
        <v>21.78</v>
      </c>
      <c r="BZ92">
        <v>48.3</v>
      </c>
      <c r="CA92">
        <v>38.64</v>
      </c>
      <c r="CB92">
        <v>15.88</v>
      </c>
      <c r="CC92">
        <v>24.15</v>
      </c>
      <c r="CD92">
        <v>24.15</v>
      </c>
      <c r="CE92">
        <v>13.19</v>
      </c>
      <c r="CF92">
        <v>0</v>
      </c>
      <c r="CG92">
        <v>67.62</v>
      </c>
      <c r="CH92">
        <v>0</v>
      </c>
      <c r="CI92">
        <v>48.3</v>
      </c>
      <c r="CJ92">
        <v>0</v>
      </c>
      <c r="CK92">
        <v>0</v>
      </c>
      <c r="CL92">
        <v>24.15</v>
      </c>
      <c r="CM92">
        <v>24.15</v>
      </c>
      <c r="CN92">
        <v>0</v>
      </c>
    </row>
    <row r="93" spans="7:92">
      <c r="G93" t="s">
        <v>135</v>
      </c>
      <c r="H93" s="73">
        <v>1057.06</v>
      </c>
      <c r="I93" s="46">
        <v>487.81</v>
      </c>
      <c r="J93" s="46">
        <v>573.87000000000012</v>
      </c>
      <c r="K93" s="46">
        <v>107.08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8.69</v>
      </c>
      <c r="X93">
        <v>0</v>
      </c>
      <c r="Y93">
        <v>0</v>
      </c>
      <c r="Z93">
        <v>25.59</v>
      </c>
      <c r="AA93">
        <v>241.5</v>
      </c>
      <c r="AB93">
        <v>66.84</v>
      </c>
      <c r="AC93">
        <v>144.9</v>
      </c>
      <c r="AD93">
        <v>0.98</v>
      </c>
      <c r="AE93">
        <v>50.36</v>
      </c>
      <c r="AF93">
        <v>18.77</v>
      </c>
      <c r="AG93">
        <v>19.32</v>
      </c>
      <c r="AH93">
        <v>0.68</v>
      </c>
      <c r="AI93">
        <v>25.59</v>
      </c>
      <c r="AJ93">
        <v>1.93</v>
      </c>
      <c r="AK93">
        <v>10.51</v>
      </c>
      <c r="AL93">
        <v>70.58</v>
      </c>
      <c r="AM93">
        <v>0</v>
      </c>
      <c r="AN93">
        <v>8.5299999999999994</v>
      </c>
      <c r="AO93">
        <v>1.59</v>
      </c>
      <c r="AP93">
        <v>48.3</v>
      </c>
      <c r="AQ93">
        <v>0.48</v>
      </c>
      <c r="AR93">
        <v>0.88</v>
      </c>
      <c r="AS93">
        <v>48.3</v>
      </c>
      <c r="AT93">
        <v>0.72</v>
      </c>
      <c r="AU93">
        <v>0</v>
      </c>
      <c r="AV93">
        <v>22.53</v>
      </c>
      <c r="AW93">
        <v>0.52</v>
      </c>
      <c r="AX93">
        <v>0</v>
      </c>
      <c r="AY93">
        <v>56.31</v>
      </c>
      <c r="AZ93">
        <v>0.61</v>
      </c>
      <c r="BA93">
        <v>37.54</v>
      </c>
      <c r="BB93">
        <v>0</v>
      </c>
      <c r="BC93">
        <v>0</v>
      </c>
      <c r="BD93">
        <v>0</v>
      </c>
      <c r="BE93">
        <v>96.6</v>
      </c>
      <c r="BF93">
        <v>130.6</v>
      </c>
      <c r="BG93">
        <v>25.59</v>
      </c>
      <c r="BH93">
        <v>0</v>
      </c>
      <c r="BI93">
        <v>150.16</v>
      </c>
      <c r="BJ93">
        <v>37.54</v>
      </c>
      <c r="BK93">
        <v>0</v>
      </c>
      <c r="BL93">
        <v>240.24</v>
      </c>
      <c r="BM93">
        <v>0</v>
      </c>
      <c r="BN93">
        <v>0</v>
      </c>
      <c r="BO93">
        <v>96.6</v>
      </c>
      <c r="BP93">
        <v>75.08</v>
      </c>
      <c r="BQ93">
        <v>0</v>
      </c>
      <c r="BR93">
        <v>1.93</v>
      </c>
      <c r="BS93">
        <v>0.88</v>
      </c>
      <c r="BT93">
        <v>0.35</v>
      </c>
      <c r="BU93">
        <v>37.83</v>
      </c>
      <c r="BV93">
        <v>0</v>
      </c>
      <c r="BW93">
        <v>0</v>
      </c>
      <c r="BX93">
        <v>73.42</v>
      </c>
      <c r="BY93">
        <v>21.78</v>
      </c>
      <c r="BZ93">
        <v>48.3</v>
      </c>
      <c r="CA93">
        <v>38.64</v>
      </c>
      <c r="CB93">
        <v>15.88</v>
      </c>
      <c r="CC93">
        <v>24.15</v>
      </c>
      <c r="CD93">
        <v>24.15</v>
      </c>
      <c r="CE93">
        <v>13.19</v>
      </c>
      <c r="CF93">
        <v>0</v>
      </c>
      <c r="CG93">
        <v>67.62</v>
      </c>
      <c r="CH93">
        <v>0</v>
      </c>
      <c r="CI93">
        <v>48.3</v>
      </c>
      <c r="CJ93">
        <v>0</v>
      </c>
      <c r="CK93">
        <v>0</v>
      </c>
      <c r="CL93">
        <v>24.15</v>
      </c>
      <c r="CM93">
        <v>24.15</v>
      </c>
      <c r="CN93">
        <v>0</v>
      </c>
    </row>
    <row r="94" spans="7:92">
      <c r="G94" t="s">
        <v>136</v>
      </c>
      <c r="H94" s="73">
        <v>1060.8</v>
      </c>
      <c r="I94" s="46">
        <v>493.41</v>
      </c>
      <c r="J94" s="46">
        <v>576.70000000000016</v>
      </c>
      <c r="K94" s="46">
        <v>108.38000000000001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8.69</v>
      </c>
      <c r="X94">
        <v>0</v>
      </c>
      <c r="Y94">
        <v>0</v>
      </c>
      <c r="Z94">
        <v>25.98</v>
      </c>
      <c r="AA94">
        <v>241.5</v>
      </c>
      <c r="AB94">
        <v>66.84</v>
      </c>
      <c r="AC94">
        <v>144.9</v>
      </c>
      <c r="AD94">
        <v>0.98</v>
      </c>
      <c r="AE94">
        <v>51.12</v>
      </c>
      <c r="AF94">
        <v>19.05</v>
      </c>
      <c r="AG94">
        <v>19.32</v>
      </c>
      <c r="AH94">
        <v>0.68</v>
      </c>
      <c r="AI94">
        <v>25.98</v>
      </c>
      <c r="AJ94">
        <v>1.93</v>
      </c>
      <c r="AK94">
        <v>10.66</v>
      </c>
      <c r="AL94">
        <v>71.64</v>
      </c>
      <c r="AM94">
        <v>0</v>
      </c>
      <c r="AN94">
        <v>8.66</v>
      </c>
      <c r="AO94">
        <v>1.59</v>
      </c>
      <c r="AP94">
        <v>48.3</v>
      </c>
      <c r="AQ94">
        <v>0.48</v>
      </c>
      <c r="AR94">
        <v>0.88</v>
      </c>
      <c r="AS94">
        <v>48.3</v>
      </c>
      <c r="AT94">
        <v>0.72</v>
      </c>
      <c r="AU94">
        <v>0</v>
      </c>
      <c r="AV94">
        <v>22.87</v>
      </c>
      <c r="AW94">
        <v>0.52</v>
      </c>
      <c r="AX94">
        <v>0</v>
      </c>
      <c r="AY94">
        <v>57.16</v>
      </c>
      <c r="AZ94">
        <v>0.61</v>
      </c>
      <c r="BA94">
        <v>38.11</v>
      </c>
      <c r="BB94">
        <v>0</v>
      </c>
      <c r="BC94">
        <v>0</v>
      </c>
      <c r="BD94">
        <v>0</v>
      </c>
      <c r="BE94">
        <v>96.6</v>
      </c>
      <c r="BF94">
        <v>130.6</v>
      </c>
      <c r="BG94">
        <v>25.98</v>
      </c>
      <c r="BH94">
        <v>0</v>
      </c>
      <c r="BI94">
        <v>152.41999999999999</v>
      </c>
      <c r="BJ94">
        <v>38.11</v>
      </c>
      <c r="BK94">
        <v>0</v>
      </c>
      <c r="BL94">
        <v>243.87</v>
      </c>
      <c r="BM94">
        <v>0</v>
      </c>
      <c r="BN94">
        <v>0</v>
      </c>
      <c r="BO94">
        <v>96.6</v>
      </c>
      <c r="BP94">
        <v>76.209999999999994</v>
      </c>
      <c r="BQ94">
        <v>0</v>
      </c>
      <c r="BR94">
        <v>1.93</v>
      </c>
      <c r="BS94">
        <v>0.88</v>
      </c>
      <c r="BT94">
        <v>0.35</v>
      </c>
      <c r="BU94">
        <v>38.4</v>
      </c>
      <c r="BV94">
        <v>0</v>
      </c>
      <c r="BW94">
        <v>0</v>
      </c>
      <c r="BX94">
        <v>73.42</v>
      </c>
      <c r="BY94">
        <v>21.78</v>
      </c>
      <c r="BZ94">
        <v>48.3</v>
      </c>
      <c r="CA94">
        <v>38.64</v>
      </c>
      <c r="CB94">
        <v>15.88</v>
      </c>
      <c r="CC94">
        <v>24.15</v>
      </c>
      <c r="CD94">
        <v>24.15</v>
      </c>
      <c r="CE94">
        <v>13.19</v>
      </c>
      <c r="CF94">
        <v>0</v>
      </c>
      <c r="CG94">
        <v>67.62</v>
      </c>
      <c r="CH94">
        <v>0</v>
      </c>
      <c r="CI94">
        <v>48.3</v>
      </c>
      <c r="CJ94">
        <v>0</v>
      </c>
      <c r="CK94">
        <v>0</v>
      </c>
      <c r="CL94">
        <v>24.15</v>
      </c>
      <c r="CM94">
        <v>24.15</v>
      </c>
      <c r="CN94">
        <v>0</v>
      </c>
    </row>
    <row r="95" spans="7:92">
      <c r="G95" t="s">
        <v>137</v>
      </c>
      <c r="H95" s="73">
        <v>1058.25</v>
      </c>
      <c r="I95" s="46">
        <v>489.77</v>
      </c>
      <c r="J95" s="46">
        <v>623.15000000000009</v>
      </c>
      <c r="K95" s="46">
        <v>107.52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8.69</v>
      </c>
      <c r="X95">
        <v>0</v>
      </c>
      <c r="Y95">
        <v>0</v>
      </c>
      <c r="Z95">
        <v>25.72</v>
      </c>
      <c r="AA95">
        <v>241.5</v>
      </c>
      <c r="AB95">
        <v>66.84</v>
      </c>
      <c r="AC95">
        <v>144.9</v>
      </c>
      <c r="AD95">
        <v>0.98</v>
      </c>
      <c r="AE95">
        <v>50.63</v>
      </c>
      <c r="AF95">
        <v>18.87</v>
      </c>
      <c r="AG95">
        <v>19.32</v>
      </c>
      <c r="AH95">
        <v>0.68</v>
      </c>
      <c r="AI95">
        <v>25.72</v>
      </c>
      <c r="AJ95">
        <v>1.93</v>
      </c>
      <c r="AK95">
        <v>10.57</v>
      </c>
      <c r="AL95">
        <v>70.94</v>
      </c>
      <c r="AM95">
        <v>0</v>
      </c>
      <c r="AN95">
        <v>8.58</v>
      </c>
      <c r="AO95">
        <v>1.59</v>
      </c>
      <c r="AP95">
        <v>48.3</v>
      </c>
      <c r="AQ95">
        <v>0.48</v>
      </c>
      <c r="AR95">
        <v>0.88</v>
      </c>
      <c r="AS95">
        <v>48.3</v>
      </c>
      <c r="AT95">
        <v>0.63</v>
      </c>
      <c r="AU95">
        <v>0</v>
      </c>
      <c r="AV95">
        <v>22.64</v>
      </c>
      <c r="AW95">
        <v>0.52</v>
      </c>
      <c r="AX95">
        <v>0</v>
      </c>
      <c r="AY95">
        <v>56.61</v>
      </c>
      <c r="AZ95">
        <v>0.61</v>
      </c>
      <c r="BA95">
        <v>37.729999999999997</v>
      </c>
      <c r="BB95">
        <v>0</v>
      </c>
      <c r="BC95">
        <v>0</v>
      </c>
      <c r="BD95">
        <v>0</v>
      </c>
      <c r="BE95">
        <v>96.6</v>
      </c>
      <c r="BF95">
        <v>130.6</v>
      </c>
      <c r="BG95">
        <v>25.72</v>
      </c>
      <c r="BH95">
        <v>48.3</v>
      </c>
      <c r="BI95">
        <v>150.94999999999999</v>
      </c>
      <c r="BJ95">
        <v>37.729999999999997</v>
      </c>
      <c r="BK95">
        <v>0</v>
      </c>
      <c r="BL95">
        <v>241.51</v>
      </c>
      <c r="BM95">
        <v>0</v>
      </c>
      <c r="BN95">
        <v>0</v>
      </c>
      <c r="BO95">
        <v>96.6</v>
      </c>
      <c r="BP95">
        <v>75.47</v>
      </c>
      <c r="BQ95">
        <v>0</v>
      </c>
      <c r="BR95">
        <v>1.93</v>
      </c>
      <c r="BS95">
        <v>0.88</v>
      </c>
      <c r="BT95">
        <v>0.35</v>
      </c>
      <c r="BU95">
        <v>38.020000000000003</v>
      </c>
      <c r="BV95">
        <v>0</v>
      </c>
      <c r="BW95">
        <v>0</v>
      </c>
      <c r="BX95">
        <v>73.42</v>
      </c>
      <c r="BY95">
        <v>21.78</v>
      </c>
      <c r="BZ95">
        <v>48.3</v>
      </c>
      <c r="CA95">
        <v>38.64</v>
      </c>
      <c r="CB95">
        <v>15.88</v>
      </c>
      <c r="CC95">
        <v>24.15</v>
      </c>
      <c r="CD95">
        <v>24.15</v>
      </c>
      <c r="CE95">
        <v>13.19</v>
      </c>
      <c r="CF95">
        <v>0</v>
      </c>
      <c r="CG95">
        <v>67.62</v>
      </c>
      <c r="CH95">
        <v>0</v>
      </c>
      <c r="CI95">
        <v>48.3</v>
      </c>
      <c r="CJ95">
        <v>0</v>
      </c>
      <c r="CK95">
        <v>0</v>
      </c>
      <c r="CL95">
        <v>24.15</v>
      </c>
      <c r="CM95">
        <v>24.15</v>
      </c>
      <c r="CN95">
        <v>0</v>
      </c>
    </row>
    <row r="96" spans="7:92">
      <c r="G96" t="s">
        <v>138</v>
      </c>
      <c r="H96" s="73">
        <v>1049.98</v>
      </c>
      <c r="I96" s="46">
        <v>477.36</v>
      </c>
      <c r="J96" s="46">
        <v>616.88000000000011</v>
      </c>
      <c r="K96" s="46">
        <v>104.68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8.69</v>
      </c>
      <c r="X96">
        <v>0</v>
      </c>
      <c r="Y96">
        <v>0</v>
      </c>
      <c r="Z96">
        <v>24.87</v>
      </c>
      <c r="AA96">
        <v>241.5</v>
      </c>
      <c r="AB96">
        <v>66.84</v>
      </c>
      <c r="AC96">
        <v>144.9</v>
      </c>
      <c r="AD96">
        <v>0.98</v>
      </c>
      <c r="AE96">
        <v>48.95</v>
      </c>
      <c r="AF96">
        <v>18.239999999999998</v>
      </c>
      <c r="AG96">
        <v>19.32</v>
      </c>
      <c r="AH96">
        <v>0.68</v>
      </c>
      <c r="AI96">
        <v>24.87</v>
      </c>
      <c r="AJ96">
        <v>1.93</v>
      </c>
      <c r="AK96">
        <v>10.210000000000001</v>
      </c>
      <c r="AL96">
        <v>68.59</v>
      </c>
      <c r="AM96">
        <v>0</v>
      </c>
      <c r="AN96">
        <v>8.2899999999999991</v>
      </c>
      <c r="AO96">
        <v>1.59</v>
      </c>
      <c r="AP96">
        <v>48.3</v>
      </c>
      <c r="AQ96">
        <v>0.48</v>
      </c>
      <c r="AR96">
        <v>0.88</v>
      </c>
      <c r="AS96">
        <v>48.3</v>
      </c>
      <c r="AT96">
        <v>0.63</v>
      </c>
      <c r="AU96">
        <v>0</v>
      </c>
      <c r="AV96">
        <v>21.89</v>
      </c>
      <c r="AW96">
        <v>0.52</v>
      </c>
      <c r="AX96">
        <v>0</v>
      </c>
      <c r="AY96">
        <v>54.72</v>
      </c>
      <c r="AZ96">
        <v>0.61</v>
      </c>
      <c r="BA96">
        <v>36.49</v>
      </c>
      <c r="BB96">
        <v>0</v>
      </c>
      <c r="BC96">
        <v>0</v>
      </c>
      <c r="BD96">
        <v>0</v>
      </c>
      <c r="BE96">
        <v>96.6</v>
      </c>
      <c r="BF96">
        <v>130.6</v>
      </c>
      <c r="BG96">
        <v>24.87</v>
      </c>
      <c r="BH96">
        <v>48.3</v>
      </c>
      <c r="BI96">
        <v>145.93</v>
      </c>
      <c r="BJ96">
        <v>36.49</v>
      </c>
      <c r="BK96">
        <v>0</v>
      </c>
      <c r="BL96">
        <v>233.49</v>
      </c>
      <c r="BM96">
        <v>0</v>
      </c>
      <c r="BN96">
        <v>0</v>
      </c>
      <c r="BO96">
        <v>96.6</v>
      </c>
      <c r="BP96">
        <v>72.959999999999994</v>
      </c>
      <c r="BQ96">
        <v>0</v>
      </c>
      <c r="BR96">
        <v>1.93</v>
      </c>
      <c r="BS96">
        <v>0.88</v>
      </c>
      <c r="BT96">
        <v>0.35</v>
      </c>
      <c r="BU96">
        <v>36.76</v>
      </c>
      <c r="BV96">
        <v>0</v>
      </c>
      <c r="BW96">
        <v>0</v>
      </c>
      <c r="BX96">
        <v>73.42</v>
      </c>
      <c r="BY96">
        <v>21.78</v>
      </c>
      <c r="BZ96">
        <v>48.3</v>
      </c>
      <c r="CA96">
        <v>38.64</v>
      </c>
      <c r="CB96">
        <v>15.88</v>
      </c>
      <c r="CC96">
        <v>24.15</v>
      </c>
      <c r="CD96">
        <v>24.15</v>
      </c>
      <c r="CE96">
        <v>13.19</v>
      </c>
      <c r="CF96">
        <v>0</v>
      </c>
      <c r="CG96">
        <v>67.62</v>
      </c>
      <c r="CH96">
        <v>0</v>
      </c>
      <c r="CI96">
        <v>48.3</v>
      </c>
      <c r="CJ96">
        <v>0</v>
      </c>
      <c r="CK96">
        <v>0</v>
      </c>
      <c r="CL96">
        <v>24.15</v>
      </c>
      <c r="CM96">
        <v>24.15</v>
      </c>
      <c r="CN96">
        <v>0</v>
      </c>
    </row>
    <row r="97" spans="1:133">
      <c r="G97" t="s">
        <v>139</v>
      </c>
      <c r="H97" s="73">
        <v>1035.6199999999999</v>
      </c>
      <c r="I97" s="46">
        <v>455.83000000000004</v>
      </c>
      <c r="J97" s="46">
        <v>606.02</v>
      </c>
      <c r="K97" s="46">
        <v>99.78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8.69</v>
      </c>
      <c r="X97">
        <v>0</v>
      </c>
      <c r="Y97">
        <v>0</v>
      </c>
      <c r="Z97">
        <v>23.4</v>
      </c>
      <c r="AA97">
        <v>241.5</v>
      </c>
      <c r="AB97">
        <v>66.84</v>
      </c>
      <c r="AC97">
        <v>144.9</v>
      </c>
      <c r="AD97">
        <v>0.98</v>
      </c>
      <c r="AE97">
        <v>46.03</v>
      </c>
      <c r="AF97">
        <v>17.16</v>
      </c>
      <c r="AG97">
        <v>19.32</v>
      </c>
      <c r="AH97">
        <v>0.68</v>
      </c>
      <c r="AI97">
        <v>23.4</v>
      </c>
      <c r="AJ97">
        <v>1.93</v>
      </c>
      <c r="AK97">
        <v>9.6</v>
      </c>
      <c r="AL97">
        <v>64.5</v>
      </c>
      <c r="AM97">
        <v>0</v>
      </c>
      <c r="AN97">
        <v>7.8</v>
      </c>
      <c r="AO97">
        <v>1.59</v>
      </c>
      <c r="AP97">
        <v>48.3</v>
      </c>
      <c r="AQ97">
        <v>0.48</v>
      </c>
      <c r="AR97">
        <v>0.88</v>
      </c>
      <c r="AS97">
        <v>48.3</v>
      </c>
      <c r="AT97">
        <v>0.63</v>
      </c>
      <c r="AU97">
        <v>0</v>
      </c>
      <c r="AV97">
        <v>20.59</v>
      </c>
      <c r="AW97">
        <v>0.52</v>
      </c>
      <c r="AX97">
        <v>0</v>
      </c>
      <c r="AY97">
        <v>51.47</v>
      </c>
      <c r="AZ97">
        <v>0.61</v>
      </c>
      <c r="BA97">
        <v>34.31</v>
      </c>
      <c r="BB97">
        <v>0</v>
      </c>
      <c r="BC97">
        <v>0</v>
      </c>
      <c r="BD97">
        <v>0</v>
      </c>
      <c r="BE97">
        <v>96.6</v>
      </c>
      <c r="BF97">
        <v>130.6</v>
      </c>
      <c r="BG97">
        <v>23.4</v>
      </c>
      <c r="BH97">
        <v>48.3</v>
      </c>
      <c r="BI97">
        <v>137.24</v>
      </c>
      <c r="BJ97">
        <v>34.31</v>
      </c>
      <c r="BK97">
        <v>0</v>
      </c>
      <c r="BL97">
        <v>219.58</v>
      </c>
      <c r="BM97">
        <v>0</v>
      </c>
      <c r="BN97">
        <v>0</v>
      </c>
      <c r="BO97">
        <v>96.6</v>
      </c>
      <c r="BP97">
        <v>68.61</v>
      </c>
      <c r="BQ97">
        <v>0</v>
      </c>
      <c r="BR97">
        <v>1.93</v>
      </c>
      <c r="BS97">
        <v>0.88</v>
      </c>
      <c r="BT97">
        <v>0.35</v>
      </c>
      <c r="BU97">
        <v>34.57</v>
      </c>
      <c r="BV97">
        <v>0</v>
      </c>
      <c r="BW97">
        <v>0</v>
      </c>
      <c r="BX97">
        <v>73.42</v>
      </c>
      <c r="BY97">
        <v>21.78</v>
      </c>
      <c r="BZ97">
        <v>48.3</v>
      </c>
      <c r="CA97">
        <v>38.64</v>
      </c>
      <c r="CB97">
        <v>15.88</v>
      </c>
      <c r="CC97">
        <v>24.15</v>
      </c>
      <c r="CD97">
        <v>24.15</v>
      </c>
      <c r="CE97">
        <v>13.19</v>
      </c>
      <c r="CF97">
        <v>0</v>
      </c>
      <c r="CG97">
        <v>67.62</v>
      </c>
      <c r="CH97">
        <v>0</v>
      </c>
      <c r="CI97">
        <v>48.3</v>
      </c>
      <c r="CJ97">
        <v>0</v>
      </c>
      <c r="CK97">
        <v>0</v>
      </c>
      <c r="CL97">
        <v>24.15</v>
      </c>
      <c r="CM97">
        <v>24.15</v>
      </c>
      <c r="CN97">
        <v>0</v>
      </c>
    </row>
    <row r="98" spans="1:133">
      <c r="G98" t="s">
        <v>140</v>
      </c>
      <c r="H98" s="73">
        <v>1022.9899999999998</v>
      </c>
      <c r="I98" s="46">
        <v>436.91999999999996</v>
      </c>
      <c r="J98" s="46">
        <v>596.46999999999991</v>
      </c>
      <c r="K98" s="46">
        <v>95.41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8.69</v>
      </c>
      <c r="X98">
        <v>0</v>
      </c>
      <c r="Y98">
        <v>0</v>
      </c>
      <c r="Z98">
        <v>22.09</v>
      </c>
      <c r="AA98">
        <v>241.5</v>
      </c>
      <c r="AB98">
        <v>66.84</v>
      </c>
      <c r="AC98">
        <v>144.9</v>
      </c>
      <c r="AD98">
        <v>0.98</v>
      </c>
      <c r="AE98">
        <v>43.47</v>
      </c>
      <c r="AF98">
        <v>16.2</v>
      </c>
      <c r="AG98">
        <v>19.32</v>
      </c>
      <c r="AH98">
        <v>0.68</v>
      </c>
      <c r="AI98">
        <v>22.09</v>
      </c>
      <c r="AJ98">
        <v>1.93</v>
      </c>
      <c r="AK98">
        <v>9.07</v>
      </c>
      <c r="AL98">
        <v>60.91</v>
      </c>
      <c r="AM98">
        <v>0</v>
      </c>
      <c r="AN98">
        <v>7.36</v>
      </c>
      <c r="AO98">
        <v>1.59</v>
      </c>
      <c r="AP98">
        <v>48.3</v>
      </c>
      <c r="AQ98">
        <v>0.48</v>
      </c>
      <c r="AR98">
        <v>0.88</v>
      </c>
      <c r="AS98">
        <v>48.3</v>
      </c>
      <c r="AT98">
        <v>0.63</v>
      </c>
      <c r="AU98">
        <v>0</v>
      </c>
      <c r="AV98">
        <v>19.440000000000001</v>
      </c>
      <c r="AW98">
        <v>0.52</v>
      </c>
      <c r="AX98">
        <v>0</v>
      </c>
      <c r="AY98">
        <v>48.6</v>
      </c>
      <c r="AZ98">
        <v>0.61</v>
      </c>
      <c r="BA98">
        <v>32.4</v>
      </c>
      <c r="BB98">
        <v>0</v>
      </c>
      <c r="BC98">
        <v>0</v>
      </c>
      <c r="BD98">
        <v>0</v>
      </c>
      <c r="BE98">
        <v>96.6</v>
      </c>
      <c r="BF98">
        <v>130.6</v>
      </c>
      <c r="BG98">
        <v>22.09</v>
      </c>
      <c r="BH98">
        <v>48.3</v>
      </c>
      <c r="BI98">
        <v>129.6</v>
      </c>
      <c r="BJ98">
        <v>32.4</v>
      </c>
      <c r="BK98">
        <v>0</v>
      </c>
      <c r="BL98">
        <v>207.35</v>
      </c>
      <c r="BM98">
        <v>0</v>
      </c>
      <c r="BN98">
        <v>0</v>
      </c>
      <c r="BO98">
        <v>96.6</v>
      </c>
      <c r="BP98">
        <v>64.8</v>
      </c>
      <c r="BQ98">
        <v>0</v>
      </c>
      <c r="BR98">
        <v>1.93</v>
      </c>
      <c r="BS98">
        <v>0.88</v>
      </c>
      <c r="BT98">
        <v>0.35</v>
      </c>
      <c r="BU98">
        <v>32.64</v>
      </c>
      <c r="BV98">
        <v>0</v>
      </c>
      <c r="BW98">
        <v>0</v>
      </c>
      <c r="BX98">
        <v>73.42</v>
      </c>
      <c r="BY98">
        <v>21.78</v>
      </c>
      <c r="BZ98">
        <v>48.3</v>
      </c>
      <c r="CA98">
        <v>38.64</v>
      </c>
      <c r="CB98">
        <v>15.88</v>
      </c>
      <c r="CC98">
        <v>24.15</v>
      </c>
      <c r="CD98">
        <v>24.15</v>
      </c>
      <c r="CE98">
        <v>13.19</v>
      </c>
      <c r="CF98">
        <v>0</v>
      </c>
      <c r="CG98">
        <v>67.62</v>
      </c>
      <c r="CH98">
        <v>0</v>
      </c>
      <c r="CI98">
        <v>48.3</v>
      </c>
      <c r="CJ98">
        <v>0</v>
      </c>
      <c r="CK98">
        <v>0</v>
      </c>
      <c r="CL98">
        <v>24.15</v>
      </c>
      <c r="CM98">
        <v>24.15</v>
      </c>
      <c r="CN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21.199222500000005</v>
      </c>
      <c r="I99" s="69">
        <f t="shared" ref="I99:BU99" si="1">SUM(I3:I98)/4000</f>
        <v>7.5463300000000038</v>
      </c>
      <c r="J99" s="69">
        <f t="shared" si="1"/>
        <v>15.685977500000002</v>
      </c>
      <c r="K99" s="69">
        <f t="shared" si="1"/>
        <v>2.5103599999999995</v>
      </c>
      <c r="L99" s="69">
        <f t="shared" si="1"/>
        <v>0.14816000000000004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0.23760999999999982</v>
      </c>
      <c r="X99">
        <f t="shared" si="1"/>
        <v>0.16904999999999992</v>
      </c>
      <c r="Y99">
        <f t="shared" si="1"/>
        <v>5.5519999999999993E-2</v>
      </c>
      <c r="Z99">
        <f t="shared" si="1"/>
        <v>0.60101250000000006</v>
      </c>
      <c r="AA99">
        <f t="shared" si="1"/>
        <v>4.8686400000000072</v>
      </c>
      <c r="AB99">
        <f t="shared" si="1"/>
        <v>1.604160000000002</v>
      </c>
      <c r="AC99">
        <f t="shared" si="1"/>
        <v>1.1592</v>
      </c>
      <c r="AD99">
        <f t="shared" si="1"/>
        <v>2.3520000000000006E-2</v>
      </c>
      <c r="AE99">
        <f t="shared" si="1"/>
        <v>1.1826575000000008</v>
      </c>
      <c r="AF99">
        <f t="shared" si="1"/>
        <v>0.44075500000000006</v>
      </c>
      <c r="AG99">
        <f t="shared" si="1"/>
        <v>0.11591999999999997</v>
      </c>
      <c r="AH99">
        <f t="shared" si="1"/>
        <v>1.6319999999999998E-2</v>
      </c>
      <c r="AI99">
        <f t="shared" si="1"/>
        <v>0.60101250000000006</v>
      </c>
      <c r="AJ99">
        <f t="shared" si="1"/>
        <v>4.6320000000000104E-2</v>
      </c>
      <c r="AK99">
        <f t="shared" si="1"/>
        <v>0.168715</v>
      </c>
      <c r="AL99">
        <f t="shared" si="1"/>
        <v>1.6572275000000014</v>
      </c>
      <c r="AM99">
        <f t="shared" si="1"/>
        <v>0.33809999999999985</v>
      </c>
      <c r="AN99">
        <f t="shared" si="1"/>
        <v>0.20024750000000024</v>
      </c>
      <c r="AO99">
        <f t="shared" si="1"/>
        <v>3.8160000000000062E-2</v>
      </c>
      <c r="AP99">
        <f t="shared" si="1"/>
        <v>0.67620000000000025</v>
      </c>
      <c r="AQ99">
        <f t="shared" si="1"/>
        <v>1.1519999999999983E-2</v>
      </c>
      <c r="AR99">
        <f t="shared" si="1"/>
        <v>2.1119999999999993E-2</v>
      </c>
      <c r="AS99">
        <f t="shared" si="1"/>
        <v>0.3863999999999998</v>
      </c>
      <c r="AT99">
        <f t="shared" si="1"/>
        <v>1.8219999999999993E-2</v>
      </c>
      <c r="AU99">
        <f t="shared" si="1"/>
        <v>0</v>
      </c>
      <c r="AV99">
        <f t="shared" si="1"/>
        <v>0.11248500000000002</v>
      </c>
      <c r="AW99">
        <f t="shared" si="1"/>
        <v>1.2480000000000022E-2</v>
      </c>
      <c r="AX99">
        <f t="shared" si="1"/>
        <v>0.33809999999999985</v>
      </c>
      <c r="AY99">
        <f t="shared" si="1"/>
        <v>1.3222924999999992</v>
      </c>
      <c r="AZ99">
        <f t="shared" si="1"/>
        <v>1.463999999999999E-2</v>
      </c>
      <c r="BA99">
        <f t="shared" si="1"/>
        <v>0.88151750000000029</v>
      </c>
      <c r="BB99">
        <f t="shared" si="1"/>
        <v>0.16904999999999992</v>
      </c>
      <c r="BC99">
        <f t="shared" si="1"/>
        <v>1.9143375000000016</v>
      </c>
      <c r="BD99">
        <f t="shared" si="1"/>
        <v>0.92736000000000052</v>
      </c>
      <c r="BE99">
        <f t="shared" si="1"/>
        <v>1.3524000000000005</v>
      </c>
      <c r="BF99">
        <f t="shared" si="1"/>
        <v>3.1344000000000052</v>
      </c>
      <c r="BG99">
        <f t="shared" si="1"/>
        <v>0.58536750000000015</v>
      </c>
      <c r="BH99">
        <f t="shared" si="1"/>
        <v>0.11592000000000001</v>
      </c>
      <c r="BI99">
        <f t="shared" si="1"/>
        <v>3.5261075000000011</v>
      </c>
      <c r="BJ99">
        <f t="shared" si="1"/>
        <v>0.1874625</v>
      </c>
      <c r="BK99">
        <f t="shared" si="1"/>
        <v>0.22076249999999994</v>
      </c>
      <c r="BL99">
        <f t="shared" si="1"/>
        <v>2.5236500000000008</v>
      </c>
      <c r="BM99">
        <f t="shared" si="1"/>
        <v>0.67619999999999936</v>
      </c>
      <c r="BN99">
        <f t="shared" si="1"/>
        <v>0.16222750000000008</v>
      </c>
      <c r="BO99">
        <f t="shared" si="1"/>
        <v>2.318400000000004</v>
      </c>
      <c r="BP99">
        <f t="shared" si="1"/>
        <v>1.7630450000000004</v>
      </c>
      <c r="BQ99">
        <f t="shared" si="1"/>
        <v>0.27047999999999994</v>
      </c>
      <c r="BR99">
        <f t="shared" si="1"/>
        <v>4.6320000000000104E-2</v>
      </c>
      <c r="BS99">
        <f t="shared" si="1"/>
        <v>2.1119999999999993E-2</v>
      </c>
      <c r="BT99">
        <f t="shared" si="1"/>
        <v>8.4000000000000151E-3</v>
      </c>
      <c r="BU99">
        <f t="shared" si="1"/>
        <v>2.0554349999999997</v>
      </c>
      <c r="BV99">
        <f t="shared" ref="BV99:EC99" si="2">SUM(BV3:BV98)/4000</f>
        <v>0.14683500000000002</v>
      </c>
      <c r="BW99">
        <f t="shared" si="2"/>
        <v>0.94264749999999942</v>
      </c>
      <c r="BX99">
        <f t="shared" si="2"/>
        <v>0.52577750000000034</v>
      </c>
      <c r="BY99">
        <f t="shared" si="2"/>
        <v>0.52271999999999952</v>
      </c>
      <c r="BZ99">
        <f t="shared" si="2"/>
        <v>0.82110000000000083</v>
      </c>
      <c r="CA99">
        <f t="shared" si="2"/>
        <v>0.65688000000000013</v>
      </c>
      <c r="CB99">
        <f t="shared" si="2"/>
        <v>0.25743250000000006</v>
      </c>
      <c r="CC99">
        <f t="shared" si="2"/>
        <v>0.41055000000000041</v>
      </c>
      <c r="CD99">
        <f t="shared" si="2"/>
        <v>0.33810000000000012</v>
      </c>
      <c r="CE99">
        <f t="shared" si="2"/>
        <v>0.29659000000000013</v>
      </c>
      <c r="CF99">
        <f t="shared" si="2"/>
        <v>0</v>
      </c>
      <c r="CG99">
        <f t="shared" si="2"/>
        <v>0.94667999999999897</v>
      </c>
      <c r="CH99">
        <f t="shared" si="2"/>
        <v>0</v>
      </c>
      <c r="CI99">
        <f t="shared" si="2"/>
        <v>0.82110000000000083</v>
      </c>
      <c r="CJ99">
        <f t="shared" si="2"/>
        <v>0</v>
      </c>
      <c r="CK99">
        <f t="shared" si="2"/>
        <v>0.11591999999999997</v>
      </c>
      <c r="CL99">
        <f t="shared" si="2"/>
        <v>0.579600000000001</v>
      </c>
      <c r="CM99">
        <f t="shared" si="2"/>
        <v>0.41055000000000041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546</v>
      </c>
      <c r="AB100" t="s">
        <v>548</v>
      </c>
      <c r="AC100" t="s">
        <v>550</v>
      </c>
      <c r="AD100" t="s">
        <v>552</v>
      </c>
      <c r="AE100" t="s">
        <v>554</v>
      </c>
      <c r="AF100" t="s">
        <v>556</v>
      </c>
      <c r="AG100" t="s">
        <v>557</v>
      </c>
      <c r="AH100" t="s">
        <v>558</v>
      </c>
      <c r="AI100" t="s">
        <v>559</v>
      </c>
      <c r="AJ100" t="s">
        <v>561</v>
      </c>
      <c r="AK100" t="s">
        <v>563</v>
      </c>
      <c r="AL100" t="s">
        <v>565</v>
      </c>
      <c r="AM100" t="s">
        <v>567</v>
      </c>
      <c r="AN100" t="s">
        <v>569</v>
      </c>
      <c r="AO100" t="s">
        <v>570</v>
      </c>
      <c r="AP100" t="s">
        <v>572</v>
      </c>
      <c r="AQ100" t="s">
        <v>573</v>
      </c>
      <c r="AR100" t="s">
        <v>574</v>
      </c>
      <c r="AS100" t="s">
        <v>575</v>
      </c>
      <c r="AT100" t="s">
        <v>577</v>
      </c>
      <c r="AU100" t="s">
        <v>579</v>
      </c>
      <c r="AV100" t="s">
        <v>581</v>
      </c>
      <c r="AW100" t="s">
        <v>582</v>
      </c>
      <c r="AX100" t="s">
        <v>584</v>
      </c>
      <c r="AY100" t="s">
        <v>585</v>
      </c>
      <c r="AZ100" t="s">
        <v>586</v>
      </c>
      <c r="BA100" t="s">
        <v>588</v>
      </c>
      <c r="BB100" t="s">
        <v>590</v>
      </c>
      <c r="BC100" t="s">
        <v>592</v>
      </c>
      <c r="BD100" t="s">
        <v>593</v>
      </c>
      <c r="BE100" t="s">
        <v>594</v>
      </c>
      <c r="BF100" t="s">
        <v>596</v>
      </c>
      <c r="BG100" t="s">
        <v>597</v>
      </c>
      <c r="BH100" t="s">
        <v>598</v>
      </c>
      <c r="BI100" t="s">
        <v>600</v>
      </c>
      <c r="BJ100" t="s">
        <v>602</v>
      </c>
      <c r="BK100" t="s">
        <v>604</v>
      </c>
      <c r="BL100" t="s">
        <v>606</v>
      </c>
      <c r="BM100" t="s">
        <v>607</v>
      </c>
      <c r="BN100" t="s">
        <v>609</v>
      </c>
      <c r="BO100" t="s">
        <v>610</v>
      </c>
      <c r="BP100" t="s">
        <v>611</v>
      </c>
      <c r="BQ100" t="s">
        <v>613</v>
      </c>
      <c r="BR100" t="s">
        <v>615</v>
      </c>
      <c r="BS100" t="s">
        <v>616</v>
      </c>
      <c r="BT100" t="s">
        <v>617</v>
      </c>
      <c r="BU100" t="s">
        <v>618</v>
      </c>
      <c r="BV100" t="s">
        <v>620</v>
      </c>
      <c r="BW100" t="s">
        <v>622</v>
      </c>
      <c r="BX100" t="s">
        <v>624</v>
      </c>
      <c r="BY100" t="s">
        <v>626</v>
      </c>
      <c r="BZ100" t="s">
        <v>627</v>
      </c>
      <c r="CA100" t="s">
        <v>628</v>
      </c>
      <c r="CB100" t="s">
        <v>629</v>
      </c>
      <c r="CC100" t="s">
        <v>630</v>
      </c>
      <c r="CD100" t="s">
        <v>631</v>
      </c>
      <c r="CE100" t="s">
        <v>633</v>
      </c>
      <c r="CF100" t="s">
        <v>634</v>
      </c>
      <c r="CG100" t="s">
        <v>635</v>
      </c>
      <c r="CH100" t="s">
        <v>637</v>
      </c>
      <c r="CI100" t="s">
        <v>638</v>
      </c>
      <c r="CJ100" t="s">
        <v>640</v>
      </c>
      <c r="CK100" t="s">
        <v>642</v>
      </c>
      <c r="CL100" t="s">
        <v>643</v>
      </c>
      <c r="CM100" t="s">
        <v>644</v>
      </c>
      <c r="CN100" t="s">
        <v>646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45463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647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6.26</v>
      </c>
      <c r="M3" s="72">
        <v>1.1000000000000001</v>
      </c>
      <c r="N3" s="71">
        <v>-160</v>
      </c>
      <c r="O3" s="53">
        <v>0</v>
      </c>
      <c r="P3" s="53">
        <v>-40</v>
      </c>
      <c r="Q3" s="53">
        <v>-70</v>
      </c>
      <c r="R3" s="53">
        <v>0</v>
      </c>
      <c r="S3" s="72">
        <v>0</v>
      </c>
      <c r="T3" t="s">
        <v>647</v>
      </c>
      <c r="U3" s="73">
        <v>-270</v>
      </c>
      <c r="V3" s="74">
        <v>7.36</v>
      </c>
      <c r="W3">
        <v>-160</v>
      </c>
      <c r="X3">
        <v>0</v>
      </c>
      <c r="Y3">
        <v>0</v>
      </c>
      <c r="Z3">
        <v>6.26</v>
      </c>
      <c r="AA3">
        <v>-70</v>
      </c>
      <c r="AB3">
        <v>1.1000000000000001</v>
      </c>
      <c r="AC3">
        <v>-40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6.23</v>
      </c>
      <c r="M4" s="74">
        <v>0</v>
      </c>
      <c r="N4" s="73">
        <v>-163</v>
      </c>
      <c r="O4" s="46">
        <v>0</v>
      </c>
      <c r="P4" s="46">
        <v>0</v>
      </c>
      <c r="Q4" s="46">
        <v>-70</v>
      </c>
      <c r="R4" s="46">
        <v>0</v>
      </c>
      <c r="S4" s="74">
        <v>0</v>
      </c>
      <c r="U4" s="73">
        <v>-233</v>
      </c>
      <c r="V4" s="74">
        <v>6.23</v>
      </c>
      <c r="W4">
        <v>-163</v>
      </c>
      <c r="X4">
        <v>0</v>
      </c>
      <c r="Y4">
        <v>0</v>
      </c>
      <c r="Z4">
        <v>6.23</v>
      </c>
      <c r="AA4">
        <v>-70</v>
      </c>
      <c r="AB4">
        <v>0</v>
      </c>
      <c r="AC4">
        <v>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8.02</v>
      </c>
      <c r="M5" s="74">
        <v>0</v>
      </c>
      <c r="N5" s="73">
        <v>-223</v>
      </c>
      <c r="O5" s="46">
        <v>-80</v>
      </c>
      <c r="P5" s="46">
        <v>-100</v>
      </c>
      <c r="Q5" s="46">
        <v>-70</v>
      </c>
      <c r="R5" s="46">
        <v>0</v>
      </c>
      <c r="S5" s="74">
        <v>0</v>
      </c>
      <c r="U5" s="73">
        <v>-473</v>
      </c>
      <c r="V5" s="74">
        <v>8.02</v>
      </c>
      <c r="W5">
        <v>-223</v>
      </c>
      <c r="X5">
        <v>-80</v>
      </c>
      <c r="Y5">
        <v>0</v>
      </c>
      <c r="Z5">
        <v>8.02</v>
      </c>
      <c r="AA5">
        <v>-70</v>
      </c>
      <c r="AB5">
        <v>0</v>
      </c>
      <c r="AC5">
        <v>-100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8.02</v>
      </c>
      <c r="M6" s="74">
        <v>0</v>
      </c>
      <c r="N6" s="73">
        <v>-293</v>
      </c>
      <c r="O6" s="46">
        <v>-75</v>
      </c>
      <c r="P6" s="46">
        <v>-120</v>
      </c>
      <c r="Q6" s="46">
        <v>-70</v>
      </c>
      <c r="R6" s="46">
        <v>0</v>
      </c>
      <c r="S6" s="74">
        <v>0</v>
      </c>
      <c r="U6" s="73">
        <v>-558</v>
      </c>
      <c r="V6" s="74">
        <v>8.02</v>
      </c>
      <c r="W6">
        <v>-293</v>
      </c>
      <c r="X6">
        <v>-75</v>
      </c>
      <c r="Y6">
        <v>0</v>
      </c>
      <c r="Z6">
        <v>8.02</v>
      </c>
      <c r="AA6">
        <v>-70</v>
      </c>
      <c r="AB6">
        <v>0</v>
      </c>
      <c r="AC6">
        <v>-120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7.73</v>
      </c>
      <c r="M7" s="74">
        <v>0</v>
      </c>
      <c r="N7" s="73">
        <v>-88</v>
      </c>
      <c r="O7" s="46">
        <v>0</v>
      </c>
      <c r="P7" s="46">
        <v>-100</v>
      </c>
      <c r="Q7" s="46">
        <v>0</v>
      </c>
      <c r="R7" s="46">
        <v>0</v>
      </c>
      <c r="S7" s="74">
        <v>0</v>
      </c>
      <c r="U7" s="73">
        <v>-188</v>
      </c>
      <c r="V7" s="74">
        <v>7.73</v>
      </c>
      <c r="W7">
        <v>-88</v>
      </c>
      <c r="X7">
        <v>0</v>
      </c>
      <c r="Y7">
        <v>0</v>
      </c>
      <c r="Z7">
        <v>7.73</v>
      </c>
      <c r="AA7">
        <v>0</v>
      </c>
      <c r="AB7">
        <v>0</v>
      </c>
      <c r="AC7">
        <v>-100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7.34</v>
      </c>
      <c r="M8" s="74">
        <v>0</v>
      </c>
      <c r="N8" s="73">
        <v>-36</v>
      </c>
      <c r="O8" s="46">
        <v>0</v>
      </c>
      <c r="P8" s="46">
        <v>-120</v>
      </c>
      <c r="Q8" s="46">
        <v>0</v>
      </c>
      <c r="R8" s="46">
        <v>0</v>
      </c>
      <c r="S8" s="74">
        <v>0</v>
      </c>
      <c r="U8" s="73">
        <v>-156</v>
      </c>
      <c r="V8" s="74">
        <v>7.34</v>
      </c>
      <c r="W8">
        <v>-36</v>
      </c>
      <c r="X8">
        <v>0</v>
      </c>
      <c r="Y8">
        <v>0</v>
      </c>
      <c r="Z8">
        <v>7.34</v>
      </c>
      <c r="AA8">
        <v>0</v>
      </c>
      <c r="AB8">
        <v>0</v>
      </c>
      <c r="AC8">
        <v>-120</v>
      </c>
    </row>
    <row r="9" spans="1:29">
      <c r="G9" t="s">
        <v>51</v>
      </c>
      <c r="H9" s="73">
        <v>0</v>
      </c>
      <c r="I9" s="46">
        <v>23.18</v>
      </c>
      <c r="J9" s="46">
        <v>0</v>
      </c>
      <c r="K9" s="46">
        <v>0</v>
      </c>
      <c r="L9" s="46">
        <v>6.96</v>
      </c>
      <c r="M9" s="74">
        <v>0</v>
      </c>
      <c r="N9" s="73">
        <v>-25</v>
      </c>
      <c r="O9" s="46">
        <v>0</v>
      </c>
      <c r="P9" s="46">
        <v>-70</v>
      </c>
      <c r="Q9" s="46">
        <v>0</v>
      </c>
      <c r="R9" s="46">
        <v>0</v>
      </c>
      <c r="S9" s="74">
        <v>0</v>
      </c>
      <c r="U9" s="73">
        <v>-95</v>
      </c>
      <c r="V9" s="74">
        <v>30.14</v>
      </c>
      <c r="W9">
        <v>-25</v>
      </c>
      <c r="X9">
        <v>23.18</v>
      </c>
      <c r="Y9">
        <v>0</v>
      </c>
      <c r="Z9">
        <v>6.96</v>
      </c>
      <c r="AA9">
        <v>0</v>
      </c>
      <c r="AB9">
        <v>0</v>
      </c>
      <c r="AC9">
        <v>-70</v>
      </c>
    </row>
    <row r="10" spans="1:29">
      <c r="G10" t="s">
        <v>52</v>
      </c>
      <c r="H10" s="73">
        <v>0</v>
      </c>
      <c r="I10" s="46">
        <v>30.91</v>
      </c>
      <c r="J10" s="46">
        <v>0</v>
      </c>
      <c r="K10" s="46">
        <v>0</v>
      </c>
      <c r="L10" s="46">
        <v>6.57</v>
      </c>
      <c r="M10" s="74">
        <v>0</v>
      </c>
      <c r="N10" s="73">
        <v>-71</v>
      </c>
      <c r="O10" s="46">
        <v>0</v>
      </c>
      <c r="P10" s="46">
        <v>-90</v>
      </c>
      <c r="Q10" s="46">
        <v>0</v>
      </c>
      <c r="R10" s="46">
        <v>0</v>
      </c>
      <c r="S10" s="74">
        <v>0</v>
      </c>
      <c r="U10" s="73">
        <v>-161</v>
      </c>
      <c r="V10" s="74">
        <v>37.479999999999997</v>
      </c>
      <c r="W10">
        <v>-71</v>
      </c>
      <c r="X10">
        <v>30.91</v>
      </c>
      <c r="Y10">
        <v>0</v>
      </c>
      <c r="Z10">
        <v>6.57</v>
      </c>
      <c r="AA10">
        <v>0</v>
      </c>
      <c r="AB10">
        <v>0</v>
      </c>
      <c r="AC10">
        <v>-90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6.38</v>
      </c>
      <c r="M11" s="74">
        <v>0</v>
      </c>
      <c r="N11" s="73">
        <v>-11</v>
      </c>
      <c r="O11" s="46">
        <v>0</v>
      </c>
      <c r="P11" s="46">
        <v>-65</v>
      </c>
      <c r="Q11" s="46">
        <v>0</v>
      </c>
      <c r="R11" s="46">
        <v>0</v>
      </c>
      <c r="S11" s="74">
        <v>0</v>
      </c>
      <c r="U11" s="73">
        <v>-76</v>
      </c>
      <c r="V11" s="74">
        <v>6.38</v>
      </c>
      <c r="W11">
        <v>-11</v>
      </c>
      <c r="X11">
        <v>0</v>
      </c>
      <c r="Y11">
        <v>0</v>
      </c>
      <c r="Z11">
        <v>6.38</v>
      </c>
      <c r="AA11">
        <v>0</v>
      </c>
      <c r="AB11">
        <v>0</v>
      </c>
      <c r="AC11">
        <v>-65</v>
      </c>
    </row>
    <row r="12" spans="1:29">
      <c r="G12" t="s">
        <v>54</v>
      </c>
      <c r="H12" s="73">
        <v>15.45</v>
      </c>
      <c r="I12" s="46">
        <v>0</v>
      </c>
      <c r="J12" s="46">
        <v>0</v>
      </c>
      <c r="K12" s="46">
        <v>0</v>
      </c>
      <c r="L12" s="46">
        <v>5.8</v>
      </c>
      <c r="M12" s="74">
        <v>0</v>
      </c>
      <c r="N12" s="73">
        <v>0</v>
      </c>
      <c r="O12" s="46">
        <v>0</v>
      </c>
      <c r="P12" s="46">
        <v>-90</v>
      </c>
      <c r="Q12" s="46">
        <v>0</v>
      </c>
      <c r="R12" s="46">
        <v>0</v>
      </c>
      <c r="S12" s="74">
        <v>0</v>
      </c>
      <c r="U12" s="73">
        <v>-90</v>
      </c>
      <c r="V12" s="74">
        <v>21.25</v>
      </c>
      <c r="W12">
        <v>15.45</v>
      </c>
      <c r="X12">
        <v>0</v>
      </c>
      <c r="Y12">
        <v>0</v>
      </c>
      <c r="Z12">
        <v>5.8</v>
      </c>
      <c r="AA12">
        <v>0</v>
      </c>
      <c r="AB12">
        <v>0</v>
      </c>
      <c r="AC12">
        <v>-90</v>
      </c>
    </row>
    <row r="13" spans="1:29">
      <c r="G13" t="s">
        <v>55</v>
      </c>
      <c r="H13" s="73">
        <v>105.29</v>
      </c>
      <c r="I13" s="46">
        <v>44.44</v>
      </c>
      <c r="J13" s="46">
        <v>4.83</v>
      </c>
      <c r="K13" s="46">
        <v>0</v>
      </c>
      <c r="L13" s="46">
        <v>5.31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159.87</v>
      </c>
      <c r="W13">
        <v>105.29</v>
      </c>
      <c r="X13">
        <v>44.44</v>
      </c>
      <c r="Y13">
        <v>0</v>
      </c>
      <c r="Z13">
        <v>5.31</v>
      </c>
      <c r="AA13">
        <v>0</v>
      </c>
      <c r="AB13">
        <v>0</v>
      </c>
      <c r="AC13">
        <v>4.83</v>
      </c>
    </row>
    <row r="14" spans="1:29">
      <c r="G14" t="s">
        <v>56</v>
      </c>
      <c r="H14" s="73">
        <v>109.16</v>
      </c>
      <c r="I14" s="46">
        <v>62.79</v>
      </c>
      <c r="J14" s="46">
        <v>77.28</v>
      </c>
      <c r="K14" s="46">
        <v>0</v>
      </c>
      <c r="L14" s="46">
        <v>5.12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254.35</v>
      </c>
      <c r="W14">
        <v>109.16</v>
      </c>
      <c r="X14">
        <v>62.79</v>
      </c>
      <c r="Y14">
        <v>0</v>
      </c>
      <c r="Z14">
        <v>5.12</v>
      </c>
      <c r="AA14">
        <v>0</v>
      </c>
      <c r="AB14">
        <v>0</v>
      </c>
      <c r="AC14">
        <v>77.28</v>
      </c>
    </row>
    <row r="15" spans="1:29">
      <c r="G15" t="s">
        <v>57</v>
      </c>
      <c r="H15" s="73">
        <v>123.65</v>
      </c>
      <c r="I15" s="46">
        <v>86.94</v>
      </c>
      <c r="J15" s="46">
        <v>135.24</v>
      </c>
      <c r="K15" s="46">
        <v>0</v>
      </c>
      <c r="L15" s="46">
        <v>5.12</v>
      </c>
      <c r="M15" s="74">
        <v>0</v>
      </c>
      <c r="N15" s="73">
        <v>0</v>
      </c>
      <c r="O15" s="46">
        <v>0</v>
      </c>
      <c r="P15" s="46">
        <v>0</v>
      </c>
      <c r="Q15" s="46">
        <v>-49</v>
      </c>
      <c r="R15" s="46">
        <v>0</v>
      </c>
      <c r="S15" s="74">
        <v>0</v>
      </c>
      <c r="U15" s="73">
        <v>-49</v>
      </c>
      <c r="V15" s="74">
        <v>350.95</v>
      </c>
      <c r="W15">
        <v>123.65</v>
      </c>
      <c r="X15">
        <v>86.94</v>
      </c>
      <c r="Y15">
        <v>0</v>
      </c>
      <c r="Z15">
        <v>5.12</v>
      </c>
      <c r="AA15">
        <v>-49</v>
      </c>
      <c r="AB15">
        <v>0</v>
      </c>
      <c r="AC15">
        <v>135.24</v>
      </c>
    </row>
    <row r="16" spans="1:29">
      <c r="G16" t="s">
        <v>58</v>
      </c>
      <c r="H16" s="73">
        <v>110.12</v>
      </c>
      <c r="I16" s="46">
        <v>88.87</v>
      </c>
      <c r="J16" s="46">
        <v>111.1</v>
      </c>
      <c r="K16" s="46">
        <v>0</v>
      </c>
      <c r="L16" s="46">
        <v>4.83</v>
      </c>
      <c r="M16" s="74">
        <v>0</v>
      </c>
      <c r="N16" s="73">
        <v>0</v>
      </c>
      <c r="O16" s="46">
        <v>0</v>
      </c>
      <c r="P16" s="46">
        <v>0</v>
      </c>
      <c r="Q16" s="46">
        <v>-48</v>
      </c>
      <c r="R16" s="46">
        <v>0</v>
      </c>
      <c r="S16" s="74">
        <v>0</v>
      </c>
      <c r="U16" s="73">
        <v>-48</v>
      </c>
      <c r="V16" s="74">
        <v>314.92</v>
      </c>
      <c r="W16">
        <v>110.12</v>
      </c>
      <c r="X16">
        <v>88.87</v>
      </c>
      <c r="Y16">
        <v>0</v>
      </c>
      <c r="Z16">
        <v>4.83</v>
      </c>
      <c r="AA16">
        <v>-48</v>
      </c>
      <c r="AB16">
        <v>0</v>
      </c>
      <c r="AC16">
        <v>111.1</v>
      </c>
    </row>
    <row r="17" spans="7:29">
      <c r="G17" t="s">
        <v>59</v>
      </c>
      <c r="H17" s="73">
        <v>117.85</v>
      </c>
      <c r="I17" s="46">
        <v>69.55</v>
      </c>
      <c r="J17" s="46">
        <v>77.28</v>
      </c>
      <c r="K17" s="46">
        <v>0</v>
      </c>
      <c r="L17" s="46">
        <v>4.3499999999999996</v>
      </c>
      <c r="M17" s="74">
        <v>0</v>
      </c>
      <c r="N17" s="73">
        <v>0</v>
      </c>
      <c r="O17" s="46">
        <v>0</v>
      </c>
      <c r="P17" s="46">
        <v>0</v>
      </c>
      <c r="Q17" s="46">
        <v>-52</v>
      </c>
      <c r="R17" s="46">
        <v>0</v>
      </c>
      <c r="S17" s="74">
        <v>0</v>
      </c>
      <c r="U17" s="73">
        <v>-52</v>
      </c>
      <c r="V17" s="74">
        <v>269.02999999999997</v>
      </c>
      <c r="W17">
        <v>117.85</v>
      </c>
      <c r="X17">
        <v>69.55</v>
      </c>
      <c r="Y17">
        <v>0</v>
      </c>
      <c r="Z17">
        <v>4.3499999999999996</v>
      </c>
      <c r="AA17">
        <v>-52</v>
      </c>
      <c r="AB17">
        <v>0</v>
      </c>
      <c r="AC17">
        <v>77.28</v>
      </c>
    </row>
    <row r="18" spans="7:29">
      <c r="G18" t="s">
        <v>60</v>
      </c>
      <c r="H18" s="73">
        <v>115.91</v>
      </c>
      <c r="I18" s="46">
        <v>58.93</v>
      </c>
      <c r="J18" s="46">
        <v>72.45</v>
      </c>
      <c r="K18" s="46">
        <v>0</v>
      </c>
      <c r="L18" s="46">
        <v>4.3499999999999996</v>
      </c>
      <c r="M18" s="74">
        <v>0</v>
      </c>
      <c r="N18" s="73">
        <v>0</v>
      </c>
      <c r="O18" s="46">
        <v>0</v>
      </c>
      <c r="P18" s="46">
        <v>0</v>
      </c>
      <c r="Q18" s="46">
        <v>-54</v>
      </c>
      <c r="R18" s="46">
        <v>0</v>
      </c>
      <c r="S18" s="74">
        <v>0</v>
      </c>
      <c r="U18" s="73">
        <v>-54</v>
      </c>
      <c r="V18" s="74">
        <v>251.64</v>
      </c>
      <c r="W18">
        <v>115.91</v>
      </c>
      <c r="X18">
        <v>58.93</v>
      </c>
      <c r="Y18">
        <v>0</v>
      </c>
      <c r="Z18">
        <v>4.3499999999999996</v>
      </c>
      <c r="AA18">
        <v>-54</v>
      </c>
      <c r="AB18">
        <v>0</v>
      </c>
      <c r="AC18">
        <v>72.45</v>
      </c>
    </row>
    <row r="19" spans="7:29">
      <c r="G19" t="s">
        <v>61</v>
      </c>
      <c r="H19" s="73">
        <v>146.83000000000001</v>
      </c>
      <c r="I19" s="46">
        <v>36.71</v>
      </c>
      <c r="J19" s="46">
        <v>101.43</v>
      </c>
      <c r="K19" s="46">
        <v>0</v>
      </c>
      <c r="L19" s="46">
        <v>4.3499999999999996</v>
      </c>
      <c r="M19" s="74">
        <v>0</v>
      </c>
      <c r="N19" s="73">
        <v>0</v>
      </c>
      <c r="O19" s="46">
        <v>0</v>
      </c>
      <c r="P19" s="46">
        <v>0</v>
      </c>
      <c r="Q19" s="46">
        <v>-58</v>
      </c>
      <c r="R19" s="46">
        <v>0</v>
      </c>
      <c r="S19" s="74">
        <v>0</v>
      </c>
      <c r="U19" s="73">
        <v>-58</v>
      </c>
      <c r="V19" s="74">
        <v>289.32</v>
      </c>
      <c r="W19">
        <v>146.83000000000001</v>
      </c>
      <c r="X19">
        <v>36.71</v>
      </c>
      <c r="Y19">
        <v>0</v>
      </c>
      <c r="Z19">
        <v>4.3499999999999996</v>
      </c>
      <c r="AA19">
        <v>-58</v>
      </c>
      <c r="AB19">
        <v>0</v>
      </c>
      <c r="AC19">
        <v>101.43</v>
      </c>
    </row>
    <row r="20" spans="7:29">
      <c r="G20" t="s">
        <v>62</v>
      </c>
      <c r="H20" s="73">
        <v>137.16999999999999</v>
      </c>
      <c r="I20" s="46">
        <v>37.67</v>
      </c>
      <c r="J20" s="46">
        <v>91.77</v>
      </c>
      <c r="K20" s="46">
        <v>0</v>
      </c>
      <c r="L20" s="46">
        <v>4.3499999999999996</v>
      </c>
      <c r="M20" s="74">
        <v>0</v>
      </c>
      <c r="N20" s="73">
        <v>0</v>
      </c>
      <c r="O20" s="46">
        <v>0</v>
      </c>
      <c r="P20" s="46">
        <v>0</v>
      </c>
      <c r="Q20" s="46">
        <v>-57</v>
      </c>
      <c r="R20" s="46">
        <v>0</v>
      </c>
      <c r="S20" s="74">
        <v>0</v>
      </c>
      <c r="U20" s="73">
        <v>-57</v>
      </c>
      <c r="V20" s="74">
        <v>270.95999999999998</v>
      </c>
      <c r="W20">
        <v>137.16999999999999</v>
      </c>
      <c r="X20">
        <v>37.67</v>
      </c>
      <c r="Y20">
        <v>0</v>
      </c>
      <c r="Z20">
        <v>4.3499999999999996</v>
      </c>
      <c r="AA20">
        <v>-57</v>
      </c>
      <c r="AB20">
        <v>0</v>
      </c>
      <c r="AC20">
        <v>91.77</v>
      </c>
    </row>
    <row r="21" spans="7:29">
      <c r="G21" t="s">
        <v>63</v>
      </c>
      <c r="H21" s="73">
        <v>169.04</v>
      </c>
      <c r="I21" s="46">
        <v>36.71</v>
      </c>
      <c r="J21" s="46">
        <v>101.43</v>
      </c>
      <c r="K21" s="46">
        <v>0</v>
      </c>
      <c r="L21" s="46">
        <v>5.8</v>
      </c>
      <c r="M21" s="74">
        <v>0</v>
      </c>
      <c r="N21" s="73">
        <v>0</v>
      </c>
      <c r="O21" s="46">
        <v>0</v>
      </c>
      <c r="P21" s="46">
        <v>0</v>
      </c>
      <c r="Q21" s="46">
        <v>-60</v>
      </c>
      <c r="R21" s="46">
        <v>0</v>
      </c>
      <c r="S21" s="74">
        <v>0</v>
      </c>
      <c r="U21" s="73">
        <v>-60</v>
      </c>
      <c r="V21" s="74">
        <v>312.98</v>
      </c>
      <c r="W21">
        <v>169.04</v>
      </c>
      <c r="X21">
        <v>36.71</v>
      </c>
      <c r="Y21">
        <v>0</v>
      </c>
      <c r="Z21">
        <v>5.8</v>
      </c>
      <c r="AA21">
        <v>-60</v>
      </c>
      <c r="AB21">
        <v>0</v>
      </c>
      <c r="AC21">
        <v>101.43</v>
      </c>
    </row>
    <row r="22" spans="7:29">
      <c r="G22" t="s">
        <v>64</v>
      </c>
      <c r="H22" s="73">
        <v>167.11</v>
      </c>
      <c r="I22" s="46">
        <v>41.54</v>
      </c>
      <c r="J22" s="46">
        <v>101.43</v>
      </c>
      <c r="K22" s="46">
        <v>0</v>
      </c>
      <c r="L22" s="46">
        <v>5.8</v>
      </c>
      <c r="M22" s="74">
        <v>0.1</v>
      </c>
      <c r="N22" s="73">
        <v>0</v>
      </c>
      <c r="O22" s="46">
        <v>0</v>
      </c>
      <c r="P22" s="46">
        <v>0</v>
      </c>
      <c r="Q22" s="46">
        <v>-59</v>
      </c>
      <c r="R22" s="46">
        <v>0</v>
      </c>
      <c r="S22" s="74">
        <v>0</v>
      </c>
      <c r="U22" s="73">
        <v>-59</v>
      </c>
      <c r="V22" s="74">
        <v>315.98</v>
      </c>
      <c r="W22">
        <v>167.11</v>
      </c>
      <c r="X22">
        <v>41.54</v>
      </c>
      <c r="Y22">
        <v>0</v>
      </c>
      <c r="Z22">
        <v>5.8</v>
      </c>
      <c r="AA22">
        <v>-59</v>
      </c>
      <c r="AB22">
        <v>0.1</v>
      </c>
      <c r="AC22">
        <v>101.43</v>
      </c>
    </row>
    <row r="23" spans="7:29">
      <c r="G23" t="s">
        <v>65</v>
      </c>
      <c r="H23" s="73">
        <v>167.11</v>
      </c>
      <c r="I23" s="46">
        <v>14.49</v>
      </c>
      <c r="J23" s="46">
        <v>130.41</v>
      </c>
      <c r="K23" s="46">
        <v>0</v>
      </c>
      <c r="L23" s="46">
        <v>5.8</v>
      </c>
      <c r="M23" s="74">
        <v>0</v>
      </c>
      <c r="N23" s="73">
        <v>0</v>
      </c>
      <c r="O23" s="46">
        <v>0</v>
      </c>
      <c r="P23" s="46">
        <v>0</v>
      </c>
      <c r="Q23" s="46">
        <v>-19</v>
      </c>
      <c r="R23" s="46">
        <v>0</v>
      </c>
      <c r="S23" s="74">
        <v>0</v>
      </c>
      <c r="U23" s="73">
        <v>-19</v>
      </c>
      <c r="V23" s="74">
        <v>317.81</v>
      </c>
      <c r="W23">
        <v>167.11</v>
      </c>
      <c r="X23">
        <v>14.49</v>
      </c>
      <c r="Y23">
        <v>0</v>
      </c>
      <c r="Z23">
        <v>5.8</v>
      </c>
      <c r="AA23">
        <v>-19</v>
      </c>
      <c r="AB23">
        <v>0</v>
      </c>
      <c r="AC23">
        <v>130.41</v>
      </c>
    </row>
    <row r="24" spans="7:29">
      <c r="G24" t="s">
        <v>66</v>
      </c>
      <c r="H24" s="73">
        <v>145.86000000000001</v>
      </c>
      <c r="I24" s="46">
        <v>12.56</v>
      </c>
      <c r="J24" s="46">
        <v>96.6</v>
      </c>
      <c r="K24" s="46">
        <v>0</v>
      </c>
      <c r="L24" s="46">
        <v>5.8</v>
      </c>
      <c r="M24" s="74">
        <v>0</v>
      </c>
      <c r="N24" s="73">
        <v>0</v>
      </c>
      <c r="O24" s="46">
        <v>0</v>
      </c>
      <c r="P24" s="46">
        <v>0</v>
      </c>
      <c r="Q24" s="46">
        <v>-22</v>
      </c>
      <c r="R24" s="46">
        <v>0</v>
      </c>
      <c r="S24" s="74">
        <v>0</v>
      </c>
      <c r="U24" s="73">
        <v>-22</v>
      </c>
      <c r="V24" s="74">
        <v>260.82</v>
      </c>
      <c r="W24">
        <v>145.86000000000001</v>
      </c>
      <c r="X24">
        <v>12.56</v>
      </c>
      <c r="Y24">
        <v>0</v>
      </c>
      <c r="Z24">
        <v>5.8</v>
      </c>
      <c r="AA24">
        <v>-22</v>
      </c>
      <c r="AB24">
        <v>0</v>
      </c>
      <c r="AC24">
        <v>96.6</v>
      </c>
    </row>
    <row r="25" spans="7:29">
      <c r="G25" t="s">
        <v>67</v>
      </c>
      <c r="H25" s="73">
        <v>89.84</v>
      </c>
      <c r="I25" s="46">
        <v>12.56</v>
      </c>
      <c r="J25" s="46">
        <v>53.13</v>
      </c>
      <c r="K25" s="46">
        <v>0</v>
      </c>
      <c r="L25" s="46">
        <v>4.83</v>
      </c>
      <c r="M25" s="74">
        <v>0</v>
      </c>
      <c r="N25" s="73">
        <v>0</v>
      </c>
      <c r="O25" s="46">
        <v>0</v>
      </c>
      <c r="P25" s="46">
        <v>0</v>
      </c>
      <c r="Q25" s="46">
        <v>-19.09</v>
      </c>
      <c r="R25" s="46">
        <v>0</v>
      </c>
      <c r="S25" s="74">
        <v>0</v>
      </c>
      <c r="U25" s="73">
        <v>-19.09</v>
      </c>
      <c r="V25" s="74">
        <v>160.36000000000001</v>
      </c>
      <c r="W25">
        <v>89.84</v>
      </c>
      <c r="X25">
        <v>12.56</v>
      </c>
      <c r="Y25">
        <v>0</v>
      </c>
      <c r="Z25">
        <v>4.83</v>
      </c>
      <c r="AA25">
        <v>-19.09</v>
      </c>
      <c r="AB25">
        <v>0</v>
      </c>
      <c r="AC25">
        <v>53.13</v>
      </c>
    </row>
    <row r="26" spans="7:29">
      <c r="G26" t="s">
        <v>68</v>
      </c>
      <c r="H26" s="73">
        <v>0</v>
      </c>
      <c r="I26" s="46">
        <v>14.49</v>
      </c>
      <c r="J26" s="46">
        <v>14.49</v>
      </c>
      <c r="K26" s="46">
        <v>0</v>
      </c>
      <c r="L26" s="46">
        <v>4.83</v>
      </c>
      <c r="M26" s="74">
        <v>0</v>
      </c>
      <c r="N26" s="73">
        <v>-8</v>
      </c>
      <c r="O26" s="46">
        <v>0</v>
      </c>
      <c r="P26" s="46">
        <v>0</v>
      </c>
      <c r="Q26" s="46">
        <v>-21.22</v>
      </c>
      <c r="R26" s="46">
        <v>0</v>
      </c>
      <c r="S26" s="74">
        <v>0</v>
      </c>
      <c r="U26" s="73">
        <v>-29.22</v>
      </c>
      <c r="V26" s="74">
        <v>33.81</v>
      </c>
      <c r="W26">
        <v>-8</v>
      </c>
      <c r="X26">
        <v>14.49</v>
      </c>
      <c r="Y26">
        <v>0</v>
      </c>
      <c r="Z26">
        <v>4.83</v>
      </c>
      <c r="AA26">
        <v>-21.22</v>
      </c>
      <c r="AB26">
        <v>0</v>
      </c>
      <c r="AC26">
        <v>14.49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4.83</v>
      </c>
      <c r="M27" s="74">
        <v>0</v>
      </c>
      <c r="N27" s="73">
        <v>0</v>
      </c>
      <c r="O27" s="46">
        <v>0</v>
      </c>
      <c r="P27" s="46">
        <v>-20</v>
      </c>
      <c r="Q27" s="46">
        <v>-64.72</v>
      </c>
      <c r="R27" s="46">
        <v>0</v>
      </c>
      <c r="S27" s="74">
        <v>0</v>
      </c>
      <c r="U27" s="73">
        <v>-84.72</v>
      </c>
      <c r="V27" s="74">
        <v>4.83</v>
      </c>
      <c r="W27">
        <v>0</v>
      </c>
      <c r="X27">
        <v>0</v>
      </c>
      <c r="Y27">
        <v>0</v>
      </c>
      <c r="Z27">
        <v>4.83</v>
      </c>
      <c r="AA27">
        <v>-64.72</v>
      </c>
      <c r="AB27">
        <v>0</v>
      </c>
      <c r="AC27">
        <v>-20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4.83</v>
      </c>
      <c r="M28" s="74">
        <v>0</v>
      </c>
      <c r="N28" s="73">
        <v>-47</v>
      </c>
      <c r="O28" s="46">
        <v>0</v>
      </c>
      <c r="P28" s="46">
        <v>0</v>
      </c>
      <c r="Q28" s="46">
        <v>-82</v>
      </c>
      <c r="R28" s="46">
        <v>0</v>
      </c>
      <c r="S28" s="74">
        <v>0</v>
      </c>
      <c r="U28" s="73">
        <v>-129</v>
      </c>
      <c r="V28" s="74">
        <v>4.83</v>
      </c>
      <c r="W28">
        <v>-47</v>
      </c>
      <c r="X28">
        <v>0</v>
      </c>
      <c r="Y28">
        <v>0</v>
      </c>
      <c r="Z28">
        <v>4.83</v>
      </c>
      <c r="AA28">
        <v>-82</v>
      </c>
      <c r="AB28">
        <v>0</v>
      </c>
      <c r="AC28">
        <v>0</v>
      </c>
    </row>
    <row r="29" spans="7:29">
      <c r="G29" t="s">
        <v>71</v>
      </c>
      <c r="H29" s="73">
        <v>31.88</v>
      </c>
      <c r="I29" s="46">
        <v>0</v>
      </c>
      <c r="J29" s="46">
        <v>0</v>
      </c>
      <c r="K29" s="46">
        <v>0</v>
      </c>
      <c r="L29" s="46">
        <v>4.83</v>
      </c>
      <c r="M29" s="74">
        <v>0</v>
      </c>
      <c r="N29" s="73">
        <v>0</v>
      </c>
      <c r="O29" s="46">
        <v>0</v>
      </c>
      <c r="P29" s="46">
        <v>-5</v>
      </c>
      <c r="Q29" s="46">
        <v>-99</v>
      </c>
      <c r="R29" s="46">
        <v>0</v>
      </c>
      <c r="S29" s="74">
        <v>0</v>
      </c>
      <c r="U29" s="73">
        <v>-104</v>
      </c>
      <c r="V29" s="74">
        <v>36.71</v>
      </c>
      <c r="W29">
        <v>31.88</v>
      </c>
      <c r="X29">
        <v>0</v>
      </c>
      <c r="Y29">
        <v>0</v>
      </c>
      <c r="Z29">
        <v>4.83</v>
      </c>
      <c r="AA29">
        <v>-99</v>
      </c>
      <c r="AB29">
        <v>0</v>
      </c>
      <c r="AC29">
        <v>-5</v>
      </c>
    </row>
    <row r="30" spans="7:29">
      <c r="G30" t="s">
        <v>72</v>
      </c>
      <c r="H30" s="73">
        <v>51.2</v>
      </c>
      <c r="I30" s="46">
        <v>0</v>
      </c>
      <c r="J30" s="46">
        <v>0</v>
      </c>
      <c r="K30" s="46">
        <v>0</v>
      </c>
      <c r="L30" s="46">
        <v>4.83</v>
      </c>
      <c r="M30" s="74">
        <v>0</v>
      </c>
      <c r="N30" s="73">
        <v>0</v>
      </c>
      <c r="O30" s="46">
        <v>0</v>
      </c>
      <c r="P30" s="46">
        <v>0</v>
      </c>
      <c r="Q30" s="46">
        <v>-87.1</v>
      </c>
      <c r="R30" s="46">
        <v>0</v>
      </c>
      <c r="S30" s="74">
        <v>0</v>
      </c>
      <c r="U30" s="73">
        <v>-87.1</v>
      </c>
      <c r="V30" s="74">
        <v>56.03</v>
      </c>
      <c r="W30">
        <v>51.2</v>
      </c>
      <c r="X30">
        <v>0</v>
      </c>
      <c r="Y30">
        <v>0</v>
      </c>
      <c r="Z30">
        <v>4.83</v>
      </c>
      <c r="AA30">
        <v>-87.1</v>
      </c>
      <c r="AB30">
        <v>0</v>
      </c>
      <c r="AC30">
        <v>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4.83</v>
      </c>
      <c r="M31" s="74">
        <v>0</v>
      </c>
      <c r="N31" s="73">
        <v>-47</v>
      </c>
      <c r="O31" s="46">
        <v>-25</v>
      </c>
      <c r="P31" s="46">
        <v>-190</v>
      </c>
      <c r="Q31" s="46">
        <v>-109</v>
      </c>
      <c r="R31" s="46">
        <v>0</v>
      </c>
      <c r="S31" s="74">
        <v>0</v>
      </c>
      <c r="U31" s="73">
        <v>-371</v>
      </c>
      <c r="V31" s="74">
        <v>4.83</v>
      </c>
      <c r="W31">
        <v>-47</v>
      </c>
      <c r="X31">
        <v>-25</v>
      </c>
      <c r="Y31">
        <v>0</v>
      </c>
      <c r="Z31">
        <v>4.83</v>
      </c>
      <c r="AA31">
        <v>-109</v>
      </c>
      <c r="AB31">
        <v>0</v>
      </c>
      <c r="AC31">
        <v>-190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5.8</v>
      </c>
      <c r="M32" s="74">
        <v>0</v>
      </c>
      <c r="N32" s="73">
        <v>-23</v>
      </c>
      <c r="O32" s="46">
        <v>-93</v>
      </c>
      <c r="P32" s="46">
        <v>-199.99</v>
      </c>
      <c r="Q32" s="46">
        <v>-48.15</v>
      </c>
      <c r="R32" s="46">
        <v>0</v>
      </c>
      <c r="S32" s="74">
        <v>0</v>
      </c>
      <c r="U32" s="73">
        <v>-365.09</v>
      </c>
      <c r="V32" s="74">
        <v>5.8</v>
      </c>
      <c r="W32">
        <v>-23</v>
      </c>
      <c r="X32">
        <v>-93</v>
      </c>
      <c r="Y32">
        <v>-0.95</v>
      </c>
      <c r="Z32">
        <v>5.8</v>
      </c>
      <c r="AA32">
        <v>-48.15</v>
      </c>
      <c r="AB32">
        <v>0</v>
      </c>
      <c r="AC32">
        <v>-199.99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5.8</v>
      </c>
      <c r="M33" s="74">
        <v>0</v>
      </c>
      <c r="N33" s="73">
        <v>-98</v>
      </c>
      <c r="O33" s="46">
        <v>-144</v>
      </c>
      <c r="P33" s="46">
        <v>-185</v>
      </c>
      <c r="Q33" s="46">
        <v>-21.52</v>
      </c>
      <c r="R33" s="46">
        <v>0</v>
      </c>
      <c r="S33" s="74">
        <v>0</v>
      </c>
      <c r="U33" s="73">
        <v>-448.99</v>
      </c>
      <c r="V33" s="74">
        <v>5.8</v>
      </c>
      <c r="W33">
        <v>-98</v>
      </c>
      <c r="X33">
        <v>-144</v>
      </c>
      <c r="Y33">
        <v>-0.47</v>
      </c>
      <c r="Z33">
        <v>5.8</v>
      </c>
      <c r="AA33">
        <v>-21.52</v>
      </c>
      <c r="AB33">
        <v>0</v>
      </c>
      <c r="AC33">
        <v>-185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6.76</v>
      </c>
      <c r="M34" s="74">
        <v>0.1</v>
      </c>
      <c r="N34" s="73">
        <v>-59</v>
      </c>
      <c r="O34" s="46">
        <v>-135</v>
      </c>
      <c r="P34" s="46">
        <v>-184.98</v>
      </c>
      <c r="Q34" s="46">
        <v>-5.24</v>
      </c>
      <c r="R34" s="46">
        <v>0</v>
      </c>
      <c r="S34" s="74">
        <v>0</v>
      </c>
      <c r="U34" s="73">
        <v>-384.36</v>
      </c>
      <c r="V34" s="74">
        <v>6.86</v>
      </c>
      <c r="W34">
        <v>-59</v>
      </c>
      <c r="X34">
        <v>-135</v>
      </c>
      <c r="Y34">
        <v>-0.14000000000000001</v>
      </c>
      <c r="Z34">
        <v>6.76</v>
      </c>
      <c r="AA34">
        <v>-5.24</v>
      </c>
      <c r="AB34">
        <v>0.1</v>
      </c>
      <c r="AC34">
        <v>-184.98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8.69</v>
      </c>
      <c r="M35" s="74">
        <v>0</v>
      </c>
      <c r="N35" s="73">
        <v>-71</v>
      </c>
      <c r="O35" s="46">
        <v>-97</v>
      </c>
      <c r="P35" s="46">
        <v>-155</v>
      </c>
      <c r="Q35" s="46">
        <v>0</v>
      </c>
      <c r="R35" s="46">
        <v>0</v>
      </c>
      <c r="S35" s="74">
        <v>0</v>
      </c>
      <c r="U35" s="73">
        <v>-323</v>
      </c>
      <c r="V35" s="74">
        <v>8.69</v>
      </c>
      <c r="W35">
        <v>-71</v>
      </c>
      <c r="X35">
        <v>-97</v>
      </c>
      <c r="Y35">
        <v>0</v>
      </c>
      <c r="Z35">
        <v>8.69</v>
      </c>
      <c r="AA35">
        <v>0</v>
      </c>
      <c r="AB35">
        <v>0</v>
      </c>
      <c r="AC35">
        <v>-155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9.66</v>
      </c>
      <c r="M36" s="74">
        <v>0</v>
      </c>
      <c r="N36" s="73">
        <v>-66</v>
      </c>
      <c r="O36" s="46">
        <v>-98</v>
      </c>
      <c r="P36" s="46">
        <v>-155</v>
      </c>
      <c r="Q36" s="46">
        <v>0</v>
      </c>
      <c r="R36" s="46">
        <v>0</v>
      </c>
      <c r="S36" s="74">
        <v>0</v>
      </c>
      <c r="U36" s="73">
        <v>-319</v>
      </c>
      <c r="V36" s="74">
        <v>9.66</v>
      </c>
      <c r="W36">
        <v>-66</v>
      </c>
      <c r="X36">
        <v>-98</v>
      </c>
      <c r="Y36">
        <v>0</v>
      </c>
      <c r="Z36">
        <v>9.66</v>
      </c>
      <c r="AA36">
        <v>0</v>
      </c>
      <c r="AB36">
        <v>0</v>
      </c>
      <c r="AC36">
        <v>-155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9.66</v>
      </c>
      <c r="M37" s="74">
        <v>0</v>
      </c>
      <c r="N37" s="73">
        <v>-61</v>
      </c>
      <c r="O37" s="46">
        <v>-80</v>
      </c>
      <c r="P37" s="46">
        <v>-180</v>
      </c>
      <c r="Q37" s="46">
        <v>0</v>
      </c>
      <c r="R37" s="46">
        <v>0</v>
      </c>
      <c r="S37" s="74">
        <v>0</v>
      </c>
      <c r="U37" s="73">
        <v>-321</v>
      </c>
      <c r="V37" s="74">
        <v>9.66</v>
      </c>
      <c r="W37">
        <v>-61</v>
      </c>
      <c r="X37">
        <v>-80</v>
      </c>
      <c r="Y37">
        <v>0</v>
      </c>
      <c r="Z37">
        <v>9.66</v>
      </c>
      <c r="AA37">
        <v>0</v>
      </c>
      <c r="AB37">
        <v>0</v>
      </c>
      <c r="AC37">
        <v>-180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10.63</v>
      </c>
      <c r="M38" s="74">
        <v>0</v>
      </c>
      <c r="N38" s="73">
        <v>-63</v>
      </c>
      <c r="O38" s="46">
        <v>-116</v>
      </c>
      <c r="P38" s="46">
        <v>-180</v>
      </c>
      <c r="Q38" s="46">
        <v>0</v>
      </c>
      <c r="R38" s="46">
        <v>0</v>
      </c>
      <c r="S38" s="74">
        <v>0</v>
      </c>
      <c r="U38" s="73">
        <v>-359</v>
      </c>
      <c r="V38" s="74">
        <v>10.63</v>
      </c>
      <c r="W38">
        <v>-63</v>
      </c>
      <c r="X38">
        <v>-116</v>
      </c>
      <c r="Y38">
        <v>0</v>
      </c>
      <c r="Z38">
        <v>10.63</v>
      </c>
      <c r="AA38">
        <v>0</v>
      </c>
      <c r="AB38">
        <v>0</v>
      </c>
      <c r="AC38">
        <v>-180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11.59</v>
      </c>
      <c r="M39" s="74">
        <v>0</v>
      </c>
      <c r="N39" s="73">
        <v>-203</v>
      </c>
      <c r="O39" s="46">
        <v>-143</v>
      </c>
      <c r="P39" s="46">
        <v>-185</v>
      </c>
      <c r="Q39" s="46">
        <v>0</v>
      </c>
      <c r="R39" s="46">
        <v>0</v>
      </c>
      <c r="S39" s="74">
        <v>0</v>
      </c>
      <c r="U39" s="73">
        <v>-531</v>
      </c>
      <c r="V39" s="74">
        <v>11.59</v>
      </c>
      <c r="W39">
        <v>-203</v>
      </c>
      <c r="X39">
        <v>-143</v>
      </c>
      <c r="Y39">
        <v>0</v>
      </c>
      <c r="Z39">
        <v>11.59</v>
      </c>
      <c r="AA39">
        <v>0</v>
      </c>
      <c r="AB39">
        <v>0</v>
      </c>
      <c r="AC39">
        <v>-185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12.56</v>
      </c>
      <c r="M40" s="74">
        <v>0</v>
      </c>
      <c r="N40" s="73">
        <v>-204</v>
      </c>
      <c r="O40" s="46">
        <v>-166</v>
      </c>
      <c r="P40" s="46">
        <v>-195</v>
      </c>
      <c r="Q40" s="46">
        <v>0</v>
      </c>
      <c r="R40" s="46">
        <v>0</v>
      </c>
      <c r="S40" s="74">
        <v>0</v>
      </c>
      <c r="U40" s="73">
        <v>-565</v>
      </c>
      <c r="V40" s="74">
        <v>12.56</v>
      </c>
      <c r="W40">
        <v>-204</v>
      </c>
      <c r="X40">
        <v>-166</v>
      </c>
      <c r="Y40">
        <v>0</v>
      </c>
      <c r="Z40">
        <v>12.56</v>
      </c>
      <c r="AA40">
        <v>0</v>
      </c>
      <c r="AB40">
        <v>0</v>
      </c>
      <c r="AC40">
        <v>-195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11.59</v>
      </c>
      <c r="M41" s="74">
        <v>0</v>
      </c>
      <c r="N41" s="73">
        <v>-202</v>
      </c>
      <c r="O41" s="46">
        <v>-205</v>
      </c>
      <c r="P41" s="46">
        <v>-200</v>
      </c>
      <c r="Q41" s="46">
        <v>0</v>
      </c>
      <c r="R41" s="46">
        <v>0</v>
      </c>
      <c r="S41" s="74">
        <v>0</v>
      </c>
      <c r="U41" s="73">
        <v>-607</v>
      </c>
      <c r="V41" s="74">
        <v>11.59</v>
      </c>
      <c r="W41">
        <v>-202</v>
      </c>
      <c r="X41">
        <v>-205</v>
      </c>
      <c r="Y41">
        <v>0</v>
      </c>
      <c r="Z41">
        <v>11.59</v>
      </c>
      <c r="AA41">
        <v>0</v>
      </c>
      <c r="AB41">
        <v>0</v>
      </c>
      <c r="AC41">
        <v>-200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12.56</v>
      </c>
      <c r="M42" s="74">
        <v>0</v>
      </c>
      <c r="N42" s="73">
        <v>-207</v>
      </c>
      <c r="O42" s="46">
        <v>-210</v>
      </c>
      <c r="P42" s="46">
        <v>-200</v>
      </c>
      <c r="Q42" s="46">
        <v>0</v>
      </c>
      <c r="R42" s="46">
        <v>0</v>
      </c>
      <c r="S42" s="74">
        <v>0</v>
      </c>
      <c r="U42" s="73">
        <v>-617</v>
      </c>
      <c r="V42" s="74">
        <v>12.56</v>
      </c>
      <c r="W42">
        <v>-207</v>
      </c>
      <c r="X42">
        <v>-210</v>
      </c>
      <c r="Y42">
        <v>0</v>
      </c>
      <c r="Z42">
        <v>12.56</v>
      </c>
      <c r="AA42">
        <v>0</v>
      </c>
      <c r="AB42">
        <v>0</v>
      </c>
      <c r="AC42">
        <v>-200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12.56</v>
      </c>
      <c r="M43" s="74">
        <v>0</v>
      </c>
      <c r="N43" s="73">
        <v>-169</v>
      </c>
      <c r="O43" s="46">
        <v>-212</v>
      </c>
      <c r="P43" s="46">
        <v>-230</v>
      </c>
      <c r="Q43" s="46">
        <v>0</v>
      </c>
      <c r="R43" s="46">
        <v>0</v>
      </c>
      <c r="S43" s="74">
        <v>0</v>
      </c>
      <c r="U43" s="73">
        <v>-611</v>
      </c>
      <c r="V43" s="74">
        <v>12.56</v>
      </c>
      <c r="W43">
        <v>-169</v>
      </c>
      <c r="X43">
        <v>-212</v>
      </c>
      <c r="Y43">
        <v>0</v>
      </c>
      <c r="Z43">
        <v>12.56</v>
      </c>
      <c r="AA43">
        <v>0</v>
      </c>
      <c r="AB43">
        <v>0</v>
      </c>
      <c r="AC43">
        <v>-230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13.52</v>
      </c>
      <c r="M44" s="74">
        <v>0</v>
      </c>
      <c r="N44" s="73">
        <v>-169</v>
      </c>
      <c r="O44" s="46">
        <v>-216</v>
      </c>
      <c r="P44" s="46">
        <v>-230</v>
      </c>
      <c r="Q44" s="46">
        <v>0</v>
      </c>
      <c r="R44" s="46">
        <v>0</v>
      </c>
      <c r="S44" s="74">
        <v>0</v>
      </c>
      <c r="U44" s="73">
        <v>-615</v>
      </c>
      <c r="V44" s="74">
        <v>13.52</v>
      </c>
      <c r="W44">
        <v>-169</v>
      </c>
      <c r="X44">
        <v>-216</v>
      </c>
      <c r="Y44">
        <v>0</v>
      </c>
      <c r="Z44">
        <v>13.52</v>
      </c>
      <c r="AA44">
        <v>0</v>
      </c>
      <c r="AB44">
        <v>0</v>
      </c>
      <c r="AC44">
        <v>-230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13.52</v>
      </c>
      <c r="M45" s="74">
        <v>0</v>
      </c>
      <c r="N45" s="73">
        <v>-258</v>
      </c>
      <c r="O45" s="46">
        <v>-270</v>
      </c>
      <c r="P45" s="46">
        <v>-260</v>
      </c>
      <c r="Q45" s="46">
        <v>0</v>
      </c>
      <c r="R45" s="46">
        <v>0</v>
      </c>
      <c r="S45" s="74">
        <v>0</v>
      </c>
      <c r="U45" s="73">
        <v>-790</v>
      </c>
      <c r="V45" s="74">
        <v>13.52</v>
      </c>
      <c r="W45">
        <v>-258</v>
      </c>
      <c r="X45">
        <v>-270</v>
      </c>
      <c r="Y45">
        <v>-2</v>
      </c>
      <c r="Z45">
        <v>13.52</v>
      </c>
      <c r="AA45">
        <v>0</v>
      </c>
      <c r="AB45">
        <v>0</v>
      </c>
      <c r="AC45">
        <v>-260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13.52</v>
      </c>
      <c r="M46" s="74">
        <v>0</v>
      </c>
      <c r="N46" s="73">
        <v>-266</v>
      </c>
      <c r="O46" s="46">
        <v>-270</v>
      </c>
      <c r="P46" s="46">
        <v>-260</v>
      </c>
      <c r="Q46" s="46">
        <v>0</v>
      </c>
      <c r="R46" s="46">
        <v>0</v>
      </c>
      <c r="S46" s="74">
        <v>0</v>
      </c>
      <c r="U46" s="73">
        <v>-798</v>
      </c>
      <c r="V46" s="74">
        <v>13.52</v>
      </c>
      <c r="W46">
        <v>-266</v>
      </c>
      <c r="X46">
        <v>-270</v>
      </c>
      <c r="Y46">
        <v>-2</v>
      </c>
      <c r="Z46">
        <v>13.52</v>
      </c>
      <c r="AA46">
        <v>0</v>
      </c>
      <c r="AB46">
        <v>0</v>
      </c>
      <c r="AC46">
        <v>-260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12.56</v>
      </c>
      <c r="M47" s="74">
        <v>0</v>
      </c>
      <c r="N47" s="73">
        <v>-197</v>
      </c>
      <c r="O47" s="46">
        <v>-297</v>
      </c>
      <c r="P47" s="46">
        <v>-240</v>
      </c>
      <c r="Q47" s="46">
        <v>0</v>
      </c>
      <c r="R47" s="46">
        <v>0</v>
      </c>
      <c r="S47" s="74">
        <v>0</v>
      </c>
      <c r="U47" s="73">
        <v>-736</v>
      </c>
      <c r="V47" s="74">
        <v>12.56</v>
      </c>
      <c r="W47">
        <v>-197</v>
      </c>
      <c r="X47">
        <v>-297</v>
      </c>
      <c r="Y47">
        <v>-2</v>
      </c>
      <c r="Z47">
        <v>12.56</v>
      </c>
      <c r="AA47">
        <v>0</v>
      </c>
      <c r="AB47">
        <v>0</v>
      </c>
      <c r="AC47">
        <v>-240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12.56</v>
      </c>
      <c r="M48" s="74">
        <v>0</v>
      </c>
      <c r="N48" s="73">
        <v>-214</v>
      </c>
      <c r="O48" s="46">
        <v>-298</v>
      </c>
      <c r="P48" s="46">
        <v>-230</v>
      </c>
      <c r="Q48" s="46">
        <v>0</v>
      </c>
      <c r="R48" s="46">
        <v>0</v>
      </c>
      <c r="S48" s="74">
        <v>0</v>
      </c>
      <c r="U48" s="73">
        <v>-744</v>
      </c>
      <c r="V48" s="74">
        <v>12.56</v>
      </c>
      <c r="W48">
        <v>-214</v>
      </c>
      <c r="X48">
        <v>-298</v>
      </c>
      <c r="Y48">
        <v>-2</v>
      </c>
      <c r="Z48">
        <v>12.56</v>
      </c>
      <c r="AA48">
        <v>0</v>
      </c>
      <c r="AB48">
        <v>0</v>
      </c>
      <c r="AC48">
        <v>-230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10.43</v>
      </c>
      <c r="M49" s="74">
        <v>0</v>
      </c>
      <c r="N49" s="73">
        <v>-202</v>
      </c>
      <c r="O49" s="46">
        <v>-188</v>
      </c>
      <c r="P49" s="46">
        <v>-140</v>
      </c>
      <c r="Q49" s="46">
        <v>0</v>
      </c>
      <c r="R49" s="46">
        <v>0</v>
      </c>
      <c r="S49" s="74">
        <v>0</v>
      </c>
      <c r="U49" s="73">
        <v>-532</v>
      </c>
      <c r="V49" s="74">
        <v>10.43</v>
      </c>
      <c r="W49">
        <v>-202</v>
      </c>
      <c r="X49">
        <v>-188</v>
      </c>
      <c r="Y49">
        <v>-2</v>
      </c>
      <c r="Z49">
        <v>10.43</v>
      </c>
      <c r="AA49">
        <v>0</v>
      </c>
      <c r="AB49">
        <v>0</v>
      </c>
      <c r="AC49">
        <v>-140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10.24</v>
      </c>
      <c r="M50" s="74">
        <v>0</v>
      </c>
      <c r="N50" s="73">
        <v>-205</v>
      </c>
      <c r="O50" s="46">
        <v>-182</v>
      </c>
      <c r="P50" s="46">
        <v>-115</v>
      </c>
      <c r="Q50" s="46">
        <v>0</v>
      </c>
      <c r="R50" s="46">
        <v>0</v>
      </c>
      <c r="S50" s="74">
        <v>0</v>
      </c>
      <c r="U50" s="73">
        <v>-504</v>
      </c>
      <c r="V50" s="74">
        <v>10.24</v>
      </c>
      <c r="W50">
        <v>-205</v>
      </c>
      <c r="X50">
        <v>-182</v>
      </c>
      <c r="Y50">
        <v>-2</v>
      </c>
      <c r="Z50">
        <v>10.24</v>
      </c>
      <c r="AA50">
        <v>0</v>
      </c>
      <c r="AB50">
        <v>0</v>
      </c>
      <c r="AC50">
        <v>-115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10.050000000000001</v>
      </c>
      <c r="M51" s="74">
        <v>0</v>
      </c>
      <c r="N51" s="73">
        <v>-204</v>
      </c>
      <c r="O51" s="46">
        <v>-211</v>
      </c>
      <c r="P51" s="46">
        <v>-65</v>
      </c>
      <c r="Q51" s="46">
        <v>0</v>
      </c>
      <c r="R51" s="46">
        <v>0</v>
      </c>
      <c r="S51" s="74">
        <v>0</v>
      </c>
      <c r="U51" s="73">
        <v>-482</v>
      </c>
      <c r="V51" s="74">
        <v>10.050000000000001</v>
      </c>
      <c r="W51">
        <v>-204</v>
      </c>
      <c r="X51">
        <v>-211</v>
      </c>
      <c r="Y51">
        <v>-2</v>
      </c>
      <c r="Z51">
        <v>10.050000000000001</v>
      </c>
      <c r="AA51">
        <v>0</v>
      </c>
      <c r="AB51">
        <v>0</v>
      </c>
      <c r="AC51">
        <v>-65</v>
      </c>
    </row>
    <row r="52" spans="7:29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9.76</v>
      </c>
      <c r="M52" s="74">
        <v>0</v>
      </c>
      <c r="N52" s="73">
        <v>-209</v>
      </c>
      <c r="O52" s="46">
        <v>-183</v>
      </c>
      <c r="P52" s="46">
        <v>-40</v>
      </c>
      <c r="Q52" s="46">
        <v>0</v>
      </c>
      <c r="R52" s="46">
        <v>0</v>
      </c>
      <c r="S52" s="74">
        <v>0</v>
      </c>
      <c r="U52" s="73">
        <v>-434</v>
      </c>
      <c r="V52" s="74">
        <v>9.76</v>
      </c>
      <c r="W52">
        <v>-209</v>
      </c>
      <c r="X52">
        <v>-183</v>
      </c>
      <c r="Y52">
        <v>-2</v>
      </c>
      <c r="Z52">
        <v>9.76</v>
      </c>
      <c r="AA52">
        <v>0</v>
      </c>
      <c r="AB52">
        <v>0</v>
      </c>
      <c r="AC52">
        <v>-40</v>
      </c>
    </row>
    <row r="53" spans="7:29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9.56</v>
      </c>
      <c r="M53" s="74">
        <v>0</v>
      </c>
      <c r="N53" s="73">
        <v>-191</v>
      </c>
      <c r="O53" s="46">
        <v>-177</v>
      </c>
      <c r="P53" s="46">
        <v>0</v>
      </c>
      <c r="Q53" s="46">
        <v>0</v>
      </c>
      <c r="R53" s="46">
        <v>0</v>
      </c>
      <c r="S53" s="74">
        <v>0</v>
      </c>
      <c r="U53" s="73">
        <v>-370</v>
      </c>
      <c r="V53" s="74">
        <v>9.56</v>
      </c>
      <c r="W53">
        <v>-191</v>
      </c>
      <c r="X53">
        <v>-177</v>
      </c>
      <c r="Y53">
        <v>-2</v>
      </c>
      <c r="Z53">
        <v>9.56</v>
      </c>
      <c r="AA53">
        <v>0</v>
      </c>
      <c r="AB53">
        <v>0</v>
      </c>
      <c r="AC53">
        <v>0</v>
      </c>
    </row>
    <row r="54" spans="7:29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9.4700000000000006</v>
      </c>
      <c r="M54" s="74">
        <v>0</v>
      </c>
      <c r="N54" s="73">
        <v>-207</v>
      </c>
      <c r="O54" s="46">
        <v>-157</v>
      </c>
      <c r="P54" s="46">
        <v>0</v>
      </c>
      <c r="Q54" s="46">
        <v>0</v>
      </c>
      <c r="R54" s="46">
        <v>0</v>
      </c>
      <c r="S54" s="74">
        <v>0</v>
      </c>
      <c r="U54" s="73">
        <v>-366</v>
      </c>
      <c r="V54" s="74">
        <v>9.4700000000000006</v>
      </c>
      <c r="W54">
        <v>-207</v>
      </c>
      <c r="X54">
        <v>-157</v>
      </c>
      <c r="Y54">
        <v>-2</v>
      </c>
      <c r="Z54">
        <v>9.4700000000000006</v>
      </c>
      <c r="AA54">
        <v>0</v>
      </c>
      <c r="AB54">
        <v>0</v>
      </c>
      <c r="AC54">
        <v>0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11.59</v>
      </c>
      <c r="M55" s="74">
        <v>0</v>
      </c>
      <c r="N55" s="73">
        <v>-219</v>
      </c>
      <c r="O55" s="46">
        <v>-90</v>
      </c>
      <c r="P55" s="46">
        <v>-100</v>
      </c>
      <c r="Q55" s="46">
        <v>0</v>
      </c>
      <c r="R55" s="46">
        <v>0</v>
      </c>
      <c r="S55" s="74">
        <v>0</v>
      </c>
      <c r="U55" s="73">
        <v>-411</v>
      </c>
      <c r="V55" s="74">
        <v>11.59</v>
      </c>
      <c r="W55">
        <v>-219</v>
      </c>
      <c r="X55">
        <v>-90</v>
      </c>
      <c r="Y55">
        <v>-2</v>
      </c>
      <c r="Z55">
        <v>11.59</v>
      </c>
      <c r="AA55">
        <v>0</v>
      </c>
      <c r="AB55">
        <v>0</v>
      </c>
      <c r="AC55">
        <v>-100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11.59</v>
      </c>
      <c r="M56" s="74">
        <v>0</v>
      </c>
      <c r="N56" s="73">
        <v>-191</v>
      </c>
      <c r="O56" s="46">
        <v>-80</v>
      </c>
      <c r="P56" s="46">
        <v>-120</v>
      </c>
      <c r="Q56" s="46">
        <v>0</v>
      </c>
      <c r="R56" s="46">
        <v>0</v>
      </c>
      <c r="S56" s="74">
        <v>0</v>
      </c>
      <c r="U56" s="73">
        <v>-393</v>
      </c>
      <c r="V56" s="74">
        <v>11.59</v>
      </c>
      <c r="W56">
        <v>-191</v>
      </c>
      <c r="X56">
        <v>-80</v>
      </c>
      <c r="Y56">
        <v>-2</v>
      </c>
      <c r="Z56">
        <v>11.59</v>
      </c>
      <c r="AA56">
        <v>0</v>
      </c>
      <c r="AB56">
        <v>0</v>
      </c>
      <c r="AC56">
        <v>-120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11.59</v>
      </c>
      <c r="M57" s="74">
        <v>0</v>
      </c>
      <c r="N57" s="73">
        <v>-116</v>
      </c>
      <c r="O57" s="46">
        <v>-80</v>
      </c>
      <c r="P57" s="46">
        <v>-180</v>
      </c>
      <c r="Q57" s="46">
        <v>0</v>
      </c>
      <c r="R57" s="46">
        <v>0</v>
      </c>
      <c r="S57" s="74">
        <v>0</v>
      </c>
      <c r="U57" s="73">
        <v>-378</v>
      </c>
      <c r="V57" s="74">
        <v>11.59</v>
      </c>
      <c r="W57">
        <v>-116</v>
      </c>
      <c r="X57">
        <v>-80</v>
      </c>
      <c r="Y57">
        <v>-2</v>
      </c>
      <c r="Z57">
        <v>11.59</v>
      </c>
      <c r="AA57">
        <v>0</v>
      </c>
      <c r="AB57">
        <v>0</v>
      </c>
      <c r="AC57">
        <v>-180</v>
      </c>
    </row>
    <row r="58" spans="7:29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11.59</v>
      </c>
      <c r="M58" s="74">
        <v>0</v>
      </c>
      <c r="N58" s="73">
        <v>-60</v>
      </c>
      <c r="O58" s="46">
        <v>-70</v>
      </c>
      <c r="P58" s="46">
        <v>-110</v>
      </c>
      <c r="Q58" s="46">
        <v>0</v>
      </c>
      <c r="R58" s="46">
        <v>0</v>
      </c>
      <c r="S58" s="74">
        <v>0</v>
      </c>
      <c r="U58" s="73">
        <v>-242</v>
      </c>
      <c r="V58" s="74">
        <v>11.59</v>
      </c>
      <c r="W58">
        <v>-60</v>
      </c>
      <c r="X58">
        <v>-70</v>
      </c>
      <c r="Y58">
        <v>-2</v>
      </c>
      <c r="Z58">
        <v>11.59</v>
      </c>
      <c r="AA58">
        <v>0</v>
      </c>
      <c r="AB58">
        <v>0</v>
      </c>
      <c r="AC58">
        <v>-110</v>
      </c>
    </row>
    <row r="59" spans="7:29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12.08</v>
      </c>
      <c r="M59" s="74">
        <v>0</v>
      </c>
      <c r="N59" s="73">
        <v>-78</v>
      </c>
      <c r="O59" s="46">
        <v>-144</v>
      </c>
      <c r="P59" s="46">
        <v>-50</v>
      </c>
      <c r="Q59" s="46">
        <v>0</v>
      </c>
      <c r="R59" s="46">
        <v>0</v>
      </c>
      <c r="S59" s="74">
        <v>0</v>
      </c>
      <c r="U59" s="73">
        <v>-272.7</v>
      </c>
      <c r="V59" s="74">
        <v>12.08</v>
      </c>
      <c r="W59">
        <v>-78</v>
      </c>
      <c r="X59">
        <v>-144</v>
      </c>
      <c r="Y59">
        <v>-0.7</v>
      </c>
      <c r="Z59">
        <v>12.08</v>
      </c>
      <c r="AA59">
        <v>0</v>
      </c>
      <c r="AB59">
        <v>0</v>
      </c>
      <c r="AC59">
        <v>-50</v>
      </c>
    </row>
    <row r="60" spans="7:29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12.56</v>
      </c>
      <c r="M60" s="74">
        <v>0</v>
      </c>
      <c r="N60" s="73">
        <v>-42</v>
      </c>
      <c r="O60" s="46">
        <v>-149</v>
      </c>
      <c r="P60" s="46">
        <v>-40</v>
      </c>
      <c r="Q60" s="46">
        <v>0</v>
      </c>
      <c r="R60" s="46">
        <v>0</v>
      </c>
      <c r="S60" s="74">
        <v>0</v>
      </c>
      <c r="U60" s="73">
        <v>-233</v>
      </c>
      <c r="V60" s="74">
        <v>12.56</v>
      </c>
      <c r="W60">
        <v>-42</v>
      </c>
      <c r="X60">
        <v>-149</v>
      </c>
      <c r="Y60">
        <v>-2</v>
      </c>
      <c r="Z60">
        <v>12.56</v>
      </c>
      <c r="AA60">
        <v>0</v>
      </c>
      <c r="AB60">
        <v>0</v>
      </c>
      <c r="AC60">
        <v>-40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13.04</v>
      </c>
      <c r="M61" s="74">
        <v>0</v>
      </c>
      <c r="N61" s="73">
        <v>-26</v>
      </c>
      <c r="O61" s="46">
        <v>-103</v>
      </c>
      <c r="P61" s="46">
        <v>-70</v>
      </c>
      <c r="Q61" s="46">
        <v>0</v>
      </c>
      <c r="R61" s="46">
        <v>0</v>
      </c>
      <c r="S61" s="74">
        <v>0</v>
      </c>
      <c r="U61" s="73">
        <v>-199</v>
      </c>
      <c r="V61" s="74">
        <v>13.04</v>
      </c>
      <c r="W61">
        <v>-26</v>
      </c>
      <c r="X61">
        <v>-103</v>
      </c>
      <c r="Y61">
        <v>0</v>
      </c>
      <c r="Z61">
        <v>13.04</v>
      </c>
      <c r="AA61">
        <v>0</v>
      </c>
      <c r="AB61">
        <v>0</v>
      </c>
      <c r="AC61">
        <v>-70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13.52</v>
      </c>
      <c r="M62" s="74">
        <v>0</v>
      </c>
      <c r="N62" s="73">
        <v>-22</v>
      </c>
      <c r="O62" s="46">
        <v>-109</v>
      </c>
      <c r="P62" s="46">
        <v>-50</v>
      </c>
      <c r="Q62" s="46">
        <v>0</v>
      </c>
      <c r="R62" s="46">
        <v>0</v>
      </c>
      <c r="S62" s="74">
        <v>0</v>
      </c>
      <c r="U62" s="73">
        <v>-181</v>
      </c>
      <c r="V62" s="74">
        <v>13.52</v>
      </c>
      <c r="W62">
        <v>-22</v>
      </c>
      <c r="X62">
        <v>-109</v>
      </c>
      <c r="Y62">
        <v>0</v>
      </c>
      <c r="Z62">
        <v>13.52</v>
      </c>
      <c r="AA62">
        <v>0</v>
      </c>
      <c r="AB62">
        <v>0</v>
      </c>
      <c r="AC62">
        <v>-50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13.52</v>
      </c>
      <c r="M63" s="74">
        <v>0</v>
      </c>
      <c r="N63" s="73">
        <v>-41</v>
      </c>
      <c r="O63" s="46">
        <v>-65</v>
      </c>
      <c r="P63" s="46">
        <v>-80</v>
      </c>
      <c r="Q63" s="46">
        <v>0</v>
      </c>
      <c r="R63" s="46">
        <v>0</v>
      </c>
      <c r="S63" s="74">
        <v>0</v>
      </c>
      <c r="U63" s="73">
        <v>-186</v>
      </c>
      <c r="V63" s="74">
        <v>13.52</v>
      </c>
      <c r="W63">
        <v>-41</v>
      </c>
      <c r="X63">
        <v>-65</v>
      </c>
      <c r="Y63">
        <v>0</v>
      </c>
      <c r="Z63">
        <v>13.52</v>
      </c>
      <c r="AA63">
        <v>0</v>
      </c>
      <c r="AB63">
        <v>0</v>
      </c>
      <c r="AC63">
        <v>-80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12.56</v>
      </c>
      <c r="M64" s="74">
        <v>0</v>
      </c>
      <c r="N64" s="73">
        <v>-31</v>
      </c>
      <c r="O64" s="46">
        <v>-60</v>
      </c>
      <c r="P64" s="46">
        <v>-90</v>
      </c>
      <c r="Q64" s="46">
        <v>0</v>
      </c>
      <c r="R64" s="46">
        <v>0</v>
      </c>
      <c r="S64" s="74">
        <v>0</v>
      </c>
      <c r="U64" s="73">
        <v>-183</v>
      </c>
      <c r="V64" s="74">
        <v>12.56</v>
      </c>
      <c r="W64">
        <v>-31</v>
      </c>
      <c r="X64">
        <v>-60</v>
      </c>
      <c r="Y64">
        <v>-2</v>
      </c>
      <c r="Z64">
        <v>12.56</v>
      </c>
      <c r="AA64">
        <v>0</v>
      </c>
      <c r="AB64">
        <v>0</v>
      </c>
      <c r="AC64">
        <v>-90</v>
      </c>
    </row>
    <row r="65" spans="7:29">
      <c r="G65" t="s">
        <v>107</v>
      </c>
      <c r="H65" s="73">
        <v>39.61</v>
      </c>
      <c r="I65" s="46">
        <v>0</v>
      </c>
      <c r="J65" s="46">
        <v>0</v>
      </c>
      <c r="K65" s="46">
        <v>0</v>
      </c>
      <c r="L65" s="46">
        <v>14.49</v>
      </c>
      <c r="M65" s="74">
        <v>0</v>
      </c>
      <c r="N65" s="73">
        <v>0</v>
      </c>
      <c r="O65" s="46">
        <v>-100</v>
      </c>
      <c r="P65" s="46">
        <v>-30</v>
      </c>
      <c r="Q65" s="46">
        <v>0</v>
      </c>
      <c r="R65" s="46">
        <v>0</v>
      </c>
      <c r="S65" s="74">
        <v>0</v>
      </c>
      <c r="U65" s="73">
        <v>-132</v>
      </c>
      <c r="V65" s="74">
        <v>54.1</v>
      </c>
      <c r="W65">
        <v>39.61</v>
      </c>
      <c r="X65">
        <v>-100</v>
      </c>
      <c r="Y65">
        <v>-2</v>
      </c>
      <c r="Z65">
        <v>14.49</v>
      </c>
      <c r="AA65">
        <v>0</v>
      </c>
      <c r="AB65">
        <v>0</v>
      </c>
      <c r="AC65">
        <v>-30</v>
      </c>
    </row>
    <row r="66" spans="7:29">
      <c r="G66" t="s">
        <v>108</v>
      </c>
      <c r="H66" s="73">
        <v>42.5</v>
      </c>
      <c r="I66" s="46">
        <v>0</v>
      </c>
      <c r="J66" s="46">
        <v>0</v>
      </c>
      <c r="K66" s="46">
        <v>0</v>
      </c>
      <c r="L66" s="46">
        <v>14.49</v>
      </c>
      <c r="M66" s="74">
        <v>0</v>
      </c>
      <c r="N66" s="73">
        <v>0</v>
      </c>
      <c r="O66" s="46">
        <v>-100</v>
      </c>
      <c r="P66" s="46">
        <v>0</v>
      </c>
      <c r="Q66" s="46">
        <v>0</v>
      </c>
      <c r="R66" s="46">
        <v>0</v>
      </c>
      <c r="S66" s="74">
        <v>0</v>
      </c>
      <c r="U66" s="73">
        <v>-102</v>
      </c>
      <c r="V66" s="74">
        <v>56.99</v>
      </c>
      <c r="W66">
        <v>42.5</v>
      </c>
      <c r="X66">
        <v>-100</v>
      </c>
      <c r="Y66">
        <v>-2</v>
      </c>
      <c r="Z66">
        <v>14.49</v>
      </c>
      <c r="AA66">
        <v>0</v>
      </c>
      <c r="AB66">
        <v>0</v>
      </c>
      <c r="AC66">
        <v>0</v>
      </c>
    </row>
    <row r="67" spans="7:29">
      <c r="G67" t="s">
        <v>109</v>
      </c>
      <c r="H67" s="73">
        <v>28.01</v>
      </c>
      <c r="I67" s="46">
        <v>0</v>
      </c>
      <c r="J67" s="46">
        <v>48.3</v>
      </c>
      <c r="K67" s="46">
        <v>0</v>
      </c>
      <c r="L67" s="46">
        <v>15.46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-2</v>
      </c>
      <c r="V67" s="74">
        <v>91.77</v>
      </c>
      <c r="W67">
        <v>28.01</v>
      </c>
      <c r="X67">
        <v>0</v>
      </c>
      <c r="Y67">
        <v>-2</v>
      </c>
      <c r="Z67">
        <v>15.46</v>
      </c>
      <c r="AA67">
        <v>0</v>
      </c>
      <c r="AB67">
        <v>0</v>
      </c>
      <c r="AC67">
        <v>48.3</v>
      </c>
    </row>
    <row r="68" spans="7:29">
      <c r="G68" t="s">
        <v>110</v>
      </c>
      <c r="H68" s="73">
        <v>9.66</v>
      </c>
      <c r="I68" s="46">
        <v>0</v>
      </c>
      <c r="J68" s="46">
        <v>57.96</v>
      </c>
      <c r="K68" s="46">
        <v>0</v>
      </c>
      <c r="L68" s="46">
        <v>15.46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-2</v>
      </c>
      <c r="V68" s="74">
        <v>83.08</v>
      </c>
      <c r="W68">
        <v>9.66</v>
      </c>
      <c r="X68">
        <v>0</v>
      </c>
      <c r="Y68">
        <v>-2</v>
      </c>
      <c r="Z68">
        <v>15.46</v>
      </c>
      <c r="AA68">
        <v>0</v>
      </c>
      <c r="AB68">
        <v>0</v>
      </c>
      <c r="AC68">
        <v>57.96</v>
      </c>
    </row>
    <row r="69" spans="7:29">
      <c r="G69" t="s">
        <v>111</v>
      </c>
      <c r="H69" s="73">
        <v>0</v>
      </c>
      <c r="I69" s="46">
        <v>0</v>
      </c>
      <c r="J69" s="46">
        <v>96.6</v>
      </c>
      <c r="K69" s="46">
        <v>0</v>
      </c>
      <c r="L69" s="46">
        <v>15.46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112.06</v>
      </c>
      <c r="W69">
        <v>0</v>
      </c>
      <c r="X69">
        <v>0</v>
      </c>
      <c r="Y69">
        <v>0</v>
      </c>
      <c r="Z69">
        <v>15.46</v>
      </c>
      <c r="AA69">
        <v>0</v>
      </c>
      <c r="AB69">
        <v>0</v>
      </c>
      <c r="AC69">
        <v>96.6</v>
      </c>
    </row>
    <row r="70" spans="7:29">
      <c r="G70" t="s">
        <v>112</v>
      </c>
      <c r="H70" s="73">
        <v>0</v>
      </c>
      <c r="I70" s="46">
        <v>0</v>
      </c>
      <c r="J70" s="46">
        <v>96.6</v>
      </c>
      <c r="K70" s="46">
        <v>0</v>
      </c>
      <c r="L70" s="46">
        <v>15.46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-2</v>
      </c>
      <c r="V70" s="74">
        <v>112.06</v>
      </c>
      <c r="W70">
        <v>0</v>
      </c>
      <c r="X70">
        <v>0</v>
      </c>
      <c r="Y70">
        <v>-2</v>
      </c>
      <c r="Z70">
        <v>15.46</v>
      </c>
      <c r="AA70">
        <v>0</v>
      </c>
      <c r="AB70">
        <v>0</v>
      </c>
      <c r="AC70">
        <v>96.6</v>
      </c>
    </row>
    <row r="71" spans="7:29">
      <c r="G71" t="s">
        <v>113</v>
      </c>
      <c r="H71" s="73">
        <v>32.840000000000003</v>
      </c>
      <c r="I71" s="46">
        <v>0</v>
      </c>
      <c r="J71" s="46">
        <v>28.98</v>
      </c>
      <c r="K71" s="46">
        <v>0</v>
      </c>
      <c r="L71" s="46">
        <v>15.46</v>
      </c>
      <c r="M71" s="74">
        <v>0</v>
      </c>
      <c r="N71" s="73">
        <v>0</v>
      </c>
      <c r="O71" s="46">
        <v>-10</v>
      </c>
      <c r="P71" s="46">
        <v>0</v>
      </c>
      <c r="Q71" s="46">
        <v>0</v>
      </c>
      <c r="R71" s="46">
        <v>0</v>
      </c>
      <c r="S71" s="74">
        <v>0</v>
      </c>
      <c r="U71" s="73">
        <v>-12</v>
      </c>
      <c r="V71" s="74">
        <v>77.28</v>
      </c>
      <c r="W71">
        <v>32.840000000000003</v>
      </c>
      <c r="X71">
        <v>-10</v>
      </c>
      <c r="Y71">
        <v>-2</v>
      </c>
      <c r="Z71">
        <v>15.46</v>
      </c>
      <c r="AA71">
        <v>0</v>
      </c>
      <c r="AB71">
        <v>0</v>
      </c>
      <c r="AC71">
        <v>28.98</v>
      </c>
    </row>
    <row r="72" spans="7:29">
      <c r="G72" t="s">
        <v>114</v>
      </c>
      <c r="H72" s="73">
        <v>109.41</v>
      </c>
      <c r="I72" s="46">
        <v>0</v>
      </c>
      <c r="J72" s="46">
        <v>0</v>
      </c>
      <c r="K72" s="46">
        <v>0</v>
      </c>
      <c r="L72" s="46">
        <v>12.26</v>
      </c>
      <c r="M72" s="74">
        <v>0</v>
      </c>
      <c r="N72" s="73">
        <v>0</v>
      </c>
      <c r="O72" s="46">
        <v>-25</v>
      </c>
      <c r="P72" s="46">
        <v>-20</v>
      </c>
      <c r="Q72" s="46">
        <v>0</v>
      </c>
      <c r="R72" s="46">
        <v>0</v>
      </c>
      <c r="S72" s="74">
        <v>0</v>
      </c>
      <c r="U72" s="73">
        <v>-47</v>
      </c>
      <c r="V72" s="74">
        <v>121.67</v>
      </c>
      <c r="W72">
        <v>109.41</v>
      </c>
      <c r="X72">
        <v>-25</v>
      </c>
      <c r="Y72">
        <v>-2</v>
      </c>
      <c r="Z72">
        <v>12.26</v>
      </c>
      <c r="AA72">
        <v>0</v>
      </c>
      <c r="AB72">
        <v>0</v>
      </c>
      <c r="AC72">
        <v>-20</v>
      </c>
    </row>
    <row r="73" spans="7:29">
      <c r="G73" t="s">
        <v>115</v>
      </c>
      <c r="H73" s="73">
        <v>57.93</v>
      </c>
      <c r="I73" s="46">
        <v>248.28</v>
      </c>
      <c r="J73" s="46">
        <v>62.08</v>
      </c>
      <c r="K73" s="46">
        <v>0</v>
      </c>
      <c r="L73" s="46">
        <v>4.97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-2</v>
      </c>
      <c r="V73" s="74">
        <v>373.26</v>
      </c>
      <c r="W73">
        <v>57.93</v>
      </c>
      <c r="X73">
        <v>248.28</v>
      </c>
      <c r="Y73">
        <v>-2</v>
      </c>
      <c r="Z73">
        <v>4.97</v>
      </c>
      <c r="AA73">
        <v>0</v>
      </c>
      <c r="AB73">
        <v>0</v>
      </c>
      <c r="AC73">
        <v>62.08</v>
      </c>
    </row>
    <row r="74" spans="7:29">
      <c r="G74" t="s">
        <v>116</v>
      </c>
      <c r="H74" s="73">
        <v>18.21</v>
      </c>
      <c r="I74" s="46">
        <v>206.14</v>
      </c>
      <c r="J74" s="46">
        <v>96.19</v>
      </c>
      <c r="K74" s="46">
        <v>0</v>
      </c>
      <c r="L74" s="46">
        <v>4.46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-2</v>
      </c>
      <c r="V74" s="74">
        <v>325</v>
      </c>
      <c r="W74">
        <v>18.21</v>
      </c>
      <c r="X74">
        <v>206.14</v>
      </c>
      <c r="Y74">
        <v>-2</v>
      </c>
      <c r="Z74">
        <v>4.46</v>
      </c>
      <c r="AA74">
        <v>0</v>
      </c>
      <c r="AB74">
        <v>0</v>
      </c>
      <c r="AC74">
        <v>96.19</v>
      </c>
    </row>
    <row r="75" spans="7:29">
      <c r="G75" t="s">
        <v>117</v>
      </c>
      <c r="H75" s="73">
        <v>76.31</v>
      </c>
      <c r="I75" s="46">
        <v>0</v>
      </c>
      <c r="J75" s="46">
        <v>0</v>
      </c>
      <c r="K75" s="46">
        <v>0</v>
      </c>
      <c r="L75" s="46">
        <v>10.63</v>
      </c>
      <c r="M75" s="74">
        <v>0</v>
      </c>
      <c r="N75" s="73">
        <v>0</v>
      </c>
      <c r="O75" s="46">
        <v>-134</v>
      </c>
      <c r="P75" s="46">
        <v>-50</v>
      </c>
      <c r="Q75" s="46">
        <v>0</v>
      </c>
      <c r="R75" s="46">
        <v>0</v>
      </c>
      <c r="S75" s="74">
        <v>0</v>
      </c>
      <c r="U75" s="73">
        <v>-186</v>
      </c>
      <c r="V75" s="74">
        <v>86.94</v>
      </c>
      <c r="W75">
        <v>76.31</v>
      </c>
      <c r="X75">
        <v>-134</v>
      </c>
      <c r="Y75">
        <v>-2</v>
      </c>
      <c r="Z75">
        <v>10.63</v>
      </c>
      <c r="AA75">
        <v>0</v>
      </c>
      <c r="AB75">
        <v>0</v>
      </c>
      <c r="AC75">
        <v>-50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9.66</v>
      </c>
      <c r="M76" s="74">
        <v>0</v>
      </c>
      <c r="N76" s="73">
        <v>-56</v>
      </c>
      <c r="O76" s="46">
        <v>-106</v>
      </c>
      <c r="P76" s="46">
        <v>-120</v>
      </c>
      <c r="Q76" s="46">
        <v>-17</v>
      </c>
      <c r="R76" s="46">
        <v>0</v>
      </c>
      <c r="S76" s="74">
        <v>0</v>
      </c>
      <c r="U76" s="73">
        <v>-299</v>
      </c>
      <c r="V76" s="74">
        <v>9.66</v>
      </c>
      <c r="W76">
        <v>-56</v>
      </c>
      <c r="X76">
        <v>-106</v>
      </c>
      <c r="Y76">
        <v>0</v>
      </c>
      <c r="Z76">
        <v>9.66</v>
      </c>
      <c r="AA76">
        <v>-17</v>
      </c>
      <c r="AB76">
        <v>0</v>
      </c>
      <c r="AC76">
        <v>-120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9.66</v>
      </c>
      <c r="M77" s="74">
        <v>0</v>
      </c>
      <c r="N77" s="73">
        <v>-72</v>
      </c>
      <c r="O77" s="46">
        <v>-250</v>
      </c>
      <c r="P77" s="46">
        <v>0</v>
      </c>
      <c r="Q77" s="46">
        <v>-23</v>
      </c>
      <c r="R77" s="46">
        <v>0</v>
      </c>
      <c r="S77" s="74">
        <v>0</v>
      </c>
      <c r="U77" s="73">
        <v>-345</v>
      </c>
      <c r="V77" s="74">
        <v>9.66</v>
      </c>
      <c r="W77">
        <v>-72</v>
      </c>
      <c r="X77">
        <v>-250</v>
      </c>
      <c r="Y77">
        <v>0</v>
      </c>
      <c r="Z77">
        <v>9.66</v>
      </c>
      <c r="AA77">
        <v>-23</v>
      </c>
      <c r="AB77">
        <v>0</v>
      </c>
      <c r="AC77">
        <v>0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9.66</v>
      </c>
      <c r="M78" s="74">
        <v>0</v>
      </c>
      <c r="N78" s="73">
        <v>-102</v>
      </c>
      <c r="O78" s="46">
        <v>-276</v>
      </c>
      <c r="P78" s="46">
        <v>0</v>
      </c>
      <c r="Q78" s="46">
        <v>-45</v>
      </c>
      <c r="R78" s="46">
        <v>0</v>
      </c>
      <c r="S78" s="74">
        <v>0</v>
      </c>
      <c r="U78" s="73">
        <v>-423</v>
      </c>
      <c r="V78" s="74">
        <v>9.66</v>
      </c>
      <c r="W78">
        <v>-102</v>
      </c>
      <c r="X78">
        <v>-276</v>
      </c>
      <c r="Y78">
        <v>0</v>
      </c>
      <c r="Z78">
        <v>9.66</v>
      </c>
      <c r="AA78">
        <v>-45</v>
      </c>
      <c r="AB78">
        <v>0</v>
      </c>
      <c r="AC78">
        <v>0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8.69</v>
      </c>
      <c r="M79" s="74">
        <v>0.39</v>
      </c>
      <c r="N79" s="73">
        <v>-81</v>
      </c>
      <c r="O79" s="46">
        <v>-198</v>
      </c>
      <c r="P79" s="46">
        <v>-115</v>
      </c>
      <c r="Q79" s="46">
        <v>-20</v>
      </c>
      <c r="R79" s="46">
        <v>0</v>
      </c>
      <c r="S79" s="74">
        <v>0</v>
      </c>
      <c r="U79" s="73">
        <v>-414</v>
      </c>
      <c r="V79" s="74">
        <v>9.08</v>
      </c>
      <c r="W79">
        <v>-81</v>
      </c>
      <c r="X79">
        <v>-198</v>
      </c>
      <c r="Y79">
        <v>0</v>
      </c>
      <c r="Z79">
        <v>8.69</v>
      </c>
      <c r="AA79">
        <v>-20</v>
      </c>
      <c r="AB79">
        <v>0.39</v>
      </c>
      <c r="AC79">
        <v>-115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7.33</v>
      </c>
      <c r="M80" s="74">
        <v>1.47</v>
      </c>
      <c r="N80" s="73">
        <v>-78</v>
      </c>
      <c r="O80" s="46">
        <v>-178</v>
      </c>
      <c r="P80" s="46">
        <v>-250</v>
      </c>
      <c r="Q80" s="46">
        <v>-25</v>
      </c>
      <c r="R80" s="46">
        <v>0</v>
      </c>
      <c r="S80" s="74">
        <v>0</v>
      </c>
      <c r="U80" s="73">
        <v>-531</v>
      </c>
      <c r="V80" s="74">
        <v>8.8000000000000007</v>
      </c>
      <c r="W80">
        <v>-78</v>
      </c>
      <c r="X80">
        <v>-178</v>
      </c>
      <c r="Y80">
        <v>0</v>
      </c>
      <c r="Z80">
        <v>7.33</v>
      </c>
      <c r="AA80">
        <v>-25</v>
      </c>
      <c r="AB80">
        <v>1.47</v>
      </c>
      <c r="AC80">
        <v>-250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4.54</v>
      </c>
      <c r="M81" s="74">
        <v>1.36</v>
      </c>
      <c r="N81" s="73">
        <v>-38</v>
      </c>
      <c r="O81" s="46">
        <v>-291</v>
      </c>
      <c r="P81" s="46">
        <v>-250</v>
      </c>
      <c r="Q81" s="46">
        <v>-26</v>
      </c>
      <c r="R81" s="46">
        <v>0</v>
      </c>
      <c r="S81" s="74">
        <v>0</v>
      </c>
      <c r="U81" s="73">
        <v>-605</v>
      </c>
      <c r="V81" s="74">
        <v>5.9</v>
      </c>
      <c r="W81">
        <v>-38</v>
      </c>
      <c r="X81">
        <v>-291</v>
      </c>
      <c r="Y81">
        <v>0</v>
      </c>
      <c r="Z81">
        <v>4.54</v>
      </c>
      <c r="AA81">
        <v>-26</v>
      </c>
      <c r="AB81">
        <v>1.36</v>
      </c>
      <c r="AC81">
        <v>-250</v>
      </c>
    </row>
    <row r="82" spans="7:29">
      <c r="G82" t="s">
        <v>124</v>
      </c>
      <c r="H82" s="73">
        <v>16.53</v>
      </c>
      <c r="I82" s="46">
        <v>0</v>
      </c>
      <c r="J82" s="46">
        <v>0</v>
      </c>
      <c r="K82" s="46">
        <v>0</v>
      </c>
      <c r="L82" s="46">
        <v>3.46</v>
      </c>
      <c r="M82" s="74">
        <v>1.3</v>
      </c>
      <c r="N82" s="73">
        <v>0</v>
      </c>
      <c r="O82" s="46">
        <v>-289</v>
      </c>
      <c r="P82" s="46">
        <v>-229</v>
      </c>
      <c r="Q82" s="46">
        <v>-28</v>
      </c>
      <c r="R82" s="46">
        <v>0</v>
      </c>
      <c r="S82" s="74">
        <v>0</v>
      </c>
      <c r="U82" s="73">
        <v>-546</v>
      </c>
      <c r="V82" s="74">
        <v>21.29</v>
      </c>
      <c r="W82">
        <v>16.53</v>
      </c>
      <c r="X82">
        <v>-289</v>
      </c>
      <c r="Y82">
        <v>0</v>
      </c>
      <c r="Z82">
        <v>3.46</v>
      </c>
      <c r="AA82">
        <v>-28</v>
      </c>
      <c r="AB82">
        <v>1.3</v>
      </c>
      <c r="AC82">
        <v>-229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1.55</v>
      </c>
      <c r="M83" s="74">
        <v>1.2</v>
      </c>
      <c r="N83" s="73">
        <v>0</v>
      </c>
      <c r="O83" s="46">
        <v>-225</v>
      </c>
      <c r="P83" s="46">
        <v>-190</v>
      </c>
      <c r="Q83" s="46">
        <v>-30</v>
      </c>
      <c r="R83" s="46">
        <v>0</v>
      </c>
      <c r="S83" s="74">
        <v>0</v>
      </c>
      <c r="U83" s="73">
        <v>-445</v>
      </c>
      <c r="V83" s="74">
        <v>2.75</v>
      </c>
      <c r="W83">
        <v>0</v>
      </c>
      <c r="X83">
        <v>-225</v>
      </c>
      <c r="Y83">
        <v>0</v>
      </c>
      <c r="Z83">
        <v>1.55</v>
      </c>
      <c r="AA83">
        <v>-30</v>
      </c>
      <c r="AB83">
        <v>1.2</v>
      </c>
      <c r="AC83">
        <v>-190</v>
      </c>
    </row>
    <row r="84" spans="7:29">
      <c r="G84" t="s">
        <v>126</v>
      </c>
      <c r="H84" s="73">
        <v>9.7100000000000009</v>
      </c>
      <c r="I84" s="46">
        <v>0</v>
      </c>
      <c r="J84" s="46">
        <v>0</v>
      </c>
      <c r="K84" s="46">
        <v>0</v>
      </c>
      <c r="L84" s="46">
        <v>1.36</v>
      </c>
      <c r="M84" s="74">
        <v>1.1000000000000001</v>
      </c>
      <c r="N84" s="73">
        <v>0</v>
      </c>
      <c r="O84" s="46">
        <v>-230</v>
      </c>
      <c r="P84" s="46">
        <v>-175</v>
      </c>
      <c r="Q84" s="46">
        <v>-39</v>
      </c>
      <c r="R84" s="46">
        <v>0</v>
      </c>
      <c r="S84" s="74">
        <v>0</v>
      </c>
      <c r="U84" s="73">
        <v>-444</v>
      </c>
      <c r="V84" s="74">
        <v>12.17</v>
      </c>
      <c r="W84">
        <v>9.7100000000000009</v>
      </c>
      <c r="X84">
        <v>-230</v>
      </c>
      <c r="Y84">
        <v>0</v>
      </c>
      <c r="Z84">
        <v>1.36</v>
      </c>
      <c r="AA84">
        <v>-39</v>
      </c>
      <c r="AB84">
        <v>1.1000000000000001</v>
      </c>
      <c r="AC84">
        <v>-175</v>
      </c>
    </row>
    <row r="85" spans="7:29">
      <c r="G85" t="s">
        <v>127</v>
      </c>
      <c r="H85" s="73">
        <v>41.3</v>
      </c>
      <c r="I85" s="46">
        <v>0</v>
      </c>
      <c r="J85" s="46">
        <v>0</v>
      </c>
      <c r="K85" s="46">
        <v>0</v>
      </c>
      <c r="L85" s="46">
        <v>0.94</v>
      </c>
      <c r="M85" s="74">
        <v>0.8</v>
      </c>
      <c r="N85" s="73">
        <v>0</v>
      </c>
      <c r="O85" s="46">
        <v>-230</v>
      </c>
      <c r="P85" s="46">
        <v>-195</v>
      </c>
      <c r="Q85" s="46">
        <v>-47</v>
      </c>
      <c r="R85" s="46">
        <v>0</v>
      </c>
      <c r="S85" s="74">
        <v>0</v>
      </c>
      <c r="U85" s="73">
        <v>-472</v>
      </c>
      <c r="V85" s="74">
        <v>43.04</v>
      </c>
      <c r="W85">
        <v>41.3</v>
      </c>
      <c r="X85">
        <v>-230</v>
      </c>
      <c r="Y85">
        <v>0</v>
      </c>
      <c r="Z85">
        <v>0.94</v>
      </c>
      <c r="AA85">
        <v>-47</v>
      </c>
      <c r="AB85">
        <v>0.8</v>
      </c>
      <c r="AC85">
        <v>-195</v>
      </c>
    </row>
    <row r="86" spans="7:29">
      <c r="G86" t="s">
        <v>128</v>
      </c>
      <c r="H86" s="73">
        <v>39.54</v>
      </c>
      <c r="I86" s="46">
        <v>0</v>
      </c>
      <c r="J86" s="46">
        <v>0</v>
      </c>
      <c r="K86" s="46">
        <v>0</v>
      </c>
      <c r="L86" s="46">
        <v>0.87</v>
      </c>
      <c r="M86" s="74">
        <v>0.87</v>
      </c>
      <c r="N86" s="73">
        <v>0</v>
      </c>
      <c r="O86" s="46">
        <v>-205</v>
      </c>
      <c r="P86" s="46">
        <v>-179</v>
      </c>
      <c r="Q86" s="46">
        <v>-42</v>
      </c>
      <c r="R86" s="46">
        <v>0</v>
      </c>
      <c r="S86" s="74">
        <v>0</v>
      </c>
      <c r="U86" s="73">
        <v>-426</v>
      </c>
      <c r="V86" s="74">
        <v>41.28</v>
      </c>
      <c r="W86">
        <v>39.54</v>
      </c>
      <c r="X86">
        <v>-205</v>
      </c>
      <c r="Y86">
        <v>0</v>
      </c>
      <c r="Z86">
        <v>0.87</v>
      </c>
      <c r="AA86">
        <v>-42</v>
      </c>
      <c r="AB86">
        <v>0.87</v>
      </c>
      <c r="AC86">
        <v>-179</v>
      </c>
    </row>
    <row r="87" spans="7:29">
      <c r="G87" t="s">
        <v>129</v>
      </c>
      <c r="H87" s="73">
        <v>58.73</v>
      </c>
      <c r="I87" s="46">
        <v>0</v>
      </c>
      <c r="J87" s="46">
        <v>0</v>
      </c>
      <c r="K87" s="46">
        <v>0</v>
      </c>
      <c r="L87" s="46">
        <v>0.72</v>
      </c>
      <c r="M87" s="74">
        <v>0.43</v>
      </c>
      <c r="N87" s="73">
        <v>0</v>
      </c>
      <c r="O87" s="46">
        <v>-197.99</v>
      </c>
      <c r="P87" s="46">
        <v>-148</v>
      </c>
      <c r="Q87" s="46">
        <v>-50</v>
      </c>
      <c r="R87" s="46">
        <v>0</v>
      </c>
      <c r="S87" s="74">
        <v>0</v>
      </c>
      <c r="U87" s="73">
        <v>-395.99</v>
      </c>
      <c r="V87" s="74">
        <v>59.88</v>
      </c>
      <c r="W87">
        <v>58.73</v>
      </c>
      <c r="X87">
        <v>-197.99</v>
      </c>
      <c r="Y87">
        <v>0</v>
      </c>
      <c r="Z87">
        <v>0.72</v>
      </c>
      <c r="AA87">
        <v>-50</v>
      </c>
      <c r="AB87">
        <v>0.43</v>
      </c>
      <c r="AC87">
        <v>-148</v>
      </c>
    </row>
    <row r="88" spans="7:29">
      <c r="G88" t="s">
        <v>130</v>
      </c>
      <c r="H88" s="73">
        <v>62.04</v>
      </c>
      <c r="I88" s="46">
        <v>0</v>
      </c>
      <c r="J88" s="46">
        <v>0</v>
      </c>
      <c r="K88" s="46">
        <v>0</v>
      </c>
      <c r="L88" s="46">
        <v>0.63</v>
      </c>
      <c r="M88" s="74">
        <v>0.41</v>
      </c>
      <c r="N88" s="73">
        <v>0</v>
      </c>
      <c r="O88" s="46">
        <v>-171</v>
      </c>
      <c r="P88" s="46">
        <v>-92</v>
      </c>
      <c r="Q88" s="46">
        <v>-53</v>
      </c>
      <c r="R88" s="46">
        <v>0</v>
      </c>
      <c r="S88" s="74">
        <v>0</v>
      </c>
      <c r="U88" s="73">
        <v>-316</v>
      </c>
      <c r="V88" s="74">
        <v>63.08</v>
      </c>
      <c r="W88">
        <v>62.04</v>
      </c>
      <c r="X88">
        <v>-171</v>
      </c>
      <c r="Y88">
        <v>0</v>
      </c>
      <c r="Z88">
        <v>0.63</v>
      </c>
      <c r="AA88">
        <v>-53</v>
      </c>
      <c r="AB88">
        <v>0.41</v>
      </c>
      <c r="AC88">
        <v>-92</v>
      </c>
    </row>
    <row r="89" spans="7:29">
      <c r="G89" t="s">
        <v>131</v>
      </c>
      <c r="H89" s="73">
        <v>2.5499999999999998</v>
      </c>
      <c r="I89" s="46">
        <v>0</v>
      </c>
      <c r="J89" s="46">
        <v>0</v>
      </c>
      <c r="K89" s="46">
        <v>0</v>
      </c>
      <c r="L89" s="46">
        <v>0.64</v>
      </c>
      <c r="M89" s="74">
        <v>0.24</v>
      </c>
      <c r="N89" s="73">
        <v>0</v>
      </c>
      <c r="O89" s="46">
        <v>-146</v>
      </c>
      <c r="P89" s="46">
        <v>-44</v>
      </c>
      <c r="Q89" s="46">
        <v>-51</v>
      </c>
      <c r="R89" s="46">
        <v>0</v>
      </c>
      <c r="S89" s="74">
        <v>0</v>
      </c>
      <c r="U89" s="73">
        <v>-241</v>
      </c>
      <c r="V89" s="74">
        <v>3.43</v>
      </c>
      <c r="W89">
        <v>2.5499999999999998</v>
      </c>
      <c r="X89">
        <v>-146</v>
      </c>
      <c r="Y89">
        <v>0</v>
      </c>
      <c r="Z89">
        <v>0.64</v>
      </c>
      <c r="AA89">
        <v>-51</v>
      </c>
      <c r="AB89">
        <v>0.24</v>
      </c>
      <c r="AC89">
        <v>-44</v>
      </c>
    </row>
    <row r="90" spans="7:29">
      <c r="G90" t="s">
        <v>132</v>
      </c>
      <c r="H90" s="73">
        <v>2.9</v>
      </c>
      <c r="I90" s="46">
        <v>0</v>
      </c>
      <c r="J90" s="46">
        <v>0</v>
      </c>
      <c r="K90" s="46">
        <v>0</v>
      </c>
      <c r="L90" s="46">
        <v>0.57999999999999996</v>
      </c>
      <c r="M90" s="74">
        <v>0.24</v>
      </c>
      <c r="N90" s="73">
        <v>0</v>
      </c>
      <c r="O90" s="46">
        <v>-125</v>
      </c>
      <c r="P90" s="46">
        <v>0</v>
      </c>
      <c r="Q90" s="46">
        <v>-56</v>
      </c>
      <c r="R90" s="46">
        <v>0</v>
      </c>
      <c r="S90" s="74">
        <v>0</v>
      </c>
      <c r="U90" s="73">
        <v>-181</v>
      </c>
      <c r="V90" s="74">
        <v>3.72</v>
      </c>
      <c r="W90">
        <v>2.9</v>
      </c>
      <c r="X90">
        <v>-125</v>
      </c>
      <c r="Y90">
        <v>0</v>
      </c>
      <c r="Z90">
        <v>0.57999999999999996</v>
      </c>
      <c r="AA90">
        <v>-56</v>
      </c>
      <c r="AB90">
        <v>0.24</v>
      </c>
      <c r="AC90">
        <v>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0.52</v>
      </c>
      <c r="M91" s="74">
        <v>0.38</v>
      </c>
      <c r="N91" s="73">
        <v>0</v>
      </c>
      <c r="O91" s="46">
        <v>-166</v>
      </c>
      <c r="P91" s="46">
        <v>-36</v>
      </c>
      <c r="Q91" s="46">
        <v>-68</v>
      </c>
      <c r="R91" s="46">
        <v>0</v>
      </c>
      <c r="S91" s="74">
        <v>0</v>
      </c>
      <c r="U91" s="73">
        <v>-270</v>
      </c>
      <c r="V91" s="74">
        <v>0.9</v>
      </c>
      <c r="W91">
        <v>0</v>
      </c>
      <c r="X91">
        <v>-166</v>
      </c>
      <c r="Y91">
        <v>0</v>
      </c>
      <c r="Z91">
        <v>0.52</v>
      </c>
      <c r="AA91">
        <v>-68</v>
      </c>
      <c r="AB91">
        <v>0.38</v>
      </c>
      <c r="AC91">
        <v>-36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0.51</v>
      </c>
      <c r="M92" s="74">
        <v>0.38</v>
      </c>
      <c r="N92" s="73">
        <v>0</v>
      </c>
      <c r="O92" s="46">
        <v>-134</v>
      </c>
      <c r="P92" s="46">
        <v>-26</v>
      </c>
      <c r="Q92" s="46">
        <v>-71</v>
      </c>
      <c r="R92" s="46">
        <v>0</v>
      </c>
      <c r="S92" s="74">
        <v>0</v>
      </c>
      <c r="U92" s="73">
        <v>-231</v>
      </c>
      <c r="V92" s="74">
        <v>0.89</v>
      </c>
      <c r="W92">
        <v>0</v>
      </c>
      <c r="X92">
        <v>-134</v>
      </c>
      <c r="Y92">
        <v>0</v>
      </c>
      <c r="Z92">
        <v>0.51</v>
      </c>
      <c r="AA92">
        <v>-71</v>
      </c>
      <c r="AB92">
        <v>0.38</v>
      </c>
      <c r="AC92">
        <v>-26</v>
      </c>
    </row>
    <row r="93" spans="7:29">
      <c r="G93" t="s">
        <v>135</v>
      </c>
      <c r="H93" s="73">
        <v>0</v>
      </c>
      <c r="I93" s="46">
        <v>0</v>
      </c>
      <c r="J93" s="46">
        <v>2.5299999999999998</v>
      </c>
      <c r="K93" s="46">
        <v>0</v>
      </c>
      <c r="L93" s="46">
        <v>1.85</v>
      </c>
      <c r="M93" s="74">
        <v>0.93</v>
      </c>
      <c r="N93" s="73">
        <v>-55</v>
      </c>
      <c r="O93" s="46">
        <v>-256.98</v>
      </c>
      <c r="P93" s="46">
        <v>0</v>
      </c>
      <c r="Q93" s="46">
        <v>-90</v>
      </c>
      <c r="R93" s="46">
        <v>0</v>
      </c>
      <c r="S93" s="74">
        <v>0</v>
      </c>
      <c r="U93" s="73">
        <v>-401.98</v>
      </c>
      <c r="V93" s="74">
        <v>5.31</v>
      </c>
      <c r="W93">
        <v>-55</v>
      </c>
      <c r="X93">
        <v>-256.98</v>
      </c>
      <c r="Y93">
        <v>0</v>
      </c>
      <c r="Z93">
        <v>1.85</v>
      </c>
      <c r="AA93">
        <v>-90</v>
      </c>
      <c r="AB93">
        <v>0.93</v>
      </c>
      <c r="AC93">
        <v>2.5299999999999998</v>
      </c>
    </row>
    <row r="94" spans="7:29">
      <c r="G94" t="s">
        <v>136</v>
      </c>
      <c r="H94" s="73">
        <v>0</v>
      </c>
      <c r="I94" s="46">
        <v>0</v>
      </c>
      <c r="J94" s="46">
        <v>34.03</v>
      </c>
      <c r="K94" s="46">
        <v>0</v>
      </c>
      <c r="L94" s="46">
        <v>1.7</v>
      </c>
      <c r="M94" s="74">
        <v>0.43</v>
      </c>
      <c r="N94" s="73">
        <v>-24</v>
      </c>
      <c r="O94" s="46">
        <v>-253</v>
      </c>
      <c r="P94" s="46">
        <v>0</v>
      </c>
      <c r="Q94" s="46">
        <v>-95</v>
      </c>
      <c r="R94" s="46">
        <v>0</v>
      </c>
      <c r="S94" s="74">
        <v>0</v>
      </c>
      <c r="U94" s="73">
        <v>-372</v>
      </c>
      <c r="V94" s="74">
        <v>36.159999999999997</v>
      </c>
      <c r="W94">
        <v>-24</v>
      </c>
      <c r="X94">
        <v>-253</v>
      </c>
      <c r="Y94">
        <v>0</v>
      </c>
      <c r="Z94">
        <v>1.7</v>
      </c>
      <c r="AA94">
        <v>-95</v>
      </c>
      <c r="AB94">
        <v>0.43</v>
      </c>
      <c r="AC94">
        <v>34.03</v>
      </c>
    </row>
    <row r="95" spans="7:29">
      <c r="G95" t="s">
        <v>137</v>
      </c>
      <c r="H95" s="73">
        <v>36.79</v>
      </c>
      <c r="I95" s="46">
        <v>0</v>
      </c>
      <c r="J95" s="46">
        <v>0</v>
      </c>
      <c r="K95" s="46">
        <v>0</v>
      </c>
      <c r="L95" s="46">
        <v>2.2400000000000002</v>
      </c>
      <c r="M95" s="74">
        <v>1.25</v>
      </c>
      <c r="N95" s="73">
        <v>0</v>
      </c>
      <c r="O95" s="46">
        <v>-259</v>
      </c>
      <c r="P95" s="46">
        <v>0</v>
      </c>
      <c r="Q95" s="46">
        <v>-99</v>
      </c>
      <c r="R95" s="46">
        <v>0</v>
      </c>
      <c r="S95" s="74">
        <v>0</v>
      </c>
      <c r="U95" s="73">
        <v>-358</v>
      </c>
      <c r="V95" s="74">
        <v>40.28</v>
      </c>
      <c r="W95">
        <v>36.79</v>
      </c>
      <c r="X95">
        <v>-259</v>
      </c>
      <c r="Y95">
        <v>0</v>
      </c>
      <c r="Z95">
        <v>2.2400000000000002</v>
      </c>
      <c r="AA95">
        <v>-99</v>
      </c>
      <c r="AB95">
        <v>1.25</v>
      </c>
      <c r="AC95">
        <v>0</v>
      </c>
    </row>
    <row r="96" spans="7:29">
      <c r="G96" t="s">
        <v>138</v>
      </c>
      <c r="H96" s="73">
        <v>34.76</v>
      </c>
      <c r="I96" s="46">
        <v>0</v>
      </c>
      <c r="J96" s="46">
        <v>6.2</v>
      </c>
      <c r="K96" s="46">
        <v>0</v>
      </c>
      <c r="L96" s="46">
        <v>1.99</v>
      </c>
      <c r="M96" s="74">
        <v>0.44</v>
      </c>
      <c r="N96" s="73">
        <v>0</v>
      </c>
      <c r="O96" s="46">
        <v>-250</v>
      </c>
      <c r="P96" s="46">
        <v>0</v>
      </c>
      <c r="Q96" s="46">
        <v>-99</v>
      </c>
      <c r="R96" s="46">
        <v>0</v>
      </c>
      <c r="S96" s="74">
        <v>0</v>
      </c>
      <c r="U96" s="73">
        <v>-349</v>
      </c>
      <c r="V96" s="74">
        <v>43.39</v>
      </c>
      <c r="W96">
        <v>34.76</v>
      </c>
      <c r="X96">
        <v>-250</v>
      </c>
      <c r="Y96">
        <v>0</v>
      </c>
      <c r="Z96">
        <v>1.99</v>
      </c>
      <c r="AA96">
        <v>-99</v>
      </c>
      <c r="AB96">
        <v>0.44</v>
      </c>
      <c r="AC96">
        <v>6.2</v>
      </c>
    </row>
    <row r="97" spans="1:83">
      <c r="G97" t="s">
        <v>139</v>
      </c>
      <c r="H97" s="73">
        <v>12.53</v>
      </c>
      <c r="I97" s="46">
        <v>0</v>
      </c>
      <c r="J97" s="46">
        <v>0</v>
      </c>
      <c r="K97" s="46">
        <v>0</v>
      </c>
      <c r="L97" s="46">
        <v>1.44</v>
      </c>
      <c r="M97" s="74">
        <v>0.95</v>
      </c>
      <c r="N97" s="73">
        <v>0</v>
      </c>
      <c r="O97" s="46">
        <v>-209</v>
      </c>
      <c r="P97" s="46">
        <v>0</v>
      </c>
      <c r="Q97" s="46">
        <v>-96</v>
      </c>
      <c r="R97" s="46">
        <v>0</v>
      </c>
      <c r="S97" s="74">
        <v>0</v>
      </c>
      <c r="U97" s="73">
        <v>-305</v>
      </c>
      <c r="V97" s="74">
        <v>14.92</v>
      </c>
      <c r="W97">
        <v>12.53</v>
      </c>
      <c r="X97">
        <v>-209</v>
      </c>
      <c r="Y97">
        <v>0</v>
      </c>
      <c r="Z97">
        <v>1.44</v>
      </c>
      <c r="AA97">
        <v>-96</v>
      </c>
      <c r="AB97">
        <v>0.95</v>
      </c>
      <c r="AC97">
        <v>0</v>
      </c>
    </row>
    <row r="98" spans="1:83">
      <c r="G98" t="s">
        <v>140</v>
      </c>
      <c r="H98" s="73">
        <v>11.18</v>
      </c>
      <c r="I98" s="46">
        <v>0</v>
      </c>
      <c r="J98" s="46">
        <v>0</v>
      </c>
      <c r="K98" s="46">
        <v>0</v>
      </c>
      <c r="L98" s="46">
        <v>1.28</v>
      </c>
      <c r="M98" s="74">
        <v>0.71</v>
      </c>
      <c r="N98" s="73">
        <v>0</v>
      </c>
      <c r="O98" s="46">
        <v>-190</v>
      </c>
      <c r="P98" s="46">
        <v>0</v>
      </c>
      <c r="Q98" s="46">
        <v>-92</v>
      </c>
      <c r="R98" s="46">
        <v>0</v>
      </c>
      <c r="S98" s="74">
        <v>0</v>
      </c>
      <c r="U98" s="73">
        <v>-282</v>
      </c>
      <c r="V98" s="74">
        <v>13.17</v>
      </c>
      <c r="W98">
        <v>11.18</v>
      </c>
      <c r="X98">
        <v>-190</v>
      </c>
      <c r="Y98">
        <v>0</v>
      </c>
      <c r="Z98">
        <v>1.28</v>
      </c>
      <c r="AA98">
        <v>-92</v>
      </c>
      <c r="AB98">
        <v>0.71</v>
      </c>
      <c r="AC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0.63662750000000012</v>
      </c>
      <c r="I99" s="69">
        <f t="shared" ref="I99:BQ99" si="1">SUM(I3:I98)/4000</f>
        <v>0.28168999999999994</v>
      </c>
      <c r="J99" s="69">
        <f t="shared" si="1"/>
        <v>0.42458499999999999</v>
      </c>
      <c r="K99" s="69">
        <f t="shared" si="1"/>
        <v>0</v>
      </c>
      <c r="L99" s="69">
        <f t="shared" si="1"/>
        <v>0.18530250000000009</v>
      </c>
      <c r="M99" s="69">
        <f t="shared" si="1"/>
        <v>4.1450000000000002E-3</v>
      </c>
      <c r="N99" s="68">
        <f t="shared" si="1"/>
        <v>-1.5629999999999999</v>
      </c>
      <c r="O99" s="69">
        <f t="shared" si="1"/>
        <v>-2.6207425</v>
      </c>
      <c r="P99" s="69">
        <f t="shared" si="1"/>
        <v>-1.9697425000000002</v>
      </c>
      <c r="Q99" s="69">
        <f t="shared" si="1"/>
        <v>-0.64425999999999994</v>
      </c>
      <c r="R99" s="69">
        <f t="shared" si="1"/>
        <v>0</v>
      </c>
      <c r="S99" s="70">
        <f t="shared" si="1"/>
        <v>0</v>
      </c>
      <c r="U99" s="68">
        <f t="shared" si="1"/>
        <v>-6.8113100000000006</v>
      </c>
      <c r="V99" s="70">
        <f t="shared" si="1"/>
        <v>1.5323500000000008</v>
      </c>
      <c r="W99">
        <f t="shared" si="1"/>
        <v>-0.92637249999999971</v>
      </c>
      <c r="X99">
        <f t="shared" si="1"/>
        <v>-2.3390524999999998</v>
      </c>
      <c r="Y99">
        <f t="shared" si="1"/>
        <v>-1.3565000000000001E-2</v>
      </c>
      <c r="Z99">
        <f t="shared" si="1"/>
        <v>0.18530250000000009</v>
      </c>
      <c r="AA99">
        <f t="shared" si="1"/>
        <v>-0.64425999999999994</v>
      </c>
      <c r="AB99">
        <f t="shared" si="1"/>
        <v>4.1450000000000002E-3</v>
      </c>
      <c r="AC99">
        <f t="shared" si="1"/>
        <v>-1.5451575000000002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45463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647</v>
      </c>
      <c r="Z2" t="s">
        <v>438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1.96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647</v>
      </c>
      <c r="U3" s="73">
        <v>-2</v>
      </c>
      <c r="V3" s="74">
        <v>1.96</v>
      </c>
      <c r="W3">
        <v>1.96</v>
      </c>
      <c r="X3">
        <v>0</v>
      </c>
      <c r="Y3">
        <v>-2</v>
      </c>
      <c r="Z3">
        <v>0</v>
      </c>
    </row>
    <row r="4" spans="1:26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37.85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-2</v>
      </c>
      <c r="V4" s="74">
        <v>37.85</v>
      </c>
      <c r="W4">
        <v>37.85</v>
      </c>
      <c r="X4">
        <v>0</v>
      </c>
      <c r="Y4">
        <v>-2</v>
      </c>
      <c r="Z4">
        <v>0</v>
      </c>
    </row>
    <row r="5" spans="1:26">
      <c r="B5" t="s">
        <v>379</v>
      </c>
      <c r="D5" t="s">
        <v>439</v>
      </c>
      <c r="G5" t="s">
        <v>47</v>
      </c>
      <c r="H5" s="73">
        <v>64.58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-2</v>
      </c>
      <c r="V5" s="74">
        <v>64.58</v>
      </c>
      <c r="W5">
        <v>64.58</v>
      </c>
      <c r="X5">
        <v>0</v>
      </c>
      <c r="Y5">
        <v>-2</v>
      </c>
      <c r="Z5">
        <v>0</v>
      </c>
    </row>
    <row r="6" spans="1:26">
      <c r="B6" t="s">
        <v>379</v>
      </c>
      <c r="G6" t="s">
        <v>48</v>
      </c>
      <c r="H6" s="73">
        <v>50.07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-2</v>
      </c>
      <c r="V6" s="74">
        <v>50.07</v>
      </c>
      <c r="W6">
        <v>50.07</v>
      </c>
      <c r="X6">
        <v>0</v>
      </c>
      <c r="Y6">
        <v>-2</v>
      </c>
      <c r="Z6">
        <v>0</v>
      </c>
    </row>
    <row r="7" spans="1:26">
      <c r="G7" t="s">
        <v>49</v>
      </c>
      <c r="H7" s="73">
        <v>30.76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-2</v>
      </c>
      <c r="V7" s="74">
        <v>30.76</v>
      </c>
      <c r="W7">
        <v>30.76</v>
      </c>
      <c r="X7">
        <v>0</v>
      </c>
      <c r="Y7">
        <v>-2</v>
      </c>
      <c r="Z7">
        <v>0</v>
      </c>
    </row>
    <row r="8" spans="1:26">
      <c r="G8" t="s">
        <v>50</v>
      </c>
      <c r="H8" s="73">
        <v>20.170000000000002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-2</v>
      </c>
      <c r="V8" s="74">
        <v>20.170000000000002</v>
      </c>
      <c r="W8">
        <v>20.170000000000002</v>
      </c>
      <c r="X8">
        <v>0</v>
      </c>
      <c r="Y8">
        <v>-2</v>
      </c>
      <c r="Z8">
        <v>0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-2</v>
      </c>
      <c r="V9" s="74">
        <v>0</v>
      </c>
      <c r="W9">
        <v>0</v>
      </c>
      <c r="X9">
        <v>0</v>
      </c>
      <c r="Y9">
        <v>-2</v>
      </c>
      <c r="Z9">
        <v>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-2</v>
      </c>
      <c r="V10" s="74">
        <v>0</v>
      </c>
      <c r="W10">
        <v>0</v>
      </c>
      <c r="X10">
        <v>0</v>
      </c>
      <c r="Y10">
        <v>-2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-2</v>
      </c>
      <c r="V11" s="74">
        <v>0</v>
      </c>
      <c r="W11">
        <v>0</v>
      </c>
      <c r="X11">
        <v>0</v>
      </c>
      <c r="Y11">
        <v>-2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-2</v>
      </c>
      <c r="V12" s="74">
        <v>0</v>
      </c>
      <c r="W12">
        <v>0</v>
      </c>
      <c r="X12">
        <v>0</v>
      </c>
      <c r="Y12">
        <v>-2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-2</v>
      </c>
      <c r="V13" s="74">
        <v>0</v>
      </c>
      <c r="W13">
        <v>0</v>
      </c>
      <c r="X13">
        <v>0</v>
      </c>
      <c r="Y13">
        <v>-2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-2</v>
      </c>
      <c r="V14" s="74">
        <v>0</v>
      </c>
      <c r="W14">
        <v>0</v>
      </c>
      <c r="X14">
        <v>0</v>
      </c>
      <c r="Y14">
        <v>-2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0.1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-2</v>
      </c>
      <c r="V15" s="74">
        <v>0.1</v>
      </c>
      <c r="W15">
        <v>0</v>
      </c>
      <c r="X15">
        <v>0</v>
      </c>
      <c r="Y15">
        <v>-2</v>
      </c>
      <c r="Z15">
        <v>0.1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-2</v>
      </c>
      <c r="V16" s="74">
        <v>0</v>
      </c>
      <c r="W16">
        <v>0</v>
      </c>
      <c r="X16">
        <v>0</v>
      </c>
      <c r="Y16">
        <v>-2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-2</v>
      </c>
      <c r="V17" s="74">
        <v>0</v>
      </c>
      <c r="W17">
        <v>0</v>
      </c>
      <c r="X17">
        <v>0</v>
      </c>
      <c r="Y17">
        <v>-2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1.06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-2</v>
      </c>
      <c r="V18" s="74">
        <v>1.06</v>
      </c>
      <c r="W18">
        <v>0</v>
      </c>
      <c r="X18">
        <v>0</v>
      </c>
      <c r="Y18">
        <v>-2</v>
      </c>
      <c r="Z18">
        <v>1.06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2.9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-2</v>
      </c>
      <c r="V19" s="74">
        <v>2.9</v>
      </c>
      <c r="W19">
        <v>0</v>
      </c>
      <c r="X19">
        <v>0</v>
      </c>
      <c r="Y19">
        <v>-2</v>
      </c>
      <c r="Z19">
        <v>2.9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4.54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-2</v>
      </c>
      <c r="V20" s="74">
        <v>4.54</v>
      </c>
      <c r="W20">
        <v>0</v>
      </c>
      <c r="X20">
        <v>0</v>
      </c>
      <c r="Y20">
        <v>-2</v>
      </c>
      <c r="Z20">
        <v>4.54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5.48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-2</v>
      </c>
      <c r="V21" s="74">
        <v>5.48</v>
      </c>
      <c r="W21">
        <v>0</v>
      </c>
      <c r="X21">
        <v>0</v>
      </c>
      <c r="Y21">
        <v>-2</v>
      </c>
      <c r="Z21">
        <v>5.48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8.25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-2</v>
      </c>
      <c r="V22" s="74">
        <v>8.25</v>
      </c>
      <c r="W22">
        <v>0</v>
      </c>
      <c r="X22">
        <v>0</v>
      </c>
      <c r="Y22">
        <v>-2</v>
      </c>
      <c r="Z22">
        <v>8.25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11.3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-2</v>
      </c>
      <c r="V23" s="74">
        <v>11.3</v>
      </c>
      <c r="W23">
        <v>0</v>
      </c>
      <c r="X23">
        <v>0</v>
      </c>
      <c r="Y23">
        <v>-2</v>
      </c>
      <c r="Z23">
        <v>11.3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10.82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-2</v>
      </c>
      <c r="V24" s="74">
        <v>10.82</v>
      </c>
      <c r="W24">
        <v>0</v>
      </c>
      <c r="X24">
        <v>0</v>
      </c>
      <c r="Y24">
        <v>-2</v>
      </c>
      <c r="Z24">
        <v>10.82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9.56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>
        <v>-2</v>
      </c>
      <c r="V25" s="74">
        <v>9.56</v>
      </c>
      <c r="W25">
        <v>0</v>
      </c>
      <c r="X25">
        <v>0</v>
      </c>
      <c r="Y25">
        <v>-2</v>
      </c>
      <c r="Z25">
        <v>9.56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7.05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>
        <v>-2</v>
      </c>
      <c r="V26" s="74">
        <v>7.05</v>
      </c>
      <c r="W26">
        <v>0</v>
      </c>
      <c r="X26">
        <v>0</v>
      </c>
      <c r="Y26">
        <v>-2</v>
      </c>
      <c r="Z26">
        <v>7.05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6.67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>
        <v>-2</v>
      </c>
      <c r="V27" s="74">
        <v>6.67</v>
      </c>
      <c r="W27">
        <v>0</v>
      </c>
      <c r="X27">
        <v>0</v>
      </c>
      <c r="Y27">
        <v>-2</v>
      </c>
      <c r="Z27">
        <v>6.67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8.7899999999999991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-2</v>
      </c>
      <c r="V28" s="74">
        <v>8.7899999999999991</v>
      </c>
      <c r="W28">
        <v>0</v>
      </c>
      <c r="X28">
        <v>0</v>
      </c>
      <c r="Y28">
        <v>-2</v>
      </c>
      <c r="Z28">
        <v>8.7899999999999991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9.27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-2</v>
      </c>
      <c r="V29" s="74">
        <v>9.27</v>
      </c>
      <c r="W29">
        <v>0</v>
      </c>
      <c r="X29">
        <v>0</v>
      </c>
      <c r="Y29">
        <v>-2</v>
      </c>
      <c r="Z29">
        <v>9.27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4.93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-2</v>
      </c>
      <c r="V30" s="74">
        <v>4.93</v>
      </c>
      <c r="W30">
        <v>0</v>
      </c>
      <c r="X30">
        <v>0</v>
      </c>
      <c r="Y30">
        <v>-2</v>
      </c>
      <c r="Z30">
        <v>4.93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0</v>
      </c>
      <c r="W31">
        <v>0</v>
      </c>
      <c r="X31">
        <v>0</v>
      </c>
      <c r="Y31">
        <v>0</v>
      </c>
      <c r="Z31">
        <v>0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0</v>
      </c>
      <c r="W32">
        <v>0</v>
      </c>
      <c r="X32">
        <v>0</v>
      </c>
      <c r="Y32">
        <v>0</v>
      </c>
      <c r="Z32">
        <v>0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0</v>
      </c>
      <c r="W33">
        <v>0</v>
      </c>
      <c r="X33">
        <v>0</v>
      </c>
      <c r="Y33">
        <v>0</v>
      </c>
      <c r="Z33">
        <v>0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2.65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2.65</v>
      </c>
      <c r="W34">
        <v>0</v>
      </c>
      <c r="X34">
        <v>0</v>
      </c>
      <c r="Y34">
        <v>0</v>
      </c>
      <c r="Z34">
        <v>2.65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4.1500000000000004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4.1500000000000004</v>
      </c>
      <c r="W35">
        <v>0</v>
      </c>
      <c r="X35">
        <v>0</v>
      </c>
      <c r="Y35">
        <v>0</v>
      </c>
      <c r="Z35">
        <v>4.1500000000000004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6.18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6.18</v>
      </c>
      <c r="W36">
        <v>0</v>
      </c>
      <c r="X36">
        <v>0</v>
      </c>
      <c r="Y36">
        <v>0</v>
      </c>
      <c r="Z36">
        <v>6.18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7.34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7.34</v>
      </c>
      <c r="W37">
        <v>0</v>
      </c>
      <c r="X37">
        <v>0</v>
      </c>
      <c r="Y37">
        <v>0</v>
      </c>
      <c r="Z37">
        <v>7.34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7.73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>
        <v>0</v>
      </c>
      <c r="V38" s="74">
        <v>7.73</v>
      </c>
      <c r="W38">
        <v>0</v>
      </c>
      <c r="X38">
        <v>0</v>
      </c>
      <c r="Y38">
        <v>0</v>
      </c>
      <c r="Z38">
        <v>7.73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7.44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>
        <v>0</v>
      </c>
      <c r="V39" s="74">
        <v>7.44</v>
      </c>
      <c r="W39">
        <v>0</v>
      </c>
      <c r="X39">
        <v>0</v>
      </c>
      <c r="Y39">
        <v>0</v>
      </c>
      <c r="Z39">
        <v>7.44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8.31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8.31</v>
      </c>
      <c r="W40">
        <v>0</v>
      </c>
      <c r="X40">
        <v>0</v>
      </c>
      <c r="Y40">
        <v>0</v>
      </c>
      <c r="Z40">
        <v>8.31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5.12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5.12</v>
      </c>
      <c r="W41">
        <v>0</v>
      </c>
      <c r="X41">
        <v>0</v>
      </c>
      <c r="Y41">
        <v>0</v>
      </c>
      <c r="Z41">
        <v>5.12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3.38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3.38</v>
      </c>
      <c r="W42">
        <v>0</v>
      </c>
      <c r="X42">
        <v>0</v>
      </c>
      <c r="Y42">
        <v>0</v>
      </c>
      <c r="Z42">
        <v>3.38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4.93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4.93</v>
      </c>
      <c r="W43">
        <v>0</v>
      </c>
      <c r="X43">
        <v>0</v>
      </c>
      <c r="Y43">
        <v>0</v>
      </c>
      <c r="Z43">
        <v>4.93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2.99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2.99</v>
      </c>
      <c r="W44">
        <v>0</v>
      </c>
      <c r="X44">
        <v>0</v>
      </c>
      <c r="Y44">
        <v>0</v>
      </c>
      <c r="Z44">
        <v>2.99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1.1599999999999999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1.1599999999999999</v>
      </c>
      <c r="W46">
        <v>0</v>
      </c>
      <c r="X46">
        <v>0</v>
      </c>
      <c r="Y46">
        <v>0</v>
      </c>
      <c r="Z46">
        <v>1.1599999999999999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2.9</v>
      </c>
      <c r="W47">
        <v>0</v>
      </c>
      <c r="X47">
        <v>0</v>
      </c>
      <c r="Y47">
        <v>0</v>
      </c>
      <c r="Z47">
        <v>2.9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1.06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1.06</v>
      </c>
      <c r="W49">
        <v>0</v>
      </c>
      <c r="X49">
        <v>0</v>
      </c>
      <c r="Y49">
        <v>0</v>
      </c>
      <c r="Z49">
        <v>1.06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5.41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5.41</v>
      </c>
      <c r="W50">
        <v>0</v>
      </c>
      <c r="X50">
        <v>0</v>
      </c>
      <c r="Y50">
        <v>0</v>
      </c>
      <c r="Z50">
        <v>5.41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6.38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6.38</v>
      </c>
      <c r="W51">
        <v>0</v>
      </c>
      <c r="X51">
        <v>0</v>
      </c>
      <c r="Y51">
        <v>0</v>
      </c>
      <c r="Z51">
        <v>6.38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6.09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6.09</v>
      </c>
      <c r="W52">
        <v>0</v>
      </c>
      <c r="X52">
        <v>0</v>
      </c>
      <c r="Y52">
        <v>0</v>
      </c>
      <c r="Z52">
        <v>6.09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7.63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7.63</v>
      </c>
      <c r="W53">
        <v>0</v>
      </c>
      <c r="X53">
        <v>0</v>
      </c>
      <c r="Y53">
        <v>0</v>
      </c>
      <c r="Z53">
        <v>7.63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7.63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7.63</v>
      </c>
      <c r="W54">
        <v>0</v>
      </c>
      <c r="X54">
        <v>0</v>
      </c>
      <c r="Y54">
        <v>0</v>
      </c>
      <c r="Z54">
        <v>7.63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5.99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5.99</v>
      </c>
      <c r="W55">
        <v>0</v>
      </c>
      <c r="X55">
        <v>0</v>
      </c>
      <c r="Y55">
        <v>0</v>
      </c>
      <c r="Z55">
        <v>5.99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14.39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14.39</v>
      </c>
      <c r="W56">
        <v>0</v>
      </c>
      <c r="X56">
        <v>0</v>
      </c>
      <c r="Y56">
        <v>0</v>
      </c>
      <c r="Z56">
        <v>14.39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11.5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11.5</v>
      </c>
      <c r="W57">
        <v>0</v>
      </c>
      <c r="X57">
        <v>0</v>
      </c>
      <c r="Y57">
        <v>0</v>
      </c>
      <c r="Z57">
        <v>11.5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9.9499999999999993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9.9499999999999993</v>
      </c>
      <c r="W58">
        <v>0</v>
      </c>
      <c r="X58">
        <v>0</v>
      </c>
      <c r="Y58">
        <v>0</v>
      </c>
      <c r="Z58">
        <v>9.9499999999999993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6.47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6.47</v>
      </c>
      <c r="W59">
        <v>0</v>
      </c>
      <c r="X59">
        <v>0</v>
      </c>
      <c r="Y59">
        <v>0</v>
      </c>
      <c r="Z59">
        <v>6.47</v>
      </c>
    </row>
    <row r="60" spans="7:26">
      <c r="G60" t="s">
        <v>102</v>
      </c>
      <c r="H60" s="73">
        <v>8.6999999999999993</v>
      </c>
      <c r="I60" s="46">
        <v>0</v>
      </c>
      <c r="J60" s="46">
        <v>0</v>
      </c>
      <c r="K60" s="46">
        <v>0</v>
      </c>
      <c r="L60" s="46">
        <v>0</v>
      </c>
      <c r="M60" s="74">
        <v>8.11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16.809999999999999</v>
      </c>
      <c r="W60">
        <v>8.6999999999999993</v>
      </c>
      <c r="X60">
        <v>0</v>
      </c>
      <c r="Y60">
        <v>0</v>
      </c>
      <c r="Z60">
        <v>8.11</v>
      </c>
    </row>
    <row r="61" spans="7:26">
      <c r="G61" t="s">
        <v>103</v>
      </c>
      <c r="H61" s="73">
        <v>60.86</v>
      </c>
      <c r="I61" s="46">
        <v>0</v>
      </c>
      <c r="J61" s="46">
        <v>0</v>
      </c>
      <c r="K61" s="46">
        <v>0</v>
      </c>
      <c r="L61" s="46">
        <v>0</v>
      </c>
      <c r="M61" s="74">
        <v>13.62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74.48</v>
      </c>
      <c r="W61">
        <v>60.86</v>
      </c>
      <c r="X61">
        <v>0</v>
      </c>
      <c r="Y61">
        <v>0</v>
      </c>
      <c r="Z61">
        <v>13.62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12.94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12.94</v>
      </c>
      <c r="W62">
        <v>0</v>
      </c>
      <c r="X62">
        <v>0</v>
      </c>
      <c r="Y62">
        <v>0</v>
      </c>
      <c r="Z62">
        <v>12.94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12.65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12.65</v>
      </c>
      <c r="W63">
        <v>0</v>
      </c>
      <c r="X63">
        <v>0</v>
      </c>
      <c r="Y63">
        <v>0</v>
      </c>
      <c r="Z63">
        <v>12.65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0</v>
      </c>
      <c r="W64">
        <v>0</v>
      </c>
      <c r="X64">
        <v>0</v>
      </c>
      <c r="Y64">
        <v>0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0</v>
      </c>
      <c r="W65">
        <v>0</v>
      </c>
      <c r="X65">
        <v>0</v>
      </c>
      <c r="Y65">
        <v>0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207.3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207.3</v>
      </c>
      <c r="W68">
        <v>207.3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1.64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-2</v>
      </c>
      <c r="V69" s="74">
        <v>1.64</v>
      </c>
      <c r="W69">
        <v>0</v>
      </c>
      <c r="X69">
        <v>0</v>
      </c>
      <c r="Y69">
        <v>-2</v>
      </c>
      <c r="Z69">
        <v>1.64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5.12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5.12</v>
      </c>
      <c r="W70">
        <v>0</v>
      </c>
      <c r="X70">
        <v>0</v>
      </c>
      <c r="Y70">
        <v>0</v>
      </c>
      <c r="Z70">
        <v>5.12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9.66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9.66</v>
      </c>
      <c r="W71">
        <v>0</v>
      </c>
      <c r="X71">
        <v>0</v>
      </c>
      <c r="Y71">
        <v>0</v>
      </c>
      <c r="Z71">
        <v>9.66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7.44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7.44</v>
      </c>
      <c r="W72">
        <v>0</v>
      </c>
      <c r="X72">
        <v>0</v>
      </c>
      <c r="Y72">
        <v>0</v>
      </c>
      <c r="Z72">
        <v>7.44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7.82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7.82</v>
      </c>
      <c r="W73">
        <v>0</v>
      </c>
      <c r="X73">
        <v>0</v>
      </c>
      <c r="Y73">
        <v>0</v>
      </c>
      <c r="Z73">
        <v>7.82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6.67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6.67</v>
      </c>
      <c r="W74">
        <v>0</v>
      </c>
      <c r="X74">
        <v>0</v>
      </c>
      <c r="Y74">
        <v>0</v>
      </c>
      <c r="Z74">
        <v>6.67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9.56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9.56</v>
      </c>
      <c r="W75">
        <v>0</v>
      </c>
      <c r="X75">
        <v>0</v>
      </c>
      <c r="Y75">
        <v>0</v>
      </c>
      <c r="Z75">
        <v>9.56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5.89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-2</v>
      </c>
      <c r="V76" s="74">
        <v>5.89</v>
      </c>
      <c r="W76">
        <v>0</v>
      </c>
      <c r="X76">
        <v>0</v>
      </c>
      <c r="Y76">
        <v>-2</v>
      </c>
      <c r="Z76">
        <v>5.89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4.6399999999999997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-2</v>
      </c>
      <c r="V77" s="74">
        <v>4.6399999999999997</v>
      </c>
      <c r="W77">
        <v>0</v>
      </c>
      <c r="X77">
        <v>0</v>
      </c>
      <c r="Y77">
        <v>-2</v>
      </c>
      <c r="Z77">
        <v>4.6399999999999997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3.09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-2</v>
      </c>
      <c r="V78" s="74">
        <v>3.09</v>
      </c>
      <c r="W78">
        <v>0</v>
      </c>
      <c r="X78">
        <v>0</v>
      </c>
      <c r="Y78">
        <v>-2</v>
      </c>
      <c r="Z78">
        <v>3.09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-2</v>
      </c>
      <c r="V79" s="74">
        <v>0</v>
      </c>
      <c r="W79">
        <v>0</v>
      </c>
      <c r="X79">
        <v>0</v>
      </c>
      <c r="Y79">
        <v>-2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-2</v>
      </c>
      <c r="V80" s="74">
        <v>0</v>
      </c>
      <c r="W80">
        <v>0</v>
      </c>
      <c r="X80">
        <v>0</v>
      </c>
      <c r="Y80">
        <v>-2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-2</v>
      </c>
      <c r="V81" s="74">
        <v>0</v>
      </c>
      <c r="W81">
        <v>0</v>
      </c>
      <c r="X81">
        <v>0</v>
      </c>
      <c r="Y81">
        <v>-2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-2</v>
      </c>
      <c r="V82" s="74">
        <v>0</v>
      </c>
      <c r="W82">
        <v>0</v>
      </c>
      <c r="X82">
        <v>0</v>
      </c>
      <c r="Y82">
        <v>-2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0.04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>
        <v>-2</v>
      </c>
      <c r="V83" s="74">
        <v>0.04</v>
      </c>
      <c r="W83">
        <v>0</v>
      </c>
      <c r="X83">
        <v>0</v>
      </c>
      <c r="Y83">
        <v>-2</v>
      </c>
      <c r="Z83">
        <v>0.04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0.03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>
        <v>-2</v>
      </c>
      <c r="V84" s="74">
        <v>0.03</v>
      </c>
      <c r="W84">
        <v>0</v>
      </c>
      <c r="X84">
        <v>0</v>
      </c>
      <c r="Y84">
        <v>-2</v>
      </c>
      <c r="Z84">
        <v>0.03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0.03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>
        <v>-2</v>
      </c>
      <c r="V85" s="74">
        <v>0.03</v>
      </c>
      <c r="W85">
        <v>0</v>
      </c>
      <c r="X85">
        <v>0</v>
      </c>
      <c r="Y85">
        <v>-2</v>
      </c>
      <c r="Z85">
        <v>0.03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0.04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-2</v>
      </c>
      <c r="V86" s="74">
        <v>0.04</v>
      </c>
      <c r="W86">
        <v>0</v>
      </c>
      <c r="X86">
        <v>0</v>
      </c>
      <c r="Y86">
        <v>-2</v>
      </c>
      <c r="Z86">
        <v>0.04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0.06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-2</v>
      </c>
      <c r="V87" s="74">
        <v>0.06</v>
      </c>
      <c r="W87">
        <v>0</v>
      </c>
      <c r="X87">
        <v>0</v>
      </c>
      <c r="Y87">
        <v>-2</v>
      </c>
      <c r="Z87">
        <v>0.06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0.06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-2</v>
      </c>
      <c r="V88" s="74">
        <v>0.06</v>
      </c>
      <c r="W88">
        <v>0</v>
      </c>
      <c r="X88">
        <v>0</v>
      </c>
      <c r="Y88">
        <v>-2</v>
      </c>
      <c r="Z88">
        <v>0.06</v>
      </c>
    </row>
    <row r="89" spans="7:26">
      <c r="G89" t="s">
        <v>131</v>
      </c>
      <c r="H89" s="73">
        <v>1.74</v>
      </c>
      <c r="I89" s="46">
        <v>0.11</v>
      </c>
      <c r="J89" s="46">
        <v>0</v>
      </c>
      <c r="K89" s="46">
        <v>0</v>
      </c>
      <c r="L89" s="46">
        <v>0</v>
      </c>
      <c r="M89" s="74">
        <v>0.03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-2</v>
      </c>
      <c r="V89" s="74">
        <v>1.88</v>
      </c>
      <c r="W89">
        <v>1.74</v>
      </c>
      <c r="X89">
        <v>0.11</v>
      </c>
      <c r="Y89">
        <v>-2</v>
      </c>
      <c r="Z89">
        <v>0.03</v>
      </c>
    </row>
    <row r="90" spans="7:26">
      <c r="G90" t="s">
        <v>132</v>
      </c>
      <c r="H90" s="73">
        <v>4.2300000000000004</v>
      </c>
      <c r="I90" s="46">
        <v>0.47</v>
      </c>
      <c r="J90" s="46">
        <v>0</v>
      </c>
      <c r="K90" s="46">
        <v>0</v>
      </c>
      <c r="L90" s="46">
        <v>0</v>
      </c>
      <c r="M90" s="74">
        <v>0.02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-2</v>
      </c>
      <c r="V90" s="74">
        <v>4.72</v>
      </c>
      <c r="W90">
        <v>4.2300000000000004</v>
      </c>
      <c r="X90">
        <v>0.47</v>
      </c>
      <c r="Y90">
        <v>-2</v>
      </c>
      <c r="Z90">
        <v>0.02</v>
      </c>
    </row>
    <row r="91" spans="7:26">
      <c r="G91" t="s">
        <v>133</v>
      </c>
      <c r="H91" s="73">
        <v>1.67</v>
      </c>
      <c r="I91" s="46">
        <v>0.21</v>
      </c>
      <c r="J91" s="46">
        <v>0</v>
      </c>
      <c r="K91" s="46">
        <v>0</v>
      </c>
      <c r="L91" s="46">
        <v>0</v>
      </c>
      <c r="M91" s="74">
        <v>0.04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-2</v>
      </c>
      <c r="V91" s="74">
        <v>1.92</v>
      </c>
      <c r="W91">
        <v>1.67</v>
      </c>
      <c r="X91">
        <v>0.21</v>
      </c>
      <c r="Y91">
        <v>-2</v>
      </c>
      <c r="Z91">
        <v>0.04</v>
      </c>
    </row>
    <row r="92" spans="7:26">
      <c r="G92" t="s">
        <v>134</v>
      </c>
      <c r="H92" s="73">
        <v>2.94</v>
      </c>
      <c r="I92" s="46">
        <v>0.27</v>
      </c>
      <c r="J92" s="46">
        <v>0</v>
      </c>
      <c r="K92" s="46">
        <v>0</v>
      </c>
      <c r="L92" s="46">
        <v>0</v>
      </c>
      <c r="M92" s="74">
        <v>0.03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-2</v>
      </c>
      <c r="V92" s="74">
        <v>3.24</v>
      </c>
      <c r="W92">
        <v>2.94</v>
      </c>
      <c r="X92">
        <v>0.27</v>
      </c>
      <c r="Y92">
        <v>-2</v>
      </c>
      <c r="Z92">
        <v>0.03</v>
      </c>
    </row>
    <row r="93" spans="7:26">
      <c r="G93" t="s">
        <v>135</v>
      </c>
      <c r="H93" s="73">
        <v>2.5</v>
      </c>
      <c r="I93" s="46">
        <v>0</v>
      </c>
      <c r="J93" s="46">
        <v>0</v>
      </c>
      <c r="K93" s="46">
        <v>0</v>
      </c>
      <c r="L93" s="46">
        <v>0</v>
      </c>
      <c r="M93" s="74">
        <v>0.01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-2</v>
      </c>
      <c r="V93" s="74">
        <v>2.5099999999999998</v>
      </c>
      <c r="W93">
        <v>2.5</v>
      </c>
      <c r="X93">
        <v>0</v>
      </c>
      <c r="Y93">
        <v>-2</v>
      </c>
      <c r="Z93">
        <v>0.01</v>
      </c>
    </row>
    <row r="94" spans="7:26">
      <c r="G94" t="s">
        <v>136</v>
      </c>
      <c r="H94" s="73">
        <v>5.26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-2</v>
      </c>
      <c r="V94" s="74">
        <v>5.26</v>
      </c>
      <c r="W94">
        <v>5.26</v>
      </c>
      <c r="X94">
        <v>0</v>
      </c>
      <c r="Y94">
        <v>-2</v>
      </c>
      <c r="Z94">
        <v>0</v>
      </c>
    </row>
    <row r="95" spans="7:26">
      <c r="G95" t="s">
        <v>137</v>
      </c>
      <c r="H95" s="73">
        <v>4.09</v>
      </c>
      <c r="I95" s="46">
        <v>0</v>
      </c>
      <c r="J95" s="46">
        <v>0</v>
      </c>
      <c r="K95" s="46">
        <v>0</v>
      </c>
      <c r="L95" s="46">
        <v>0</v>
      </c>
      <c r="M95" s="74">
        <v>0.01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-2</v>
      </c>
      <c r="V95" s="74">
        <v>4.0999999999999996</v>
      </c>
      <c r="W95">
        <v>4.09</v>
      </c>
      <c r="X95">
        <v>0</v>
      </c>
      <c r="Y95">
        <v>-2</v>
      </c>
      <c r="Z95">
        <v>0.01</v>
      </c>
    </row>
    <row r="96" spans="7:26">
      <c r="G96" t="s">
        <v>138</v>
      </c>
      <c r="H96" s="73">
        <v>3.42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-2</v>
      </c>
      <c r="V96" s="74">
        <v>3.42</v>
      </c>
      <c r="W96">
        <v>3.42</v>
      </c>
      <c r="X96">
        <v>0</v>
      </c>
      <c r="Y96">
        <v>-2</v>
      </c>
      <c r="Z96">
        <v>0</v>
      </c>
    </row>
    <row r="97" spans="1:83">
      <c r="G97" t="s">
        <v>139</v>
      </c>
      <c r="H97" s="73">
        <v>2.99</v>
      </c>
      <c r="I97" s="46">
        <v>0</v>
      </c>
      <c r="J97" s="46">
        <v>0</v>
      </c>
      <c r="K97" s="46">
        <v>0</v>
      </c>
      <c r="L97" s="46">
        <v>0</v>
      </c>
      <c r="M97" s="74">
        <v>0.01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-2</v>
      </c>
      <c r="V97" s="74">
        <v>3</v>
      </c>
      <c r="W97">
        <v>2.99</v>
      </c>
      <c r="X97">
        <v>0</v>
      </c>
      <c r="Y97">
        <v>-2</v>
      </c>
      <c r="Z97">
        <v>0.01</v>
      </c>
    </row>
    <row r="98" spans="1:83">
      <c r="G98" t="s">
        <v>140</v>
      </c>
      <c r="H98" s="73">
        <v>1.74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-2</v>
      </c>
      <c r="V98" s="74">
        <v>1.74</v>
      </c>
      <c r="W98">
        <v>1.74</v>
      </c>
      <c r="X98">
        <v>0</v>
      </c>
      <c r="Y98">
        <v>-2</v>
      </c>
      <c r="Z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0.1282075</v>
      </c>
      <c r="I99" s="69">
        <f t="shared" ref="I99:BQ99" si="1">SUM(I3:I98)/4000</f>
        <v>2.6499999999999999E-4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8.6689999999999975E-2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-2.5999999999999999E-2</v>
      </c>
      <c r="V99" s="70">
        <f t="shared" si="1"/>
        <v>0.2151624999999999</v>
      </c>
      <c r="W99">
        <f t="shared" si="1"/>
        <v>0.1282075</v>
      </c>
      <c r="X99">
        <f t="shared" si="1"/>
        <v>2.6499999999999999E-4</v>
      </c>
      <c r="Y99">
        <f t="shared" si="1"/>
        <v>-2.5999999999999999E-2</v>
      </c>
      <c r="Z99">
        <f t="shared" si="1"/>
        <v>8.6689999999999975E-2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45463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45463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11.205991999999998</v>
      </c>
      <c r="E3">
        <f>GT_NG!P3</f>
        <v>14.435896591652465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74.967071598765671</v>
      </c>
      <c r="J3">
        <f>Bawana_RLNG!P3</f>
        <v>0</v>
      </c>
      <c r="K3">
        <f>Bawana_Spot!P3</f>
        <v>490.81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1422.8961465594928</v>
      </c>
      <c r="P3" s="36">
        <v>118.46548307152659</v>
      </c>
      <c r="Q3" s="36">
        <v>38.269999999999996</v>
      </c>
      <c r="R3" s="38">
        <v>0</v>
      </c>
      <c r="S3" s="38">
        <v>7.67</v>
      </c>
      <c r="T3" s="37">
        <f>SUMPRODUCT(LTA!J3:AN3,LTA!J$101:AN$101,LTA!J$103:AN$103)</f>
        <v>106.67</v>
      </c>
      <c r="U3" s="37">
        <f>SUMPRODUCT(LTA!J3:AN3,LTA!J$102:AN$102,LTA!J$103:AN$103)</f>
        <v>158.79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81.260000000000005</v>
      </c>
      <c r="Z3" s="34">
        <f>IEX!N3</f>
        <v>0</v>
      </c>
      <c r="AA3" s="75">
        <f>STOA!H3</f>
        <v>1065.9100000000001</v>
      </c>
      <c r="AB3" s="75">
        <f>-STOA!N3</f>
        <v>0</v>
      </c>
      <c r="AC3">
        <f>SUMIF(B3:AB3,"&gt;0")*$AC$2-SUMIF(B3:AB3,"&lt;0")*($AC$2/(1-$AC$2))+SUMIF(AI3:AR3,"&gt;0")*$AC$2-SUMIF(AI3:AR3,"&lt;0")*($AC$2/(1-$AC$2))</f>
        <v>32.231270190482334</v>
      </c>
      <c r="AD3">
        <f>SUM(B3:AB3,AI3:AV3)-AC3</f>
        <v>3483.4693196309559</v>
      </c>
      <c r="AE3">
        <f>'IDT-1'!B3</f>
        <v>15</v>
      </c>
      <c r="AF3" s="24"/>
      <c r="AG3">
        <f>SUM(AD3:AF3)</f>
        <v>3498.4693196309559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-160</v>
      </c>
      <c r="AM3" s="34">
        <f>RTM_PXI!H3</f>
        <v>0</v>
      </c>
      <c r="AN3" s="34">
        <f>RTM_PXI!N3</f>
        <v>0</v>
      </c>
      <c r="AO3" s="147">
        <f>GDAM_IEX!H3</f>
        <v>1.96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11.205991999999998</v>
      </c>
      <c r="E4">
        <f>GT_NG!P4</f>
        <v>14.435896591652465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420.81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1379.6876524080949</v>
      </c>
      <c r="P4" s="36">
        <v>118.46548307152659</v>
      </c>
      <c r="Q4" s="36">
        <v>38.269999999999996</v>
      </c>
      <c r="R4" s="38">
        <v>0</v>
      </c>
      <c r="S4" s="38">
        <v>7.67</v>
      </c>
      <c r="T4" s="37">
        <f>SUMPRODUCT(LTA!J4:AN4,LTA!J$101:AN$101,LTA!J$103:AN$103)</f>
        <v>107.34</v>
      </c>
      <c r="U4" s="37">
        <f>SUMPRODUCT(LTA!J4:AN4,LTA!J$102:AN$102,LTA!J$103:AN$103)</f>
        <v>159.09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102.82</v>
      </c>
      <c r="Z4" s="34">
        <f>IEX!N4</f>
        <v>0</v>
      </c>
      <c r="AA4" s="75">
        <f>STOA!H4</f>
        <v>1057.67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31.937152113261796</v>
      </c>
      <c r="AD4">
        <f t="shared" ref="AD4:AD67" si="1">SUM(B4:AB4,AI4:AV4)-AC4</f>
        <v>3442.7239674230336</v>
      </c>
      <c r="AE4">
        <f>'IDT-1'!B4</f>
        <v>25</v>
      </c>
      <c r="AF4" s="24"/>
      <c r="AG4">
        <f t="shared" ref="AG4:AG67" si="2">SUM(AD4:AF4)</f>
        <v>3467.7239674230336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-163</v>
      </c>
      <c r="AM4" s="34">
        <f>RTM_PXI!H4</f>
        <v>0</v>
      </c>
      <c r="AN4" s="34">
        <f>RTM_PXI!N4</f>
        <v>0</v>
      </c>
      <c r="AO4" s="147">
        <f>GDAM_IEX!H4</f>
        <v>37.85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11.205991999999998</v>
      </c>
      <c r="E5">
        <f>GT_NG!P5</f>
        <v>14.435896591652465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270.81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1348.0601083948577</v>
      </c>
      <c r="P5" s="36">
        <v>118.46548307152659</v>
      </c>
      <c r="Q5" s="36">
        <v>38.269999999999996</v>
      </c>
      <c r="R5" s="38">
        <v>0</v>
      </c>
      <c r="S5" s="38">
        <v>7.67</v>
      </c>
      <c r="T5" s="37">
        <f>SUMPRODUCT(LTA!J5:AN5,LTA!J$101:AN$101,LTA!J$103:AN$103)</f>
        <v>107.99</v>
      </c>
      <c r="U5" s="37">
        <f>SUMPRODUCT(LTA!J5:AN5,LTA!J$102:AN$102,LTA!J$103:AN$103)</f>
        <v>159.19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172.89</v>
      </c>
      <c r="Z5" s="34">
        <f>IEX!N5</f>
        <v>0</v>
      </c>
      <c r="AA5" s="75">
        <f>STOA!H5</f>
        <v>1030.6799999999998</v>
      </c>
      <c r="AB5" s="75">
        <f>-STOA!N5</f>
        <v>0</v>
      </c>
      <c r="AC5">
        <f t="shared" si="0"/>
        <v>31.512454207043941</v>
      </c>
      <c r="AD5">
        <f t="shared" si="1"/>
        <v>3272.0811213160132</v>
      </c>
      <c r="AE5">
        <f>'IDT-1'!B5</f>
        <v>40</v>
      </c>
      <c r="AF5" s="24"/>
      <c r="AG5">
        <f t="shared" si="2"/>
        <v>3312.0811213160132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-223</v>
      </c>
      <c r="AM5" s="34">
        <f>RTM_PXI!H5</f>
        <v>0</v>
      </c>
      <c r="AN5" s="34">
        <f>RTM_PXI!N5</f>
        <v>0</v>
      </c>
      <c r="AO5" s="147">
        <f>GDAM_IEX!H5</f>
        <v>64.58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11.205991999999998</v>
      </c>
      <c r="E6">
        <f>GT_NG!P6</f>
        <v>15.083202645850161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270.81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1320.1701243717978</v>
      </c>
      <c r="P6" s="36">
        <v>118.46548307152659</v>
      </c>
      <c r="Q6" s="36">
        <v>38.269999999999996</v>
      </c>
      <c r="R6" s="38">
        <v>0</v>
      </c>
      <c r="S6" s="38">
        <v>7.67</v>
      </c>
      <c r="T6" s="37">
        <f>SUMPRODUCT(LTA!J6:AN6,LTA!J$101:AN$101,LTA!J$103:AN$103)</f>
        <v>108.67</v>
      </c>
      <c r="U6" s="37">
        <f>SUMPRODUCT(LTA!J6:AN6,LTA!J$102:AN$102,LTA!J$103:AN$103)</f>
        <v>140.29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215.2</v>
      </c>
      <c r="Z6" s="34">
        <f>IEX!N6</f>
        <v>0</v>
      </c>
      <c r="AA6" s="75">
        <f>STOA!H6</f>
        <v>1029.6699999999998</v>
      </c>
      <c r="AB6" s="75">
        <f>-STOA!N6</f>
        <v>0</v>
      </c>
      <c r="AC6">
        <f t="shared" si="0"/>
        <v>31.948584752847736</v>
      </c>
      <c r="AD6">
        <f t="shared" si="1"/>
        <v>3182.9723128013479</v>
      </c>
      <c r="AE6">
        <f>'IDT-1'!B6</f>
        <v>50</v>
      </c>
      <c r="AF6" s="24"/>
      <c r="AG6">
        <f t="shared" si="2"/>
        <v>3232.9723128013479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-293</v>
      </c>
      <c r="AM6" s="34">
        <f>RTM_PXI!H6</f>
        <v>0</v>
      </c>
      <c r="AN6" s="34">
        <f>RTM_PXI!N6</f>
        <v>0</v>
      </c>
      <c r="AO6" s="147">
        <f>GDAM_IEX!H6</f>
        <v>50.07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11.205991999999998</v>
      </c>
      <c r="E7">
        <f>GT_NG!P7</f>
        <v>15.083202645850161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252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1291.1913704472661</v>
      </c>
      <c r="P7" s="36">
        <v>118.46548307152659</v>
      </c>
      <c r="Q7" s="36">
        <v>38.269999999999996</v>
      </c>
      <c r="R7" s="38">
        <v>0</v>
      </c>
      <c r="S7" s="38">
        <v>7.67</v>
      </c>
      <c r="T7" s="37">
        <f>SUMPRODUCT(LTA!J7:AN7,LTA!J$101:AN$101,LTA!J$103:AN$103)</f>
        <v>88.33</v>
      </c>
      <c r="U7" s="37">
        <f>SUMPRODUCT(LTA!J7:AN7,LTA!J$102:AN$102,LTA!J$103:AN$103)</f>
        <v>137.09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114.49</v>
      </c>
      <c r="Z7" s="34">
        <f>IEX!N7</f>
        <v>0</v>
      </c>
      <c r="AA7" s="75">
        <f>STOA!H7</f>
        <v>1005.2399999999998</v>
      </c>
      <c r="AB7" s="75">
        <f>-STOA!N7</f>
        <v>0</v>
      </c>
      <c r="AC7">
        <f t="shared" si="0"/>
        <v>28.399455886279409</v>
      </c>
      <c r="AD7">
        <f t="shared" si="1"/>
        <v>3175.7426877433841</v>
      </c>
      <c r="AE7">
        <f>'IDT-1'!B7</f>
        <v>65</v>
      </c>
      <c r="AF7" s="24"/>
      <c r="AG7">
        <f t="shared" si="2"/>
        <v>3240.7426877433841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-88</v>
      </c>
      <c r="AM7" s="34">
        <f>RTM_PXI!H7</f>
        <v>0</v>
      </c>
      <c r="AN7" s="34">
        <f>RTM_PXI!N7</f>
        <v>0</v>
      </c>
      <c r="AO7" s="147">
        <f>GDAM_IEX!H7</f>
        <v>30.76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11.205991999999998</v>
      </c>
      <c r="E8">
        <f>GT_NG!P8</f>
        <v>15.083202645850161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252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1291.1913704472661</v>
      </c>
      <c r="P8" s="36">
        <v>118.46548307152659</v>
      </c>
      <c r="Q8" s="36">
        <v>38.269999999999996</v>
      </c>
      <c r="R8" s="38">
        <v>0</v>
      </c>
      <c r="S8" s="38">
        <v>7.67</v>
      </c>
      <c r="T8" s="37">
        <f>SUMPRODUCT(LTA!J8:AN8,LTA!J$101:AN$101,LTA!J$103:AN$103)</f>
        <v>89.66</v>
      </c>
      <c r="U8" s="37">
        <f>SUMPRODUCT(LTA!J8:AN8,LTA!J$102:AN$102,LTA!J$103:AN$103)</f>
        <v>138.38999999999999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22.16</v>
      </c>
      <c r="Z8" s="34">
        <f>IEX!N8</f>
        <v>0</v>
      </c>
      <c r="AA8" s="75">
        <f>STOA!H8</f>
        <v>1000.0099999999999</v>
      </c>
      <c r="AB8" s="75">
        <f>-STOA!N8</f>
        <v>0</v>
      </c>
      <c r="AC8">
        <f t="shared" si="0"/>
        <v>27.07258768458518</v>
      </c>
      <c r="AD8">
        <f t="shared" si="1"/>
        <v>3123.5495559450787</v>
      </c>
      <c r="AE8">
        <f>'IDT-1'!B8</f>
        <v>75</v>
      </c>
      <c r="AF8" s="24"/>
      <c r="AG8">
        <f t="shared" si="2"/>
        <v>3198.5495559450787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-36</v>
      </c>
      <c r="AM8" s="34">
        <f>RTM_PXI!H8</f>
        <v>0</v>
      </c>
      <c r="AN8" s="34">
        <f>RTM_PXI!N8</f>
        <v>0</v>
      </c>
      <c r="AO8" s="147">
        <f>GDAM_IEX!H8</f>
        <v>20.170000000000002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11.205991999999998</v>
      </c>
      <c r="E9">
        <f>GT_NG!P9</f>
        <v>15.083202645850161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252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1288.776005945467</v>
      </c>
      <c r="P9" s="36">
        <v>118.46548307152659</v>
      </c>
      <c r="Q9" s="36">
        <v>38.269999999999996</v>
      </c>
      <c r="R9" s="38">
        <v>0</v>
      </c>
      <c r="S9" s="38">
        <v>7.67</v>
      </c>
      <c r="T9" s="37">
        <f>SUMPRODUCT(LTA!J9:AN9,LTA!J$101:AN$101,LTA!J$103:AN$103)</f>
        <v>77.66</v>
      </c>
      <c r="U9" s="37">
        <f>SUMPRODUCT(LTA!J9:AN9,LTA!J$102:AN$102,LTA!J$103:AN$103)</f>
        <v>122.99000000000001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996.78999999999974</v>
      </c>
      <c r="AB9" s="75">
        <f>-STOA!N9</f>
        <v>0</v>
      </c>
      <c r="AC9">
        <f t="shared" si="0"/>
        <v>26.346335887796286</v>
      </c>
      <c r="AD9">
        <f t="shared" si="1"/>
        <v>3059.9104432400682</v>
      </c>
      <c r="AE9">
        <f>'IDT-1'!B9</f>
        <v>95</v>
      </c>
      <c r="AF9" s="24"/>
      <c r="AG9">
        <f t="shared" si="2"/>
        <v>3154.9104432400682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-25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11.205991999999998</v>
      </c>
      <c r="E10">
        <f>GT_NG!P10</f>
        <v>15.083202645850161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252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1285.0940848701325</v>
      </c>
      <c r="P10" s="36">
        <v>118.46548307152659</v>
      </c>
      <c r="Q10" s="36">
        <v>38.269999999999996</v>
      </c>
      <c r="R10" s="38">
        <v>0</v>
      </c>
      <c r="S10" s="38">
        <v>7.67</v>
      </c>
      <c r="T10" s="37">
        <f>SUMPRODUCT(LTA!J10:AN10,LTA!J$101:AN$101,LTA!J$103:AN$103)</f>
        <v>78.33</v>
      </c>
      <c r="U10" s="37">
        <f>SUMPRODUCT(LTA!J10:AN10,LTA!J$102:AN$102,LTA!J$103:AN$103)</f>
        <v>122.88999999999999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993.36999999999978</v>
      </c>
      <c r="AB10" s="75">
        <f>-STOA!N10</f>
        <v>0</v>
      </c>
      <c r="AC10">
        <f t="shared" si="0"/>
        <v>26.681141006108369</v>
      </c>
      <c r="AD10">
        <f t="shared" si="1"/>
        <v>3007.0437170464215</v>
      </c>
      <c r="AE10">
        <f>'IDT-1'!B10</f>
        <v>105</v>
      </c>
      <c r="AF10" s="24"/>
      <c r="AG10">
        <f t="shared" si="2"/>
        <v>3112.0437170464215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-71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11.205991999999998</v>
      </c>
      <c r="E11">
        <f>GT_NG!P11</f>
        <v>15.083202645850161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99.960022470457332</v>
      </c>
      <c r="J11">
        <f>Bawana_RLNG!P11</f>
        <v>0</v>
      </c>
      <c r="K11">
        <f>Bawana_Spot!P11</f>
        <v>252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1215.1934380631938</v>
      </c>
      <c r="P11" s="36">
        <v>118.46548307152659</v>
      </c>
      <c r="Q11" s="36">
        <v>38.269999999999996</v>
      </c>
      <c r="R11" s="38">
        <v>0</v>
      </c>
      <c r="S11" s="38">
        <v>7.67</v>
      </c>
      <c r="T11" s="37">
        <f>SUMPRODUCT(LTA!J11:AN11,LTA!J$101:AN$101,LTA!J$103:AN$103)</f>
        <v>90.01</v>
      </c>
      <c r="U11" s="37">
        <f>SUMPRODUCT(LTA!J11:AN11,LTA!J$102:AN$102,LTA!J$103:AN$103)</f>
        <v>122.59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935.34999999999991</v>
      </c>
      <c r="AB11" s="75">
        <f>-STOA!N11</f>
        <v>0</v>
      </c>
      <c r="AC11">
        <f t="shared" si="0"/>
        <v>25.193963096282413</v>
      </c>
      <c r="AD11">
        <f t="shared" si="1"/>
        <v>2951.9941751547453</v>
      </c>
      <c r="AE11">
        <f>'IDT-1'!B11</f>
        <v>135</v>
      </c>
      <c r="AF11" s="24"/>
      <c r="AG11">
        <f t="shared" si="2"/>
        <v>3086.9941751547453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11.205991999999998</v>
      </c>
      <c r="E12">
        <f>GT_NG!P12</f>
        <v>15.083202645850161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99.960022470457332</v>
      </c>
      <c r="J12">
        <f>Bawana_RLNG!P12</f>
        <v>0</v>
      </c>
      <c r="K12">
        <f>Bawana_Spot!P12</f>
        <v>252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1166.8933836993267</v>
      </c>
      <c r="P12" s="36">
        <v>118.46548307152659</v>
      </c>
      <c r="Q12" s="36">
        <v>38.269999999999996</v>
      </c>
      <c r="R12" s="38">
        <v>0</v>
      </c>
      <c r="S12" s="38">
        <v>7.67</v>
      </c>
      <c r="T12" s="37">
        <f>SUMPRODUCT(LTA!J12:AN12,LTA!J$101:AN$101,LTA!J$103:AN$103)</f>
        <v>91.33</v>
      </c>
      <c r="U12" s="37">
        <f>SUMPRODUCT(LTA!J12:AN12,LTA!J$102:AN$102,LTA!J$103:AN$103)</f>
        <v>122.30000000000001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909.88999999999976</v>
      </c>
      <c r="AB12" s="75">
        <f>-STOA!N12</f>
        <v>0</v>
      </c>
      <c r="AC12">
        <f t="shared" si="0"/>
        <v>24.619627904652145</v>
      </c>
      <c r="AD12">
        <f t="shared" si="1"/>
        <v>2906.2884559825079</v>
      </c>
      <c r="AE12">
        <f>'IDT-1'!B12</f>
        <v>155</v>
      </c>
      <c r="AF12" s="24"/>
      <c r="AG12">
        <f t="shared" si="2"/>
        <v>3061.2884559825079</v>
      </c>
      <c r="AI12" s="34">
        <f>PXIL!H12</f>
        <v>0</v>
      </c>
      <c r="AJ12" s="34">
        <f>PXIL!N12</f>
        <v>0</v>
      </c>
      <c r="AK12" s="34">
        <f>RTM_IEX!H12</f>
        <v>15.45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11.205991999999998</v>
      </c>
      <c r="E13">
        <f>GT_NG!P13</f>
        <v>15.083202645850161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99.960022470457332</v>
      </c>
      <c r="J13">
        <f>Bawana_RLNG!P13</f>
        <v>0</v>
      </c>
      <c r="K13">
        <f>Bawana_Spot!P13</f>
        <v>252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1119.2797506943834</v>
      </c>
      <c r="P13" s="36">
        <v>116.2255684764374</v>
      </c>
      <c r="Q13" s="36">
        <v>37.53</v>
      </c>
      <c r="R13" s="38">
        <v>0</v>
      </c>
      <c r="S13" s="38">
        <v>7.41</v>
      </c>
      <c r="T13" s="37">
        <f>SUMPRODUCT(LTA!J13:AN13,LTA!J$101:AN$101,LTA!J$103:AN$103)</f>
        <v>96.67</v>
      </c>
      <c r="U13" s="37">
        <f>SUMPRODUCT(LTA!J13:AN13,LTA!J$102:AN$102,LTA!J$103:AN$103)</f>
        <v>128.69999999999999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898.42999999999984</v>
      </c>
      <c r="AB13" s="75">
        <f>-STOA!N13</f>
        <v>0</v>
      </c>
      <c r="AC13">
        <f t="shared" si="0"/>
        <v>24.949466104811879</v>
      </c>
      <c r="AD13">
        <f t="shared" si="1"/>
        <v>2945.2250701823164</v>
      </c>
      <c r="AE13">
        <f>'IDT-1'!B13</f>
        <v>160</v>
      </c>
      <c r="AF13" s="24"/>
      <c r="AG13">
        <f t="shared" si="2"/>
        <v>3105.2250701823164</v>
      </c>
      <c r="AI13" s="34">
        <f>PXIL!H13</f>
        <v>0</v>
      </c>
      <c r="AJ13" s="34">
        <f>PXIL!N13</f>
        <v>0</v>
      </c>
      <c r="AK13" s="34">
        <f>RTM_IEX!H13</f>
        <v>105.29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11.205991999999998</v>
      </c>
      <c r="E14">
        <f>GT_NG!P14</f>
        <v>15.083202645850161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99.960022470457332</v>
      </c>
      <c r="J14">
        <f>Bawana_RLNG!P14</f>
        <v>0</v>
      </c>
      <c r="K14">
        <f>Bawana_Spot!P14</f>
        <v>252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1066.2825313779524</v>
      </c>
      <c r="P14" s="36">
        <v>116.2255684764374</v>
      </c>
      <c r="Q14" s="36">
        <v>37.53</v>
      </c>
      <c r="R14" s="38">
        <v>0</v>
      </c>
      <c r="S14" s="38">
        <v>7.41</v>
      </c>
      <c r="T14" s="37">
        <f>SUMPRODUCT(LTA!J14:AN14,LTA!J$101:AN$101,LTA!J$103:AN$103)</f>
        <v>98.66</v>
      </c>
      <c r="U14" s="37">
        <f>SUMPRODUCT(LTA!J14:AN14,LTA!J$102:AN$102,LTA!J$103:AN$103)</f>
        <v>129.69999999999999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886.91999999999985</v>
      </c>
      <c r="AB14" s="75">
        <f>-STOA!N14</f>
        <v>0</v>
      </c>
      <c r="AC14">
        <f t="shared" si="0"/>
        <v>24.465229462553857</v>
      </c>
      <c r="AD14">
        <f t="shared" si="1"/>
        <v>2888.0620875081431</v>
      </c>
      <c r="AE14">
        <f>'IDT-1'!B14</f>
        <v>175</v>
      </c>
      <c r="AF14" s="24"/>
      <c r="AG14">
        <f t="shared" si="2"/>
        <v>3063.0620875081431</v>
      </c>
      <c r="AI14" s="34">
        <f>PXIL!H14</f>
        <v>0</v>
      </c>
      <c r="AJ14" s="34">
        <f>PXIL!N14</f>
        <v>0</v>
      </c>
      <c r="AK14" s="34">
        <f>RTM_IEX!H14</f>
        <v>109.16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11.205991999999998</v>
      </c>
      <c r="E15">
        <f>GT_NG!P15</f>
        <v>15.083202645850161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99.960022470457332</v>
      </c>
      <c r="J15">
        <f>Bawana_RLNG!P15</f>
        <v>0</v>
      </c>
      <c r="K15">
        <f>Bawana_Spot!P15</f>
        <v>252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1056.4911731403893</v>
      </c>
      <c r="P15" s="36">
        <v>118.46548307152659</v>
      </c>
      <c r="Q15" s="36">
        <v>38.269999999999996</v>
      </c>
      <c r="R15" s="38">
        <v>0</v>
      </c>
      <c r="S15" s="38">
        <v>7.67</v>
      </c>
      <c r="T15" s="37">
        <f>SUMPRODUCT(LTA!J15:AN15,LTA!J$101:AN$101,LTA!J$103:AN$103)</f>
        <v>100.67</v>
      </c>
      <c r="U15" s="37">
        <f>SUMPRODUCT(LTA!J15:AN15,LTA!J$102:AN$102,LTA!J$103:AN$103)</f>
        <v>130.69999999999999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847.0899999999998</v>
      </c>
      <c r="AB15" s="75">
        <f>-STOA!N15</f>
        <v>0</v>
      </c>
      <c r="AC15">
        <f t="shared" si="0"/>
        <v>24.222625335957073</v>
      </c>
      <c r="AD15">
        <f t="shared" si="1"/>
        <v>2859.4232479922662</v>
      </c>
      <c r="AE15">
        <f>'IDT-1'!B15</f>
        <v>182</v>
      </c>
      <c r="AF15" s="24"/>
      <c r="AG15">
        <f t="shared" si="2"/>
        <v>3041.4232479922662</v>
      </c>
      <c r="AI15" s="34">
        <f>PXIL!H15</f>
        <v>0</v>
      </c>
      <c r="AJ15" s="34">
        <f>PXIL!N15</f>
        <v>0</v>
      </c>
      <c r="AK15" s="34">
        <f>RTM_IEX!H15</f>
        <v>123.65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11.205991999999998</v>
      </c>
      <c r="E16">
        <f>GT_NG!P16</f>
        <v>15.083202645850161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99.960022470457332</v>
      </c>
      <c r="J16">
        <f>Bawana_RLNG!P16</f>
        <v>0</v>
      </c>
      <c r="K16">
        <f>Bawana_Spot!P16</f>
        <v>252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1041.9720071598024</v>
      </c>
      <c r="P16" s="36">
        <v>118.46548307152659</v>
      </c>
      <c r="Q16" s="36">
        <v>38.269999999999996</v>
      </c>
      <c r="R16" s="38">
        <v>0</v>
      </c>
      <c r="S16" s="38">
        <v>7.67</v>
      </c>
      <c r="T16" s="37">
        <f>SUMPRODUCT(LTA!J16:AN16,LTA!J$101:AN$101,LTA!J$103:AN$103)</f>
        <v>102.67</v>
      </c>
      <c r="U16" s="37">
        <f>SUMPRODUCT(LTA!J16:AN16,LTA!J$102:AN$102,LTA!J$103:AN$103)</f>
        <v>131.69999999999999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845.43999999999983</v>
      </c>
      <c r="AB16" s="75">
        <f>-STOA!N16</f>
        <v>0</v>
      </c>
      <c r="AC16">
        <f t="shared" si="0"/>
        <v>23.998352341720143</v>
      </c>
      <c r="AD16">
        <f t="shared" si="1"/>
        <v>2832.9483550059163</v>
      </c>
      <c r="AE16">
        <f>'IDT-1'!B16</f>
        <v>163</v>
      </c>
      <c r="AF16" s="24"/>
      <c r="AG16">
        <f t="shared" si="2"/>
        <v>2995.9483550059163</v>
      </c>
      <c r="AI16" s="34">
        <f>PXIL!H16</f>
        <v>0</v>
      </c>
      <c r="AJ16" s="34">
        <f>PXIL!N16</f>
        <v>0</v>
      </c>
      <c r="AK16" s="34">
        <f>RTM_IEX!H16</f>
        <v>110.12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11.205991999999998</v>
      </c>
      <c r="E17">
        <f>GT_NG!P17</f>
        <v>15.083202645850161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99.960022470457332</v>
      </c>
      <c r="J17">
        <f>Bawana_RLNG!P17</f>
        <v>0</v>
      </c>
      <c r="K17">
        <f>Bawana_Spot!P17</f>
        <v>252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1043.1109733849416</v>
      </c>
      <c r="P17" s="36">
        <v>118.46548307152659</v>
      </c>
      <c r="Q17" s="36">
        <v>38.269999999999996</v>
      </c>
      <c r="R17" s="38">
        <v>0</v>
      </c>
      <c r="S17" s="38">
        <v>7.67</v>
      </c>
      <c r="T17" s="37">
        <f>SUMPRODUCT(LTA!J17:AN17,LTA!J$101:AN$101,LTA!J$103:AN$103)</f>
        <v>110.67</v>
      </c>
      <c r="U17" s="37">
        <f>SUMPRODUCT(LTA!J17:AN17,LTA!J$102:AN$102,LTA!J$103:AN$103)</f>
        <v>132.69999999999999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852.26999999999987</v>
      </c>
      <c r="AB17" s="75">
        <f>-STOA!N17</f>
        <v>0</v>
      </c>
      <c r="AC17">
        <f t="shared" si="0"/>
        <v>24.205823658011315</v>
      </c>
      <c r="AD17">
        <f t="shared" si="1"/>
        <v>2857.4398499147642</v>
      </c>
      <c r="AE17">
        <f>'IDT-1'!B17</f>
        <v>124</v>
      </c>
      <c r="AF17" s="24"/>
      <c r="AG17">
        <f t="shared" si="2"/>
        <v>2981.4398499147642</v>
      </c>
      <c r="AI17" s="34">
        <f>PXIL!H17</f>
        <v>0</v>
      </c>
      <c r="AJ17" s="34">
        <f>PXIL!N17</f>
        <v>0</v>
      </c>
      <c r="AK17" s="34">
        <f>RTM_IEX!H17</f>
        <v>117.85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11.205991999999998</v>
      </c>
      <c r="E18">
        <f>GT_NG!P18</f>
        <v>15.083202645850161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99.960022470457332</v>
      </c>
      <c r="J18">
        <f>Bawana_RLNG!P18</f>
        <v>0</v>
      </c>
      <c r="K18">
        <f>Bawana_Spot!P18</f>
        <v>252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1043.1109733849416</v>
      </c>
      <c r="P18" s="36">
        <v>118.46548307152659</v>
      </c>
      <c r="Q18" s="36">
        <v>38.269999999999996</v>
      </c>
      <c r="R18" s="38">
        <v>0</v>
      </c>
      <c r="S18" s="38">
        <v>7.67</v>
      </c>
      <c r="T18" s="37">
        <f>SUMPRODUCT(LTA!J18:AN18,LTA!J$101:AN$101,LTA!J$103:AN$103)</f>
        <v>111.67</v>
      </c>
      <c r="U18" s="37">
        <f>SUMPRODUCT(LTA!J18:AN18,LTA!J$102:AN$102,LTA!J$103:AN$103)</f>
        <v>133.69999999999999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856.37999999999977</v>
      </c>
      <c r="AB18" s="75">
        <f>-STOA!N18</f>
        <v>0</v>
      </c>
      <c r="AC18">
        <f t="shared" si="0"/>
        <v>24.240851658011316</v>
      </c>
      <c r="AD18">
        <f t="shared" si="1"/>
        <v>2861.5748219147645</v>
      </c>
      <c r="AE18">
        <f>'IDT-1'!B18</f>
        <v>87</v>
      </c>
      <c r="AF18" s="24"/>
      <c r="AG18">
        <f t="shared" si="2"/>
        <v>2948.5748219147645</v>
      </c>
      <c r="AI18" s="34">
        <f>PXIL!H18</f>
        <v>0</v>
      </c>
      <c r="AJ18" s="34">
        <f>PXIL!N18</f>
        <v>0</v>
      </c>
      <c r="AK18" s="34">
        <f>RTM_IEX!H18</f>
        <v>115.91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11.205991999999998</v>
      </c>
      <c r="E19">
        <f>GT_NG!P19</f>
        <v>15.728841934199622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99.960022470457332</v>
      </c>
      <c r="J19">
        <f>Bawana_RLNG!P19</f>
        <v>0</v>
      </c>
      <c r="K19">
        <f>Bawana_Spot!P19</f>
        <v>252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1043.1109733849416</v>
      </c>
      <c r="P19" s="36">
        <v>118.46548307152659</v>
      </c>
      <c r="Q19" s="36">
        <v>38.269999999999996</v>
      </c>
      <c r="R19" s="38">
        <v>0</v>
      </c>
      <c r="S19" s="38">
        <v>7.67</v>
      </c>
      <c r="T19" s="37">
        <f>SUMPRODUCT(LTA!J19:AN19,LTA!J$101:AN$101,LTA!J$103:AN$103)</f>
        <v>113.33</v>
      </c>
      <c r="U19" s="37">
        <f>SUMPRODUCT(LTA!J19:AN19,LTA!J$102:AN$102,LTA!J$103:AN$103)</f>
        <v>148.69999999999999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817.16999999999985</v>
      </c>
      <c r="AB19" s="75">
        <f>-STOA!N19</f>
        <v>0</v>
      </c>
      <c r="AC19">
        <f t="shared" si="0"/>
        <v>24.316583028033445</v>
      </c>
      <c r="AD19">
        <f t="shared" si="1"/>
        <v>2870.5147298330912</v>
      </c>
      <c r="AE19">
        <f>'IDT-1'!B19</f>
        <v>55</v>
      </c>
      <c r="AF19" s="24"/>
      <c r="AG19">
        <f t="shared" si="2"/>
        <v>2925.5147298330912</v>
      </c>
      <c r="AI19" s="34">
        <f>PXIL!H19</f>
        <v>0</v>
      </c>
      <c r="AJ19" s="34">
        <f>PXIL!N19</f>
        <v>0</v>
      </c>
      <c r="AK19" s="34">
        <f>RTM_IEX!H19</f>
        <v>146.83000000000001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11.205991999999998</v>
      </c>
      <c r="E20">
        <f>GT_NG!P20</f>
        <v>15.728841934199622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99.960022470457332</v>
      </c>
      <c r="J20">
        <f>Bawana_RLNG!P20</f>
        <v>0</v>
      </c>
      <c r="K20">
        <f>Bawana_Spot!P20</f>
        <v>252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1043.1099976632906</v>
      </c>
      <c r="P20" s="36">
        <v>118.46548307152659</v>
      </c>
      <c r="Q20" s="36">
        <v>38.269999999999996</v>
      </c>
      <c r="R20" s="38">
        <v>0</v>
      </c>
      <c r="S20" s="38">
        <v>7.67</v>
      </c>
      <c r="T20" s="37">
        <f>SUMPRODUCT(LTA!J20:AN20,LTA!J$101:AN$101,LTA!J$103:AN$103)</f>
        <v>115</v>
      </c>
      <c r="U20" s="37">
        <f>SUMPRODUCT(LTA!J20:AN20,LTA!J$102:AN$102,LTA!J$103:AN$103)</f>
        <v>148.69999999999999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813.28999999999985</v>
      </c>
      <c r="AB20" s="75">
        <f>-STOA!N20</f>
        <v>0</v>
      </c>
      <c r="AC20">
        <f t="shared" si="0"/>
        <v>24.216866831971583</v>
      </c>
      <c r="AD20">
        <f t="shared" si="1"/>
        <v>2858.7434703075028</v>
      </c>
      <c r="AE20">
        <f>'IDT-1'!B20</f>
        <v>24</v>
      </c>
      <c r="AF20" s="24"/>
      <c r="AG20">
        <f t="shared" si="2"/>
        <v>2882.7434703075028</v>
      </c>
      <c r="AI20" s="34">
        <f>PXIL!H20</f>
        <v>0</v>
      </c>
      <c r="AJ20" s="34">
        <f>PXIL!N20</f>
        <v>0</v>
      </c>
      <c r="AK20" s="34">
        <f>RTM_IEX!H20</f>
        <v>137.16999999999999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11.205991999999998</v>
      </c>
      <c r="E21">
        <f>GT_NG!P21</f>
        <v>15.728841934199622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99.960022470457332</v>
      </c>
      <c r="J21">
        <f>Bawana_RLNG!P21</f>
        <v>0</v>
      </c>
      <c r="K21">
        <f>Bawana_Spot!P21</f>
        <v>240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1046.9744619756982</v>
      </c>
      <c r="P21" s="36">
        <v>119.70000000000002</v>
      </c>
      <c r="Q21" s="36">
        <v>20.46</v>
      </c>
      <c r="R21" s="38">
        <v>0</v>
      </c>
      <c r="S21" s="38">
        <v>7.67</v>
      </c>
      <c r="T21" s="37">
        <f>SUMPRODUCT(LTA!J21:AN21,LTA!J$101:AN$101,LTA!J$103:AN$103)</f>
        <v>115.34</v>
      </c>
      <c r="U21" s="37">
        <f>SUMPRODUCT(LTA!J21:AN21,LTA!J$102:AN$102,LTA!J$103:AN$103)</f>
        <v>148.69999999999999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816.42999999999984</v>
      </c>
      <c r="AB21" s="75">
        <f>-STOA!N21</f>
        <v>0</v>
      </c>
      <c r="AC21">
        <f t="shared" si="0"/>
        <v>24.306234274394978</v>
      </c>
      <c r="AD21">
        <f t="shared" si="1"/>
        <v>2869.2930841059597</v>
      </c>
      <c r="AE21">
        <f>'IDT-1'!B21</f>
        <v>0</v>
      </c>
      <c r="AF21" s="24"/>
      <c r="AG21">
        <f t="shared" si="2"/>
        <v>2869.2930841059597</v>
      </c>
      <c r="AI21" s="34">
        <f>PXIL!H21</f>
        <v>0</v>
      </c>
      <c r="AJ21" s="34">
        <f>PXIL!N21</f>
        <v>0</v>
      </c>
      <c r="AK21" s="34">
        <f>RTM_IEX!H21</f>
        <v>169.04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11.205991999999998</v>
      </c>
      <c r="E22">
        <f>GT_NG!P22</f>
        <v>15.728841934199622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99.960022470457332</v>
      </c>
      <c r="J22">
        <f>Bawana_RLNG!P22</f>
        <v>0</v>
      </c>
      <c r="K22">
        <f>Bawana_Spot!P22</f>
        <v>240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1035.2000369939619</v>
      </c>
      <c r="P22" s="36">
        <v>97.834695293862509</v>
      </c>
      <c r="Q22" s="36">
        <v>20.46</v>
      </c>
      <c r="R22" s="38">
        <v>0</v>
      </c>
      <c r="S22" s="38">
        <v>7.67</v>
      </c>
      <c r="T22" s="37">
        <f>SUMPRODUCT(LTA!J22:AN22,LTA!J$101:AN$101,LTA!J$103:AN$103)</f>
        <v>116</v>
      </c>
      <c r="U22" s="37">
        <f>SUMPRODUCT(LTA!J22:AN22,LTA!J$102:AN$102,LTA!J$103:AN$103)</f>
        <v>148.69999999999999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812.84999999999991</v>
      </c>
      <c r="AB22" s="75">
        <f>-STOA!N22</f>
        <v>0</v>
      </c>
      <c r="AC22">
        <f t="shared" si="0"/>
        <v>23.982920545016846</v>
      </c>
      <c r="AD22">
        <f t="shared" si="1"/>
        <v>2831.1266681474649</v>
      </c>
      <c r="AE22">
        <f>'IDT-1'!B22</f>
        <v>0</v>
      </c>
      <c r="AF22" s="24"/>
      <c r="AG22">
        <f t="shared" si="2"/>
        <v>2831.1266681474649</v>
      </c>
      <c r="AI22" s="34">
        <f>PXIL!H22</f>
        <v>0</v>
      </c>
      <c r="AJ22" s="34">
        <f>PXIL!N22</f>
        <v>0</v>
      </c>
      <c r="AK22" s="34">
        <f>RTM_IEX!H22</f>
        <v>167.11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11.205991999999998</v>
      </c>
      <c r="E23">
        <f>GT_NG!P23</f>
        <v>15.728841934199622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112.56003795399934</v>
      </c>
      <c r="J23">
        <f>Bawana_RLNG!P23</f>
        <v>0</v>
      </c>
      <c r="K23">
        <f>Bawana_Spot!P23</f>
        <v>240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1032.0836009375118</v>
      </c>
      <c r="P23" s="36">
        <v>88.11504177157245</v>
      </c>
      <c r="Q23" s="36">
        <v>20.46</v>
      </c>
      <c r="R23" s="38">
        <v>0</v>
      </c>
      <c r="S23" s="38">
        <v>7.67</v>
      </c>
      <c r="T23" s="37">
        <f>SUMPRODUCT(LTA!J23:AN23,LTA!J$101:AN$101,LTA!J$103:AN$103)</f>
        <v>116.66</v>
      </c>
      <c r="U23" s="37">
        <f>SUMPRODUCT(LTA!J23:AN23,LTA!J$102:AN$102,LTA!J$103:AN$103)</f>
        <v>148.69999999999999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761.88999999999987</v>
      </c>
      <c r="AB23" s="75">
        <f>-STOA!N23</f>
        <v>0</v>
      </c>
      <c r="AC23">
        <f t="shared" si="0"/>
        <v>23.55841752261718</v>
      </c>
      <c r="AD23">
        <f t="shared" si="1"/>
        <v>2781.0150970746663</v>
      </c>
      <c r="AE23">
        <f>'IDT-1'!B23</f>
        <v>0</v>
      </c>
      <c r="AF23" s="24"/>
      <c r="AG23">
        <f t="shared" si="2"/>
        <v>2781.0150970746663</v>
      </c>
      <c r="AI23" s="34">
        <f>PXIL!H23</f>
        <v>0</v>
      </c>
      <c r="AJ23" s="34">
        <f>PXIL!N23</f>
        <v>0</v>
      </c>
      <c r="AK23" s="34">
        <f>RTM_IEX!H23</f>
        <v>167.11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11.205991999999998</v>
      </c>
      <c r="E24">
        <f>GT_NG!P24</f>
        <v>12.332281269537274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112.56003795399934</v>
      </c>
      <c r="J24">
        <f>Bawana_RLNG!P24</f>
        <v>0</v>
      </c>
      <c r="K24">
        <f>Bawana_Spot!P24</f>
        <v>240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1019.4842102535952</v>
      </c>
      <c r="P24" s="36">
        <v>58.9</v>
      </c>
      <c r="Q24" s="36">
        <v>20.46</v>
      </c>
      <c r="R24" s="38">
        <v>0</v>
      </c>
      <c r="S24" s="38">
        <v>3.8600000000000003</v>
      </c>
      <c r="T24" s="37">
        <f>SUMPRODUCT(LTA!J24:AN24,LTA!J$101:AN$101,LTA!J$103:AN$103)</f>
        <v>116.66</v>
      </c>
      <c r="U24" s="37">
        <f>SUMPRODUCT(LTA!J24:AN24,LTA!J$102:AN$102,LTA!J$103:AN$103)</f>
        <v>149.69999999999999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770.06</v>
      </c>
      <c r="AB24" s="75">
        <f>-STOA!N24</f>
        <v>0</v>
      </c>
      <c r="AC24">
        <f t="shared" si="0"/>
        <v>23.045169180407907</v>
      </c>
      <c r="AD24">
        <f t="shared" si="1"/>
        <v>2720.4273522967242</v>
      </c>
      <c r="AE24">
        <f>'IDT-1'!B24</f>
        <v>0</v>
      </c>
      <c r="AF24" s="24"/>
      <c r="AG24">
        <f t="shared" si="2"/>
        <v>2720.4273522967242</v>
      </c>
      <c r="AI24" s="34">
        <f>PXIL!H24</f>
        <v>0</v>
      </c>
      <c r="AJ24" s="34">
        <f>PXIL!N24</f>
        <v>0</v>
      </c>
      <c r="AK24" s="34">
        <f>RTM_IEX!H24</f>
        <v>145.86000000000001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11.205991999999998</v>
      </c>
      <c r="E25">
        <f>GT_NG!P25</f>
        <v>12.332281269537274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112.56003795399934</v>
      </c>
      <c r="J25">
        <f>Bawana_RLNG!P25</f>
        <v>0</v>
      </c>
      <c r="K25">
        <f>Bawana_Spot!P25</f>
        <v>240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991.11324203198387</v>
      </c>
      <c r="P25" s="36">
        <v>58.9</v>
      </c>
      <c r="Q25" s="36">
        <v>20.46</v>
      </c>
      <c r="R25" s="38">
        <v>0</v>
      </c>
      <c r="S25" s="38">
        <v>3.8600000000000003</v>
      </c>
      <c r="T25" s="37">
        <f>SUMPRODUCT(LTA!J25:AN25,LTA!J$101:AN$101,LTA!J$103:AN$103)</f>
        <v>116.66</v>
      </c>
      <c r="U25" s="37">
        <f>SUMPRODUCT(LTA!J25:AN25,LTA!J$102:AN$102,LTA!J$103:AN$103)</f>
        <v>151.19999999999999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787.47999999999979</v>
      </c>
      <c r="AB25" s="75">
        <f>-STOA!N25</f>
        <v>0</v>
      </c>
      <c r="AC25">
        <f t="shared" si="0"/>
        <v>22.495213047346372</v>
      </c>
      <c r="AD25">
        <f t="shared" si="1"/>
        <v>2655.5063402081746</v>
      </c>
      <c r="AE25">
        <f>'IDT-1'!B25</f>
        <v>0</v>
      </c>
      <c r="AF25" s="24"/>
      <c r="AG25">
        <f t="shared" si="2"/>
        <v>2655.5063402081746</v>
      </c>
      <c r="AI25" s="34">
        <f>PXIL!H25</f>
        <v>0</v>
      </c>
      <c r="AJ25" s="34">
        <f>PXIL!N25</f>
        <v>0</v>
      </c>
      <c r="AK25" s="34">
        <f>RTM_IEX!H25</f>
        <v>89.84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11.205991999999998</v>
      </c>
      <c r="E26">
        <f>GT_NG!P26</f>
        <v>12.332281269537274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133.60517757886379</v>
      </c>
      <c r="J26">
        <f>Bawana_RLNG!P26</f>
        <v>0</v>
      </c>
      <c r="K26">
        <f>Bawana_Spot!P26</f>
        <v>240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1009.4912405599451</v>
      </c>
      <c r="P26" s="36">
        <v>58.9</v>
      </c>
      <c r="Q26" s="36">
        <v>20.46</v>
      </c>
      <c r="R26" s="38">
        <v>0</v>
      </c>
      <c r="S26" s="38">
        <v>3.8600000000000003</v>
      </c>
      <c r="T26" s="37">
        <f>SUMPRODUCT(LTA!J26:AN26,LTA!J$101:AN$101,LTA!J$103:AN$103)</f>
        <v>117.46</v>
      </c>
      <c r="U26" s="37">
        <f>SUMPRODUCT(LTA!J26:AN26,LTA!J$102:AN$102,LTA!J$103:AN$103)</f>
        <v>151.19999999999999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802.00999999999976</v>
      </c>
      <c r="AB26" s="75">
        <f>-STOA!N26</f>
        <v>0</v>
      </c>
      <c r="AC26">
        <f t="shared" si="0"/>
        <v>22.268252669629216</v>
      </c>
      <c r="AD26">
        <f t="shared" si="1"/>
        <v>2612.6464387387164</v>
      </c>
      <c r="AE26">
        <f>'IDT-1'!B26</f>
        <v>0</v>
      </c>
      <c r="AF26" s="24"/>
      <c r="AG26">
        <f t="shared" si="2"/>
        <v>2612.6464387387164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-8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11.205991999999998</v>
      </c>
      <c r="E27">
        <f>GT_NG!P27</f>
        <v>13.332696095043117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133.60999999999999</v>
      </c>
      <c r="J27">
        <f>Bawana_RLNG!P27</f>
        <v>0</v>
      </c>
      <c r="K27">
        <f>Bawana_Spot!P27</f>
        <v>240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1004.813899742127</v>
      </c>
      <c r="P27" s="36">
        <v>58.9</v>
      </c>
      <c r="Q27" s="36">
        <v>25.33</v>
      </c>
      <c r="R27" s="38">
        <v>7.02</v>
      </c>
      <c r="S27" s="38">
        <v>3.8600000000000003</v>
      </c>
      <c r="T27" s="37">
        <f>SUMPRODUCT(LTA!J27:AN27,LTA!J$101:AN$101,LTA!J$103:AN$103)</f>
        <v>123.21</v>
      </c>
      <c r="U27" s="37">
        <f>SUMPRODUCT(LTA!J27:AN27,LTA!J$102:AN$102,LTA!J$103:AN$103)</f>
        <v>151.19999999999999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728.3599999999999</v>
      </c>
      <c r="AB27" s="75">
        <f>-STOA!N27</f>
        <v>0</v>
      </c>
      <c r="AC27">
        <f t="shared" si="0"/>
        <v>21.69915373783223</v>
      </c>
      <c r="AD27">
        <f t="shared" si="1"/>
        <v>2561.5334340993381</v>
      </c>
      <c r="AE27">
        <f>'IDT-1'!B27</f>
        <v>0</v>
      </c>
      <c r="AF27" s="24"/>
      <c r="AG27">
        <f t="shared" si="2"/>
        <v>2561.5334340993381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11.205991999999998</v>
      </c>
      <c r="E28">
        <f>GT_NG!P28</f>
        <v>13.332696095043117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133.60999999999999</v>
      </c>
      <c r="J28">
        <f>Bawana_RLNG!P28</f>
        <v>0</v>
      </c>
      <c r="K28">
        <f>Bawana_Spot!P28</f>
        <v>240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1004.8166040663792</v>
      </c>
      <c r="P28" s="36">
        <v>58.9</v>
      </c>
      <c r="Q28" s="36">
        <v>25.33</v>
      </c>
      <c r="R28" s="38">
        <v>13.52</v>
      </c>
      <c r="S28" s="38">
        <v>3.8600000000000003</v>
      </c>
      <c r="T28" s="37">
        <f>SUMPRODUCT(LTA!J28:AN28,LTA!J$101:AN$101,LTA!J$103:AN$103)</f>
        <v>132.97</v>
      </c>
      <c r="U28" s="37">
        <f>SUMPRODUCT(LTA!J28:AN28,LTA!J$102:AN$102,LTA!J$103:AN$103)</f>
        <v>151.19999999999999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-19</v>
      </c>
      <c r="AA28" s="75">
        <f>STOA!H28</f>
        <v>747.80999999999983</v>
      </c>
      <c r="AB28" s="75">
        <f>-STOA!N28</f>
        <v>0</v>
      </c>
      <c r="AC28">
        <f t="shared" si="0"/>
        <v>22.558236863998619</v>
      </c>
      <c r="AD28">
        <f t="shared" si="1"/>
        <v>2530.3870552974236</v>
      </c>
      <c r="AE28">
        <f>'IDT-1'!B28</f>
        <v>0</v>
      </c>
      <c r="AF28" s="24"/>
      <c r="AG28">
        <f t="shared" si="2"/>
        <v>2530.3870552974236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-47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11.205991999999998</v>
      </c>
      <c r="E29">
        <f>GT_NG!P29</f>
        <v>13.332696095043117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133.60999999999999</v>
      </c>
      <c r="J29">
        <f>Bawana_RLNG!P29</f>
        <v>0</v>
      </c>
      <c r="K29">
        <f>Bawana_Spot!P29</f>
        <v>240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902.53870086999427</v>
      </c>
      <c r="P29" s="36">
        <v>57.96</v>
      </c>
      <c r="Q29" s="36">
        <v>25.33</v>
      </c>
      <c r="R29" s="38">
        <v>20.62</v>
      </c>
      <c r="S29" s="38">
        <v>3.8600000000000003</v>
      </c>
      <c r="T29" s="37">
        <f>SUMPRODUCT(LTA!J29:AN29,LTA!J$101:AN$101,LTA!J$103:AN$103)</f>
        <v>138.41</v>
      </c>
      <c r="U29" s="37">
        <f>SUMPRODUCT(LTA!J29:AN29,LTA!J$102:AN$102,LTA!J$103:AN$103)</f>
        <v>151.19999999999999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-83</v>
      </c>
      <c r="AA29" s="75">
        <f>STOA!H29</f>
        <v>784.36999999999989</v>
      </c>
      <c r="AB29" s="75">
        <f>-STOA!N29</f>
        <v>0</v>
      </c>
      <c r="AC29">
        <f t="shared" si="0"/>
        <v>22.515448158472104</v>
      </c>
      <c r="AD29">
        <f t="shared" si="1"/>
        <v>2491.1919408065651</v>
      </c>
      <c r="AE29">
        <f>'IDT-1'!B29</f>
        <v>0</v>
      </c>
      <c r="AF29" s="24"/>
      <c r="AG29">
        <f t="shared" si="2"/>
        <v>2491.1919408065651</v>
      </c>
      <c r="AI29" s="34">
        <f>PXIL!H29</f>
        <v>0</v>
      </c>
      <c r="AJ29" s="34">
        <f>PXIL!N29</f>
        <v>0</v>
      </c>
      <c r="AK29" s="34">
        <f>RTM_IEX!H29</f>
        <v>31.88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11.205991999999998</v>
      </c>
      <c r="E30">
        <f>GT_NG!P30</f>
        <v>13.332696095043117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133.60999999999999</v>
      </c>
      <c r="J30">
        <f>Bawana_RLNG!P30</f>
        <v>0</v>
      </c>
      <c r="K30">
        <f>Bawana_Spot!P30</f>
        <v>240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902.65116560319802</v>
      </c>
      <c r="P30" s="36">
        <v>57.96</v>
      </c>
      <c r="Q30" s="36">
        <v>25.33</v>
      </c>
      <c r="R30" s="38">
        <v>29.42</v>
      </c>
      <c r="S30" s="38">
        <v>3.8600000000000003</v>
      </c>
      <c r="T30" s="37">
        <f>SUMPRODUCT(LTA!J30:AN30,LTA!J$101:AN$101,LTA!J$103:AN$103)</f>
        <v>155.78</v>
      </c>
      <c r="U30" s="37">
        <f>SUMPRODUCT(LTA!J30:AN30,LTA!J$102:AN$102,LTA!J$103:AN$103)</f>
        <v>151.19999999999999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-154</v>
      </c>
      <c r="AA30" s="75">
        <f>STOA!H30</f>
        <v>777.8499999999998</v>
      </c>
      <c r="AB30" s="75">
        <f>-STOA!N30</f>
        <v>0</v>
      </c>
      <c r="AC30">
        <f t="shared" si="0"/>
        <v>23.445193060698138</v>
      </c>
      <c r="AD30">
        <f t="shared" si="1"/>
        <v>2458.3446606375423</v>
      </c>
      <c r="AE30">
        <f>'IDT-1'!B30</f>
        <v>0</v>
      </c>
      <c r="AF30" s="24"/>
      <c r="AG30">
        <f t="shared" si="2"/>
        <v>2458.3446606375423</v>
      </c>
      <c r="AI30" s="34">
        <f>PXIL!H30</f>
        <v>0</v>
      </c>
      <c r="AJ30" s="34">
        <f>PXIL!N30</f>
        <v>0</v>
      </c>
      <c r="AK30" s="34">
        <f>RTM_IEX!H30</f>
        <v>51.2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11.205991999999998</v>
      </c>
      <c r="E31">
        <f>GT_NG!P31</f>
        <v>13.332696095043117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133.60999999999999</v>
      </c>
      <c r="J31">
        <f>Bawana_RLNG!P31</f>
        <v>0</v>
      </c>
      <c r="K31">
        <f>Bawana_Spot!P31</f>
        <v>240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902.63596906653697</v>
      </c>
      <c r="P31" s="36">
        <v>57.96</v>
      </c>
      <c r="Q31" s="36">
        <v>25.33</v>
      </c>
      <c r="R31" s="38">
        <v>40.749999999999993</v>
      </c>
      <c r="S31" s="38">
        <v>3.8600000000000003</v>
      </c>
      <c r="T31" s="37">
        <f>SUMPRODUCT(LTA!J31:AN31,LTA!J$101:AN$101,LTA!J$103:AN$103)</f>
        <v>177.6</v>
      </c>
      <c r="U31" s="37">
        <f>SUMPRODUCT(LTA!J31:AN31,LTA!J$102:AN$102,LTA!J$103:AN$103)</f>
        <v>151.19999999999999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668.66999999999985</v>
      </c>
      <c r="AB31" s="75">
        <f>-STOA!N31</f>
        <v>0</v>
      </c>
      <c r="AC31">
        <f t="shared" si="0"/>
        <v>21.469919533227053</v>
      </c>
      <c r="AD31">
        <f t="shared" si="1"/>
        <v>2440.0747376283525</v>
      </c>
      <c r="AE31">
        <f>'IDT-1'!B31</f>
        <v>0</v>
      </c>
      <c r="AF31" s="24"/>
      <c r="AG31">
        <f t="shared" si="2"/>
        <v>2440.0747376283525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-47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11.205991999999998</v>
      </c>
      <c r="E32">
        <f>GT_NG!P32</f>
        <v>13.332696095043117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133.60999999999999</v>
      </c>
      <c r="J32">
        <f>Bawana_RLNG!P32</f>
        <v>0</v>
      </c>
      <c r="K32">
        <f>Bawana_Spot!P32</f>
        <v>240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884.91440523964991</v>
      </c>
      <c r="P32" s="36">
        <v>57.96</v>
      </c>
      <c r="Q32" s="36">
        <v>25.33</v>
      </c>
      <c r="R32" s="38">
        <v>45.499999999999993</v>
      </c>
      <c r="S32" s="38">
        <v>3.8600000000000003</v>
      </c>
      <c r="T32" s="37">
        <f>SUMPRODUCT(LTA!J32:AN32,LTA!J$101:AN$101,LTA!J$103:AN$103)</f>
        <v>209.07</v>
      </c>
      <c r="U32" s="37">
        <f>SUMPRODUCT(LTA!J32:AN32,LTA!J$102:AN$102,LTA!J$103:AN$103)</f>
        <v>151.19999999999999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-55</v>
      </c>
      <c r="AA32" s="75">
        <f>STOA!H32</f>
        <v>674.79</v>
      </c>
      <c r="AB32" s="75">
        <f>-STOA!N32</f>
        <v>0</v>
      </c>
      <c r="AC32">
        <f t="shared" si="0"/>
        <v>21.939320286552764</v>
      </c>
      <c r="AD32">
        <f t="shared" si="1"/>
        <v>2433.2237730481402</v>
      </c>
      <c r="AE32">
        <f>'IDT-1'!B32</f>
        <v>0</v>
      </c>
      <c r="AF32" s="24"/>
      <c r="AG32">
        <f t="shared" si="2"/>
        <v>2433.2237730481402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-23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11.205991999999998</v>
      </c>
      <c r="E33">
        <f>GT_NG!P33</f>
        <v>13.332696095043117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133.60999999999999</v>
      </c>
      <c r="J33">
        <f>Bawana_RLNG!P33</f>
        <v>0</v>
      </c>
      <c r="K33">
        <f>Bawana_Spot!P33</f>
        <v>240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885.0682333746912</v>
      </c>
      <c r="P33" s="36">
        <v>57.96</v>
      </c>
      <c r="Q33" s="36">
        <v>25.33</v>
      </c>
      <c r="R33" s="38">
        <v>47.5</v>
      </c>
      <c r="S33" s="38">
        <v>3.8600000000000003</v>
      </c>
      <c r="T33" s="37">
        <f>SUMPRODUCT(LTA!J33:AN33,LTA!J$101:AN$101,LTA!J$103:AN$103)</f>
        <v>233.75</v>
      </c>
      <c r="U33" s="37">
        <f>SUMPRODUCT(LTA!J33:AN33,LTA!J$102:AN$102,LTA!J$103:AN$103)</f>
        <v>151.19999999999999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-114</v>
      </c>
      <c r="AA33" s="75">
        <f>STOA!H33</f>
        <v>768.19999999999993</v>
      </c>
      <c r="AB33" s="75">
        <f>-STOA!N33</f>
        <v>0</v>
      </c>
      <c r="AC33">
        <f t="shared" si="0"/>
        <v>24.08450357802225</v>
      </c>
      <c r="AD33">
        <f t="shared" si="1"/>
        <v>2417.3224178917121</v>
      </c>
      <c r="AE33">
        <f>'IDT-1'!B33</f>
        <v>0</v>
      </c>
      <c r="AF33" s="24"/>
      <c r="AG33">
        <f t="shared" si="2"/>
        <v>2417.3224178917121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-98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11.205991999999998</v>
      </c>
      <c r="E34">
        <f>GT_NG!P34</f>
        <v>13.332696095043117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133.60999999999999</v>
      </c>
      <c r="J34">
        <f>Bawana_RLNG!P34</f>
        <v>0</v>
      </c>
      <c r="K34">
        <f>Bawana_Spot!P34</f>
        <v>240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885.0682333746912</v>
      </c>
      <c r="P34" s="36">
        <v>57.96</v>
      </c>
      <c r="Q34" s="36">
        <v>25.33</v>
      </c>
      <c r="R34" s="38">
        <v>47.5</v>
      </c>
      <c r="S34" s="38">
        <v>3.8600000000000003</v>
      </c>
      <c r="T34" s="37">
        <f>SUMPRODUCT(LTA!J34:AN34,LTA!J$101:AN$101,LTA!J$103:AN$103)</f>
        <v>270.27999999999997</v>
      </c>
      <c r="U34" s="37">
        <f>SUMPRODUCT(LTA!J34:AN34,LTA!J$102:AN$102,LTA!J$103:AN$103)</f>
        <v>151.19999999999999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-204</v>
      </c>
      <c r="AA34" s="75">
        <f>STOA!H34</f>
        <v>782.96999999999991</v>
      </c>
      <c r="AB34" s="75">
        <f>-STOA!N34</f>
        <v>0</v>
      </c>
      <c r="AC34">
        <f t="shared" si="0"/>
        <v>24.947452621991591</v>
      </c>
      <c r="AD34">
        <f t="shared" si="1"/>
        <v>2416.7594688477425</v>
      </c>
      <c r="AE34">
        <f>'IDT-1'!B34</f>
        <v>0</v>
      </c>
      <c r="AF34" s="24"/>
      <c r="AG34">
        <f t="shared" si="2"/>
        <v>2416.7594688477425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-59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11.205991999999998</v>
      </c>
      <c r="E35">
        <f>GT_NG!P35</f>
        <v>12.332281269537274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133.60999999999999</v>
      </c>
      <c r="J35">
        <f>Bawana_RLNG!P35</f>
        <v>0</v>
      </c>
      <c r="K35">
        <f>Bawana_Spot!P35</f>
        <v>240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883.95926223667391</v>
      </c>
      <c r="P35" s="36">
        <v>57.96</v>
      </c>
      <c r="Q35" s="36">
        <v>25.33</v>
      </c>
      <c r="R35" s="38">
        <v>47.5</v>
      </c>
      <c r="S35" s="38">
        <v>3.8600000000000003</v>
      </c>
      <c r="T35" s="37">
        <f>SUMPRODUCT(LTA!J35:AN35,LTA!J$101:AN$101,LTA!J$103:AN$103)</f>
        <v>313.47000000000003</v>
      </c>
      <c r="U35" s="37">
        <f>SUMPRODUCT(LTA!J35:AN35,LTA!J$102:AN$102,LTA!J$103:AN$103)</f>
        <v>151.19999999999999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-454</v>
      </c>
      <c r="AA35" s="75">
        <f>STOA!H35</f>
        <v>977.78999999999974</v>
      </c>
      <c r="AB35" s="75">
        <f>-STOA!N35</f>
        <v>0</v>
      </c>
      <c r="AC35">
        <f t="shared" si="0"/>
        <v>29.148461103818924</v>
      </c>
      <c r="AD35">
        <f t="shared" si="1"/>
        <v>2386.4590744023917</v>
      </c>
      <c r="AE35">
        <f>'IDT-1'!B35</f>
        <v>0</v>
      </c>
      <c r="AF35" s="24"/>
      <c r="AG35">
        <f t="shared" si="2"/>
        <v>2386.4590744023917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-71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11.205991999999998</v>
      </c>
      <c r="E36">
        <f>GT_NG!P36</f>
        <v>12.332281269537274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133.60999999999999</v>
      </c>
      <c r="J36">
        <f>Bawana_RLNG!P36</f>
        <v>0</v>
      </c>
      <c r="K36">
        <f>Bawana_Spot!P36</f>
        <v>240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883.95926223667391</v>
      </c>
      <c r="P36" s="36">
        <v>57.96</v>
      </c>
      <c r="Q36" s="36">
        <v>25.33</v>
      </c>
      <c r="R36" s="38">
        <v>47.5</v>
      </c>
      <c r="S36" s="38">
        <v>3.8600000000000003</v>
      </c>
      <c r="T36" s="37">
        <f>SUMPRODUCT(LTA!J36:AN36,LTA!J$101:AN$101,LTA!J$103:AN$103)</f>
        <v>352.38</v>
      </c>
      <c r="U36" s="37">
        <f>SUMPRODUCT(LTA!J36:AN36,LTA!J$102:AN$102,LTA!J$103:AN$103)</f>
        <v>151.19999999999999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-487</v>
      </c>
      <c r="AA36" s="75">
        <f>STOA!H36</f>
        <v>977.78999999999974</v>
      </c>
      <c r="AB36" s="75">
        <f>-STOA!N36</f>
        <v>0</v>
      </c>
      <c r="AC36">
        <f t="shared" si="0"/>
        <v>29.712497520115821</v>
      </c>
      <c r="AD36">
        <f t="shared" si="1"/>
        <v>2396.8050379860947</v>
      </c>
      <c r="AE36">
        <f>'IDT-1'!B36</f>
        <v>0</v>
      </c>
      <c r="AF36" s="24"/>
      <c r="AG36">
        <f t="shared" si="2"/>
        <v>2396.8050379860947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-66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11.205991999999998</v>
      </c>
      <c r="E37">
        <f>GT_NG!P37</f>
        <v>12.332281269537274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133.60999999999999</v>
      </c>
      <c r="J37">
        <f>Bawana_RLNG!P37</f>
        <v>0</v>
      </c>
      <c r="K37">
        <f>Bawana_Spot!P37</f>
        <v>240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883.96070016965587</v>
      </c>
      <c r="P37" s="36">
        <v>57.96</v>
      </c>
      <c r="Q37" s="36">
        <v>25.33</v>
      </c>
      <c r="R37" s="38">
        <v>47.5</v>
      </c>
      <c r="S37" s="38">
        <v>3.8600000000000003</v>
      </c>
      <c r="T37" s="37">
        <f>SUMPRODUCT(LTA!J37:AN37,LTA!J$101:AN$101,LTA!J$103:AN$103)</f>
        <v>388.06</v>
      </c>
      <c r="U37" s="37">
        <f>SUMPRODUCT(LTA!J37:AN37,LTA!J$102:AN$102,LTA!J$103:AN$103)</f>
        <v>151.19999999999999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-521</v>
      </c>
      <c r="AA37" s="75">
        <f>STOA!H37</f>
        <v>977.78999999999974</v>
      </c>
      <c r="AB37" s="75">
        <f>-STOA!N37</f>
        <v>0</v>
      </c>
      <c r="AC37">
        <f t="shared" si="0"/>
        <v>30.257885172774653</v>
      </c>
      <c r="AD37">
        <f t="shared" si="1"/>
        <v>2402.9410882664179</v>
      </c>
      <c r="AE37">
        <f>'IDT-1'!B37</f>
        <v>0</v>
      </c>
      <c r="AF37" s="24"/>
      <c r="AG37">
        <f t="shared" si="2"/>
        <v>2402.9410882664179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-61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11.205991999999998</v>
      </c>
      <c r="E38">
        <f>GT_NG!P38</f>
        <v>12.332281269537274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133.60999999999999</v>
      </c>
      <c r="J38">
        <f>Bawana_RLNG!P38</f>
        <v>0</v>
      </c>
      <c r="K38">
        <f>Bawana_Spot!P38</f>
        <v>240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883.96070016965587</v>
      </c>
      <c r="P38" s="36">
        <v>57.96</v>
      </c>
      <c r="Q38" s="36">
        <v>25.33</v>
      </c>
      <c r="R38" s="38">
        <v>47.5</v>
      </c>
      <c r="S38" s="38">
        <v>3.8600000000000003</v>
      </c>
      <c r="T38" s="37">
        <f>SUMPRODUCT(LTA!J38:AN38,LTA!J$101:AN$101,LTA!J$103:AN$103)</f>
        <v>427.54</v>
      </c>
      <c r="U38" s="37">
        <f>SUMPRODUCT(LTA!J38:AN38,LTA!J$102:AN$102,LTA!J$103:AN$103)</f>
        <v>151.19999999999999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-536</v>
      </c>
      <c r="AA38" s="75">
        <f>STOA!H38</f>
        <v>977.78999999999974</v>
      </c>
      <c r="AB38" s="75">
        <f>-STOA!N38</f>
        <v>0</v>
      </c>
      <c r="AC38">
        <f t="shared" si="0"/>
        <v>30.733526854097764</v>
      </c>
      <c r="AD38">
        <f t="shared" si="1"/>
        <v>2424.9454465850945</v>
      </c>
      <c r="AE38">
        <f>'IDT-1'!B38</f>
        <v>0</v>
      </c>
      <c r="AF38" s="24"/>
      <c r="AG38">
        <f t="shared" si="2"/>
        <v>2424.9454465850945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-63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10.513440000000001</v>
      </c>
      <c r="E39">
        <f>GT_NG!P39</f>
        <v>13.215967601967023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133.60508226287311</v>
      </c>
      <c r="J39">
        <f>Bawana_RLNG!P39</f>
        <v>0</v>
      </c>
      <c r="K39">
        <f>Bawana_Spot!P39</f>
        <v>240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907.1309327482312</v>
      </c>
      <c r="P39" s="36">
        <v>57.96</v>
      </c>
      <c r="Q39" s="36">
        <v>25.33</v>
      </c>
      <c r="R39" s="38">
        <v>47.5</v>
      </c>
      <c r="S39" s="38">
        <v>5.86</v>
      </c>
      <c r="T39" s="37">
        <f>SUMPRODUCT(LTA!J39:AN39,LTA!J$101:AN$101,LTA!J$103:AN$103)</f>
        <v>469.43</v>
      </c>
      <c r="U39" s="37">
        <f>SUMPRODUCT(LTA!J39:AN39,LTA!J$102:AN$102,LTA!J$103:AN$103)</f>
        <v>151.19999999999999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-537</v>
      </c>
      <c r="AA39" s="75">
        <f>STOA!H39</f>
        <v>980.68999999999983</v>
      </c>
      <c r="AB39" s="75">
        <f>-STOA!N39</f>
        <v>0</v>
      </c>
      <c r="AC39">
        <f t="shared" si="0"/>
        <v>32.517190266367706</v>
      </c>
      <c r="AD39">
        <f t="shared" si="1"/>
        <v>2352.3082323467033</v>
      </c>
      <c r="AE39">
        <f>'IDT-1'!B39</f>
        <v>0</v>
      </c>
      <c r="AF39" s="24"/>
      <c r="AG39">
        <f t="shared" si="2"/>
        <v>2352.3082323467033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-203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10.513440000000001</v>
      </c>
      <c r="E40">
        <f>GT_NG!P40</f>
        <v>13.215967601967023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133.60508226287311</v>
      </c>
      <c r="J40">
        <f>Bawana_RLNG!P40</f>
        <v>0</v>
      </c>
      <c r="K40">
        <f>Bawana_Spot!P40</f>
        <v>240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907.1309327482312</v>
      </c>
      <c r="P40" s="36">
        <v>57.96</v>
      </c>
      <c r="Q40" s="36">
        <v>25.33</v>
      </c>
      <c r="R40" s="38">
        <v>47.5</v>
      </c>
      <c r="S40" s="38">
        <v>5.86</v>
      </c>
      <c r="T40" s="37">
        <f>SUMPRODUCT(LTA!J40:AN40,LTA!J$101:AN$101,LTA!J$103:AN$103)</f>
        <v>501.94</v>
      </c>
      <c r="U40" s="37">
        <f>SUMPRODUCT(LTA!J40:AN40,LTA!J$102:AN$102,LTA!J$103:AN$103)</f>
        <v>151.19999999999999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-514</v>
      </c>
      <c r="AA40" s="75">
        <f>STOA!H40</f>
        <v>980.68999999999983</v>
      </c>
      <c r="AB40" s="75">
        <f>-STOA!N40</f>
        <v>0</v>
      </c>
      <c r="AC40">
        <f t="shared" si="0"/>
        <v>32.60390879642015</v>
      </c>
      <c r="AD40">
        <f t="shared" si="1"/>
        <v>2406.7315138166514</v>
      </c>
      <c r="AE40">
        <f>'IDT-1'!B40</f>
        <v>0</v>
      </c>
      <c r="AF40" s="24"/>
      <c r="AG40">
        <f t="shared" si="2"/>
        <v>2406.7315138166514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-204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10.513440000000001</v>
      </c>
      <c r="E41">
        <f>GT_NG!P41</f>
        <v>13.215967601967023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133.60508226287311</v>
      </c>
      <c r="J41">
        <f>Bawana_RLNG!P41</f>
        <v>0</v>
      </c>
      <c r="K41">
        <f>Bawana_Spot!P41</f>
        <v>240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887.57381829272856</v>
      </c>
      <c r="P41" s="36">
        <v>57.96</v>
      </c>
      <c r="Q41" s="36">
        <v>25.33</v>
      </c>
      <c r="R41" s="38">
        <v>47.5</v>
      </c>
      <c r="S41" s="38">
        <v>1.6999999999999997</v>
      </c>
      <c r="T41" s="37">
        <f>SUMPRODUCT(LTA!J41:AN41,LTA!J$101:AN$101,LTA!J$103:AN$103)</f>
        <v>532.11</v>
      </c>
      <c r="U41" s="37">
        <f>SUMPRODUCT(LTA!J41:AN41,LTA!J$102:AN$102,LTA!J$103:AN$103)</f>
        <v>151.6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-477.99</v>
      </c>
      <c r="AA41" s="75">
        <f>STOA!H41</f>
        <v>980.68999999999983</v>
      </c>
      <c r="AB41" s="75">
        <f>-STOA!N41</f>
        <v>0</v>
      </c>
      <c r="AC41">
        <f t="shared" si="0"/>
        <v>32.339484329870892</v>
      </c>
      <c r="AD41">
        <f t="shared" si="1"/>
        <v>2451.8588238276975</v>
      </c>
      <c r="AE41">
        <f>'IDT-1'!B41</f>
        <v>0</v>
      </c>
      <c r="AF41" s="24"/>
      <c r="AG41">
        <f t="shared" si="2"/>
        <v>2451.8588238276975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-202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10.513440000000001</v>
      </c>
      <c r="E42">
        <f>GT_NG!P42</f>
        <v>13.215967601967023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133.60508226287311</v>
      </c>
      <c r="J42">
        <f>Bawana_RLNG!P42</f>
        <v>0</v>
      </c>
      <c r="K42">
        <f>Bawana_Spot!P42</f>
        <v>240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884.29492449272857</v>
      </c>
      <c r="P42" s="36">
        <v>57.96</v>
      </c>
      <c r="Q42" s="36">
        <v>25.33</v>
      </c>
      <c r="R42" s="38">
        <v>47.5</v>
      </c>
      <c r="S42" s="38">
        <v>1.6999999999999997</v>
      </c>
      <c r="T42" s="37">
        <f>SUMPRODUCT(LTA!J42:AN42,LTA!J$101:AN$101,LTA!J$103:AN$103)</f>
        <v>562.43000000000006</v>
      </c>
      <c r="U42" s="37">
        <f>SUMPRODUCT(LTA!J42:AN42,LTA!J$102:AN$102,LTA!J$103:AN$103)</f>
        <v>152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-450</v>
      </c>
      <c r="AA42" s="75">
        <f>STOA!H42</f>
        <v>980.68999999999983</v>
      </c>
      <c r="AB42" s="75">
        <f>-STOA!N42</f>
        <v>0</v>
      </c>
      <c r="AC42">
        <f t="shared" si="0"/>
        <v>32.375237705855696</v>
      </c>
      <c r="AD42">
        <f t="shared" si="1"/>
        <v>2502.2541766517129</v>
      </c>
      <c r="AE42">
        <f>'IDT-1'!B42</f>
        <v>0</v>
      </c>
      <c r="AF42" s="24"/>
      <c r="AG42">
        <f t="shared" si="2"/>
        <v>2502.2541766517129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-207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10.513440000000001</v>
      </c>
      <c r="E43">
        <f>GT_NG!P43</f>
        <v>13.215967601967023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133.60508226287311</v>
      </c>
      <c r="J43">
        <f>Bawana_RLNG!P43</f>
        <v>0</v>
      </c>
      <c r="K43">
        <f>Bawana_Spot!P43</f>
        <v>127.29623606634931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907.62767202692714</v>
      </c>
      <c r="P43" s="36">
        <v>57.96</v>
      </c>
      <c r="Q43" s="36">
        <v>25.33</v>
      </c>
      <c r="R43" s="38">
        <v>47.5</v>
      </c>
      <c r="S43" s="38">
        <v>1.6999999999999997</v>
      </c>
      <c r="T43" s="37">
        <f>SUMPRODUCT(LTA!J43:AN43,LTA!J$101:AN$101,LTA!J$103:AN$103)</f>
        <v>591.07999999999993</v>
      </c>
      <c r="U43" s="37">
        <f>SUMPRODUCT(LTA!J43:AN43,LTA!J$102:AN$102,LTA!J$103:AN$103)</f>
        <v>157.80000000000001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-429</v>
      </c>
      <c r="AA43" s="75">
        <f>STOA!H43</f>
        <v>982.62</v>
      </c>
      <c r="AB43" s="75">
        <f>-STOA!N43</f>
        <v>0</v>
      </c>
      <c r="AC43">
        <f t="shared" si="0"/>
        <v>31.430314862331837</v>
      </c>
      <c r="AD43">
        <f t="shared" si="1"/>
        <v>2509.2080830957848</v>
      </c>
      <c r="AE43">
        <f>'IDT-1'!B43</f>
        <v>0</v>
      </c>
      <c r="AF43" s="24"/>
      <c r="AG43">
        <f t="shared" si="2"/>
        <v>2509.2080830957848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-169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10.513440000000001</v>
      </c>
      <c r="E44">
        <f>GT_NG!P44</f>
        <v>13.215967601967023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133.60508226287311</v>
      </c>
      <c r="J44">
        <f>Bawana_RLNG!P44</f>
        <v>0</v>
      </c>
      <c r="K44">
        <f>Bawana_Spot!P44</f>
        <v>127.29623606634931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907.62767202692714</v>
      </c>
      <c r="P44" s="36">
        <v>57.96</v>
      </c>
      <c r="Q44" s="36">
        <v>25.33</v>
      </c>
      <c r="R44" s="38">
        <v>47.5</v>
      </c>
      <c r="S44" s="38">
        <v>1.6999999999999997</v>
      </c>
      <c r="T44" s="37">
        <f>SUMPRODUCT(LTA!J44:AN44,LTA!J$101:AN$101,LTA!J$103:AN$103)</f>
        <v>618.27</v>
      </c>
      <c r="U44" s="37">
        <f>SUMPRODUCT(LTA!J44:AN44,LTA!J$102:AN$102,LTA!J$103:AN$103)</f>
        <v>158.4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-403</v>
      </c>
      <c r="AA44" s="75">
        <f>STOA!H44</f>
        <v>982.62</v>
      </c>
      <c r="AB44" s="75">
        <f>-STOA!N44</f>
        <v>0</v>
      </c>
      <c r="AC44">
        <f t="shared" si="0"/>
        <v>31.443500761484724</v>
      </c>
      <c r="AD44">
        <f t="shared" si="1"/>
        <v>2562.9848971966317</v>
      </c>
      <c r="AE44">
        <f>'IDT-1'!B44</f>
        <v>0</v>
      </c>
      <c r="AF44" s="24"/>
      <c r="AG44">
        <f t="shared" si="2"/>
        <v>2562.9848971966317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-169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10.513440000000001</v>
      </c>
      <c r="E45">
        <f>GT_NG!P45</f>
        <v>14.211301658701151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133.60508226287311</v>
      </c>
      <c r="J45">
        <f>Bawana_RLNG!P45</f>
        <v>0</v>
      </c>
      <c r="K45">
        <f>Bawana_Spot!P45</f>
        <v>127.29623606634931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901.40814163834307</v>
      </c>
      <c r="P45" s="36">
        <v>57.96</v>
      </c>
      <c r="Q45" s="36">
        <v>25.33</v>
      </c>
      <c r="R45" s="38">
        <v>47.5</v>
      </c>
      <c r="S45" s="38">
        <v>1.6999999999999997</v>
      </c>
      <c r="T45" s="37">
        <f>SUMPRODUCT(LTA!J45:AN45,LTA!J$101:AN$101,LTA!J$103:AN$103)</f>
        <v>638.29</v>
      </c>
      <c r="U45" s="37">
        <f>SUMPRODUCT(LTA!J45:AN45,LTA!J$102:AN$102,LTA!J$103:AN$103)</f>
        <v>158.4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-369</v>
      </c>
      <c r="AA45" s="75">
        <f>STOA!H45</f>
        <v>982.62</v>
      </c>
      <c r="AB45" s="75">
        <f>-STOA!N45</f>
        <v>0</v>
      </c>
      <c r="AC45">
        <f t="shared" si="0"/>
        <v>32.033699187166079</v>
      </c>
      <c r="AD45">
        <f t="shared" si="1"/>
        <v>2522.1905024391003</v>
      </c>
      <c r="AE45">
        <f>'IDT-1'!B45</f>
        <v>0</v>
      </c>
      <c r="AF45" s="24"/>
      <c r="AG45">
        <f t="shared" si="2"/>
        <v>2522.1905024391003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-258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10.513440000000001</v>
      </c>
      <c r="E46">
        <f>GT_NG!P46</f>
        <v>14.211301658701151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133.60508226287311</v>
      </c>
      <c r="J46">
        <f>Bawana_RLNG!P46</f>
        <v>0</v>
      </c>
      <c r="K46">
        <f>Bawana_Spot!P46</f>
        <v>127.29623606634931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899.57035003859369</v>
      </c>
      <c r="P46" s="36">
        <v>57.96</v>
      </c>
      <c r="Q46" s="36">
        <v>25.33</v>
      </c>
      <c r="R46" s="38">
        <v>47.5</v>
      </c>
      <c r="S46" s="38">
        <v>1.6999999999999997</v>
      </c>
      <c r="T46" s="37">
        <f>SUMPRODUCT(LTA!J46:AN46,LTA!J$101:AN$101,LTA!J$103:AN$103)</f>
        <v>653.48</v>
      </c>
      <c r="U46" s="37">
        <f>SUMPRODUCT(LTA!J46:AN46,LTA!J$102:AN$102,LTA!J$103:AN$103)</f>
        <v>158.80000000000001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-335</v>
      </c>
      <c r="AA46" s="75">
        <f>STOA!H46</f>
        <v>982.62</v>
      </c>
      <c r="AB46" s="75">
        <f>-STOA!N46</f>
        <v>0</v>
      </c>
      <c r="AC46">
        <f t="shared" si="0"/>
        <v>31.928967636881076</v>
      </c>
      <c r="AD46">
        <f t="shared" si="1"/>
        <v>2562.0474423896362</v>
      </c>
      <c r="AE46">
        <f>'IDT-1'!B46</f>
        <v>0</v>
      </c>
      <c r="AF46" s="24"/>
      <c r="AG46">
        <f t="shared" si="2"/>
        <v>2562.0474423896362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-266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10.513440000000001</v>
      </c>
      <c r="E47">
        <f>GT_NG!P47</f>
        <v>14.211301658701151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133.60508226287311</v>
      </c>
      <c r="J47">
        <f>Bawana_RLNG!P47</f>
        <v>0</v>
      </c>
      <c r="K47">
        <f>Bawana_Spot!P47</f>
        <v>100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918.22030407754778</v>
      </c>
      <c r="P47" s="36">
        <v>57.96</v>
      </c>
      <c r="Q47" s="36">
        <v>25.33</v>
      </c>
      <c r="R47" s="38">
        <v>47.5</v>
      </c>
      <c r="S47" s="38">
        <v>1.6999999999999997</v>
      </c>
      <c r="T47" s="37">
        <f>SUMPRODUCT(LTA!J47:AN47,LTA!J$101:AN$101,LTA!J$103:AN$103)</f>
        <v>658.25</v>
      </c>
      <c r="U47" s="37">
        <f>SUMPRODUCT(LTA!J47:AN47,LTA!J$102:AN$102,LTA!J$103:AN$103)</f>
        <v>164.19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-298</v>
      </c>
      <c r="AA47" s="75">
        <f>STOA!H47</f>
        <v>982.62</v>
      </c>
      <c r="AB47" s="75">
        <f>-STOA!N47</f>
        <v>0</v>
      </c>
      <c r="AC47">
        <f t="shared" si="0"/>
        <v>31.043740149012709</v>
      </c>
      <c r="AD47">
        <f t="shared" si="1"/>
        <v>2670.4463878501097</v>
      </c>
      <c r="AE47">
        <f>'IDT-1'!B47</f>
        <v>0</v>
      </c>
      <c r="AF47" s="24"/>
      <c r="AG47">
        <f t="shared" si="2"/>
        <v>2670.4463878501097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-197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10.513440000000001</v>
      </c>
      <c r="E48">
        <f>GT_NG!P48</f>
        <v>14.211301658701151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133.60508226287311</v>
      </c>
      <c r="J48">
        <f>Bawana_RLNG!P48</f>
        <v>0</v>
      </c>
      <c r="K48">
        <f>Bawana_Spot!P48</f>
        <v>100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917.90846768554775</v>
      </c>
      <c r="P48" s="36">
        <v>57.96</v>
      </c>
      <c r="Q48" s="36">
        <v>25.33</v>
      </c>
      <c r="R48" s="38">
        <v>47.5</v>
      </c>
      <c r="S48" s="38">
        <v>1.6999999999999997</v>
      </c>
      <c r="T48" s="37">
        <f>SUMPRODUCT(LTA!J48:AN48,LTA!J$101:AN$101,LTA!J$103:AN$103)</f>
        <v>662.48</v>
      </c>
      <c r="U48" s="37">
        <f>SUMPRODUCT(LTA!J48:AN48,LTA!J$102:AN$102,LTA!J$103:AN$103)</f>
        <v>164.79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-261</v>
      </c>
      <c r="AA48" s="75">
        <f>STOA!H48</f>
        <v>982.62</v>
      </c>
      <c r="AB48" s="75">
        <f>-STOA!N48</f>
        <v>0</v>
      </c>
      <c r="AC48">
        <f t="shared" si="0"/>
        <v>30.912269568822129</v>
      </c>
      <c r="AD48">
        <f t="shared" si="1"/>
        <v>2695.0960220382999</v>
      </c>
      <c r="AE48">
        <f>'IDT-1'!B48</f>
        <v>0</v>
      </c>
      <c r="AF48" s="24"/>
      <c r="AG48">
        <f t="shared" si="2"/>
        <v>2695.0960220382999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-214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10.513440000000001</v>
      </c>
      <c r="E49">
        <f>GT_NG!P49</f>
        <v>14.211301658701151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133.60508226287311</v>
      </c>
      <c r="J49">
        <f>Bawana_RLNG!P49</f>
        <v>0</v>
      </c>
      <c r="K49">
        <f>Bawana_Spot!P49</f>
        <v>100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880.21375963109006</v>
      </c>
      <c r="P49" s="36">
        <v>57.96</v>
      </c>
      <c r="Q49" s="36">
        <v>25.33</v>
      </c>
      <c r="R49" s="38">
        <v>47.5</v>
      </c>
      <c r="S49" s="38">
        <v>1.6999999999999997</v>
      </c>
      <c r="T49" s="37">
        <f>SUMPRODUCT(LTA!J49:AN49,LTA!J$101:AN$101,LTA!J$103:AN$103)</f>
        <v>662.73</v>
      </c>
      <c r="U49" s="37">
        <f>SUMPRODUCT(LTA!J49:AN49,LTA!J$102:AN$102,LTA!J$103:AN$103)</f>
        <v>170.18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-222</v>
      </c>
      <c r="AA49" s="75">
        <f>STOA!H49</f>
        <v>982.62</v>
      </c>
      <c r="AB49" s="75">
        <f>-STOA!N49</f>
        <v>0</v>
      </c>
      <c r="AC49">
        <f t="shared" si="0"/>
        <v>30.210980977195348</v>
      </c>
      <c r="AD49">
        <f t="shared" si="1"/>
        <v>2714.7426025754689</v>
      </c>
      <c r="AE49">
        <f>'IDT-1'!B49</f>
        <v>0</v>
      </c>
      <c r="AF49" s="24"/>
      <c r="AG49">
        <f t="shared" si="2"/>
        <v>2714.7426025754689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-202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10.513440000000001</v>
      </c>
      <c r="E50">
        <f>GT_NG!P50</f>
        <v>14.211301658701151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133.60508226287311</v>
      </c>
      <c r="J50">
        <f>Bawana_RLNG!P50</f>
        <v>0</v>
      </c>
      <c r="K50">
        <f>Bawana_Spot!P50</f>
        <v>100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874.36651592551868</v>
      </c>
      <c r="P50" s="36">
        <v>57.96</v>
      </c>
      <c r="Q50" s="36">
        <v>25.33</v>
      </c>
      <c r="R50" s="38">
        <v>47.5</v>
      </c>
      <c r="S50" s="38">
        <v>1.6999999999999997</v>
      </c>
      <c r="T50" s="37">
        <f>SUMPRODUCT(LTA!J50:AN50,LTA!J$101:AN$101,LTA!J$103:AN$103)</f>
        <v>663.02</v>
      </c>
      <c r="U50" s="37">
        <f>SUMPRODUCT(LTA!J50:AN50,LTA!J$102:AN$102,LTA!J$103:AN$103)</f>
        <v>171.78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-181</v>
      </c>
      <c r="AA50" s="75">
        <f>STOA!H50</f>
        <v>982.62</v>
      </c>
      <c r="AB50" s="75">
        <f>-STOA!N50</f>
        <v>0</v>
      </c>
      <c r="AC50">
        <f t="shared" si="0"/>
        <v>29.855836136522758</v>
      </c>
      <c r="AD50">
        <f t="shared" si="1"/>
        <v>2749.1405037105701</v>
      </c>
      <c r="AE50">
        <f>'IDT-1'!B50</f>
        <v>0</v>
      </c>
      <c r="AF50" s="24"/>
      <c r="AG50">
        <f t="shared" si="2"/>
        <v>2749.1405037105701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-205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10.513440000000001</v>
      </c>
      <c r="E51">
        <f>GT_NG!P51</f>
        <v>14.211301658701151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133.60999999999999</v>
      </c>
      <c r="J51">
        <f>Bawana_RLNG!P51</f>
        <v>0</v>
      </c>
      <c r="K51">
        <f>Bawana_Spot!P51</f>
        <v>100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867.77073150373519</v>
      </c>
      <c r="P51" s="36">
        <v>57.96</v>
      </c>
      <c r="Q51" s="36">
        <v>25.33</v>
      </c>
      <c r="R51" s="38">
        <v>47.5</v>
      </c>
      <c r="S51" s="38">
        <v>3.86</v>
      </c>
      <c r="T51" s="37">
        <f>SUMPRODUCT(LTA!J51:AN51,LTA!J$101:AN$101,LTA!J$103:AN$103)</f>
        <v>664.82999999999993</v>
      </c>
      <c r="U51" s="37">
        <f>SUMPRODUCT(LTA!J51:AN51,LTA!J$102:AN$102,LTA!J$103:AN$103)</f>
        <v>172.78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-142</v>
      </c>
      <c r="AA51" s="75">
        <f>STOA!H51</f>
        <v>982.62</v>
      </c>
      <c r="AB51" s="75">
        <f>-STOA!N51</f>
        <v>0</v>
      </c>
      <c r="AC51">
        <f t="shared" si="0"/>
        <v>29.503374547376083</v>
      </c>
      <c r="AD51">
        <f t="shared" si="1"/>
        <v>2787.8720986150602</v>
      </c>
      <c r="AE51">
        <f>'IDT-1'!B51</f>
        <v>0</v>
      </c>
      <c r="AF51" s="24"/>
      <c r="AG51">
        <f t="shared" si="2"/>
        <v>2787.8720986150602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-204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10.513440000000001</v>
      </c>
      <c r="E52">
        <f>GT_NG!P52</f>
        <v>14.211301658701151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133.60999999999999</v>
      </c>
      <c r="J52">
        <f>Bawana_RLNG!P52</f>
        <v>0</v>
      </c>
      <c r="K52">
        <f>Bawana_Spot!P52</f>
        <v>100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867.77073150373519</v>
      </c>
      <c r="P52" s="36">
        <v>57.96</v>
      </c>
      <c r="Q52" s="36">
        <v>25.33</v>
      </c>
      <c r="R52" s="38">
        <v>47.5</v>
      </c>
      <c r="S52" s="38">
        <v>3.86</v>
      </c>
      <c r="T52" s="37">
        <f>SUMPRODUCT(LTA!J52:AN52,LTA!J$101:AN$101,LTA!J$103:AN$103)</f>
        <v>664.79</v>
      </c>
      <c r="U52" s="37">
        <f>SUMPRODUCT(LTA!J52:AN52,LTA!J$102:AN$102,LTA!J$103:AN$103)</f>
        <v>173.78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-101</v>
      </c>
      <c r="AA52" s="75">
        <f>STOA!H52</f>
        <v>982.62</v>
      </c>
      <c r="AB52" s="75">
        <f>-STOA!N52</f>
        <v>0</v>
      </c>
      <c r="AC52">
        <f t="shared" si="0"/>
        <v>29.206476869280074</v>
      </c>
      <c r="AD52">
        <f t="shared" si="1"/>
        <v>2825.1289962931564</v>
      </c>
      <c r="AE52">
        <f>'IDT-1'!B52</f>
        <v>0</v>
      </c>
      <c r="AF52" s="24"/>
      <c r="AG52">
        <f t="shared" si="2"/>
        <v>2825.1289962931564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-209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10.513440000000001</v>
      </c>
      <c r="E53">
        <f>GT_NG!P53</f>
        <v>14.211301658701151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133.60999999999999</v>
      </c>
      <c r="J53">
        <f>Bawana_RLNG!P53</f>
        <v>0</v>
      </c>
      <c r="K53">
        <f>Bawana_Spot!P53</f>
        <v>100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869.04803709080693</v>
      </c>
      <c r="P53" s="36">
        <v>57.96</v>
      </c>
      <c r="Q53" s="36">
        <v>25.33</v>
      </c>
      <c r="R53" s="38">
        <v>47.5</v>
      </c>
      <c r="S53" s="38">
        <v>3.86</v>
      </c>
      <c r="T53" s="37">
        <f>SUMPRODUCT(LTA!J53:AN53,LTA!J$101:AN$101,LTA!J$103:AN$103)</f>
        <v>664.72</v>
      </c>
      <c r="U53" s="37">
        <f>SUMPRODUCT(LTA!J53:AN53,LTA!J$102:AN$102,LTA!J$103:AN$103)</f>
        <v>175.38000000000002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-61</v>
      </c>
      <c r="AA53" s="75">
        <f>STOA!H53</f>
        <v>982.62</v>
      </c>
      <c r="AB53" s="75">
        <f>-STOA!N53</f>
        <v>0</v>
      </c>
      <c r="AC53">
        <f t="shared" si="0"/>
        <v>28.73873108816791</v>
      </c>
      <c r="AD53">
        <f t="shared" si="1"/>
        <v>2886.40404766134</v>
      </c>
      <c r="AE53">
        <f>'IDT-1'!B53</f>
        <v>0</v>
      </c>
      <c r="AF53" s="24"/>
      <c r="AG53">
        <f t="shared" si="2"/>
        <v>2886.40404766134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-191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10.513440000000001</v>
      </c>
      <c r="E54">
        <f>GT_NG!P54</f>
        <v>14.211301658701151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133.60999999999999</v>
      </c>
      <c r="J54">
        <f>Bawana_RLNG!P54</f>
        <v>0</v>
      </c>
      <c r="K54">
        <f>Bawana_Spot!P54</f>
        <v>100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883.0506443251486</v>
      </c>
      <c r="P54" s="36">
        <v>57.96</v>
      </c>
      <c r="Q54" s="36">
        <v>25.33</v>
      </c>
      <c r="R54" s="38">
        <v>47.5</v>
      </c>
      <c r="S54" s="38">
        <v>3.86</v>
      </c>
      <c r="T54" s="37">
        <f>SUMPRODUCT(LTA!J54:AN54,LTA!J$101:AN$101,LTA!J$103:AN$103)</f>
        <v>664.61999999999989</v>
      </c>
      <c r="U54" s="37">
        <f>SUMPRODUCT(LTA!J54:AN54,LTA!J$102:AN$102,LTA!J$103:AN$103)</f>
        <v>176.69000000000003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-27</v>
      </c>
      <c r="AA54" s="75">
        <f>STOA!H54</f>
        <v>982.62</v>
      </c>
      <c r="AB54" s="75">
        <f>-STOA!N54</f>
        <v>0</v>
      </c>
      <c r="AC54">
        <f t="shared" si="0"/>
        <v>28.714036149888376</v>
      </c>
      <c r="AD54">
        <f t="shared" si="1"/>
        <v>2919.6413498339612</v>
      </c>
      <c r="AE54">
        <f>'IDT-1'!B54</f>
        <v>0</v>
      </c>
      <c r="AF54" s="24"/>
      <c r="AG54">
        <f t="shared" si="2"/>
        <v>2919.6413498339612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-207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10.513440000000001</v>
      </c>
      <c r="E55">
        <f>GT_NG!P55</f>
        <v>12.220911528150133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133.60999999999999</v>
      </c>
      <c r="J55">
        <f>Bawana_RLNG!P55</f>
        <v>0</v>
      </c>
      <c r="K55">
        <f>Bawana_Spot!P55</f>
        <v>100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887.32002427813597</v>
      </c>
      <c r="P55" s="36">
        <v>58.31</v>
      </c>
      <c r="Q55" s="36">
        <v>25.33</v>
      </c>
      <c r="R55" s="38">
        <v>47.5</v>
      </c>
      <c r="S55" s="38">
        <v>3.86</v>
      </c>
      <c r="T55" s="37">
        <f>SUMPRODUCT(LTA!J55:AN55,LTA!J$101:AN$101,LTA!J$103:AN$103)</f>
        <v>664.46</v>
      </c>
      <c r="U55" s="37">
        <f>SUMPRODUCT(LTA!J55:AN55,LTA!J$102:AN$102,LTA!J$103:AN$103)</f>
        <v>164.27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982.62</v>
      </c>
      <c r="AB55" s="75">
        <f>-STOA!N55</f>
        <v>0</v>
      </c>
      <c r="AC55">
        <f t="shared" si="0"/>
        <v>28.503380298523503</v>
      </c>
      <c r="AD55">
        <f t="shared" si="1"/>
        <v>2924.9009955077622</v>
      </c>
      <c r="AE55">
        <f>'IDT-1'!B55</f>
        <v>0</v>
      </c>
      <c r="AF55" s="24"/>
      <c r="AG55">
        <f t="shared" si="2"/>
        <v>2924.9009955077622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-219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10.513440000000001</v>
      </c>
      <c r="E56">
        <f>GT_NG!P56</f>
        <v>12.220911528150133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133.60999999999999</v>
      </c>
      <c r="J56">
        <f>Bawana_RLNG!P56</f>
        <v>0</v>
      </c>
      <c r="K56">
        <f>Bawana_Spot!P56</f>
        <v>100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887.32002427813597</v>
      </c>
      <c r="P56" s="36">
        <v>58.31</v>
      </c>
      <c r="Q56" s="36">
        <v>25.33</v>
      </c>
      <c r="R56" s="38">
        <v>47.5</v>
      </c>
      <c r="S56" s="38">
        <v>3.86</v>
      </c>
      <c r="T56" s="37">
        <f>SUMPRODUCT(LTA!J56:AN56,LTA!J$101:AN$101,LTA!J$103:AN$103)</f>
        <v>664.36999999999989</v>
      </c>
      <c r="U56" s="37">
        <f>SUMPRODUCT(LTA!J56:AN56,LTA!J$102:AN$102,LTA!J$103:AN$103)</f>
        <v>164.87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982.62</v>
      </c>
      <c r="AB56" s="75">
        <f>-STOA!N56</f>
        <v>0</v>
      </c>
      <c r="AC56">
        <f t="shared" si="0"/>
        <v>28.270471882226609</v>
      </c>
      <c r="AD56">
        <f t="shared" si="1"/>
        <v>2953.643903924059</v>
      </c>
      <c r="AE56">
        <f>'IDT-1'!B56</f>
        <v>0</v>
      </c>
      <c r="AF56" s="24"/>
      <c r="AG56">
        <f t="shared" si="2"/>
        <v>2953.643903924059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-191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10.513440000000001</v>
      </c>
      <c r="E57">
        <f>GT_NG!P57</f>
        <v>12.220911528150133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133.60999999999999</v>
      </c>
      <c r="J57">
        <f>Bawana_RLNG!P57</f>
        <v>0</v>
      </c>
      <c r="K57">
        <f>Bawana_Spot!P57</f>
        <v>100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883.32310872001563</v>
      </c>
      <c r="P57" s="36">
        <v>57.96</v>
      </c>
      <c r="Q57" s="36">
        <v>25.33</v>
      </c>
      <c r="R57" s="38">
        <v>47.5</v>
      </c>
      <c r="S57" s="38">
        <v>3.86</v>
      </c>
      <c r="T57" s="37">
        <f>SUMPRODUCT(LTA!J57:AN57,LTA!J$101:AN$101,LTA!J$103:AN$103)</f>
        <v>664.09999999999991</v>
      </c>
      <c r="U57" s="37">
        <f>SUMPRODUCT(LTA!J57:AN57,LTA!J$102:AN$102,LTA!J$103:AN$103)</f>
        <v>168.28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982.62</v>
      </c>
      <c r="AB57" s="75">
        <f>-STOA!N57</f>
        <v>0</v>
      </c>
      <c r="AC57">
        <f t="shared" si="0"/>
        <v>27.624996962171721</v>
      </c>
      <c r="AD57">
        <f t="shared" si="1"/>
        <v>3028.0824632859935</v>
      </c>
      <c r="AE57">
        <f>'IDT-1'!B57</f>
        <v>0</v>
      </c>
      <c r="AF57" s="24"/>
      <c r="AG57">
        <f t="shared" si="2"/>
        <v>3028.0824632859935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-116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10.513440000000001</v>
      </c>
      <c r="E58">
        <f>GT_NG!P58</f>
        <v>12.220911528150133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133.60999999999999</v>
      </c>
      <c r="J58">
        <f>Bawana_RLNG!P58</f>
        <v>0</v>
      </c>
      <c r="K58">
        <f>Bawana_Spot!P58</f>
        <v>100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883.32296180782089</v>
      </c>
      <c r="P58" s="36">
        <v>57.96</v>
      </c>
      <c r="Q58" s="36">
        <v>25.33</v>
      </c>
      <c r="R58" s="38">
        <v>47.5</v>
      </c>
      <c r="S58" s="38">
        <v>3.86</v>
      </c>
      <c r="T58" s="37">
        <f>SUMPRODUCT(LTA!J58:AN58,LTA!J$101:AN$101,LTA!J$103:AN$103)</f>
        <v>659.90000000000009</v>
      </c>
      <c r="U58" s="37">
        <f>SUMPRODUCT(LTA!J58:AN58,LTA!J$102:AN$102,LTA!J$103:AN$103)</f>
        <v>168.88000000000002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982.62</v>
      </c>
      <c r="AB58" s="75">
        <f>-STOA!N58</f>
        <v>0</v>
      </c>
      <c r="AC58">
        <f t="shared" si="0"/>
        <v>27.120370895515499</v>
      </c>
      <c r="AD58">
        <f t="shared" si="1"/>
        <v>3080.9869424404556</v>
      </c>
      <c r="AE58">
        <f>'IDT-1'!B58</f>
        <v>0</v>
      </c>
      <c r="AF58" s="24"/>
      <c r="AG58">
        <f t="shared" si="2"/>
        <v>3080.9869424404556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-60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10.513440000000001</v>
      </c>
      <c r="E59">
        <f>GT_NG!P59</f>
        <v>12.220911528150133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133.60999999999999</v>
      </c>
      <c r="J59">
        <f>Bawana_RLNG!P59</f>
        <v>0</v>
      </c>
      <c r="K59">
        <f>Bawana_Spot!P59</f>
        <v>100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1023.0472024460511</v>
      </c>
      <c r="P59" s="36">
        <v>118.47</v>
      </c>
      <c r="Q59" s="36">
        <v>38.590000000000003</v>
      </c>
      <c r="R59" s="38">
        <v>47.5</v>
      </c>
      <c r="S59" s="38">
        <v>7.6700000000000008</v>
      </c>
      <c r="T59" s="37">
        <f>SUMPRODUCT(LTA!J59:AN59,LTA!J$101:AN$101,LTA!J$103:AN$103)</f>
        <v>656.40000000000009</v>
      </c>
      <c r="U59" s="37">
        <f>SUMPRODUCT(LTA!J59:AN59,LTA!J$102:AN$102,LTA!J$103:AN$103)</f>
        <v>175.78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790.02</v>
      </c>
      <c r="AB59" s="75">
        <f>-STOA!N59</f>
        <v>0</v>
      </c>
      <c r="AC59">
        <f t="shared" si="0"/>
        <v>27.508927355924641</v>
      </c>
      <c r="AD59">
        <f t="shared" si="1"/>
        <v>3090.702626618277</v>
      </c>
      <c r="AE59">
        <f>'IDT-1'!B59</f>
        <v>40</v>
      </c>
      <c r="AF59" s="24"/>
      <c r="AG59">
        <f t="shared" si="2"/>
        <v>3130.702626618277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-78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10.513440000000001</v>
      </c>
      <c r="E60">
        <f>GT_NG!P60</f>
        <v>12.220911528150133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133.60999999999999</v>
      </c>
      <c r="J60">
        <f>Bawana_RLNG!P60</f>
        <v>0</v>
      </c>
      <c r="K60">
        <f>Bawana_Spot!P60</f>
        <v>100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1027.2636962386291</v>
      </c>
      <c r="P60" s="36">
        <v>118.47</v>
      </c>
      <c r="Q60" s="36">
        <v>38.590000000000003</v>
      </c>
      <c r="R60" s="38">
        <v>47.5</v>
      </c>
      <c r="S60" s="38">
        <v>7.6700000000000008</v>
      </c>
      <c r="T60" s="37">
        <f>SUMPRODUCT(LTA!J60:AN60,LTA!J$101:AN$101,LTA!J$103:AN$103)</f>
        <v>648.15999999999985</v>
      </c>
      <c r="U60" s="37">
        <f>SUMPRODUCT(LTA!J60:AN60,LTA!J$102:AN$102,LTA!J$103:AN$103)</f>
        <v>176.78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790.02</v>
      </c>
      <c r="AB60" s="75">
        <f>-STOA!N60</f>
        <v>0</v>
      </c>
      <c r="AC60">
        <f t="shared" si="0"/>
        <v>27.251648225686285</v>
      </c>
      <c r="AD60">
        <f t="shared" si="1"/>
        <v>3132.6363995410925</v>
      </c>
      <c r="AE60">
        <f>'IDT-1'!B60</f>
        <v>15</v>
      </c>
      <c r="AF60" s="24"/>
      <c r="AG60">
        <f t="shared" si="2"/>
        <v>3147.6363995410925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-42</v>
      </c>
      <c r="AM60" s="34">
        <f>RTM_PXI!H60</f>
        <v>0</v>
      </c>
      <c r="AN60" s="34">
        <f>RTM_PXI!N60</f>
        <v>0</v>
      </c>
      <c r="AO60" s="147">
        <f>GDAM_IEX!H60</f>
        <v>8.6999999999999993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10.513440000000001</v>
      </c>
      <c r="E61">
        <f>GT_NG!P61</f>
        <v>12.220911528150133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133.60999999999999</v>
      </c>
      <c r="J61">
        <f>Bawana_RLNG!P61</f>
        <v>0</v>
      </c>
      <c r="K61">
        <f>Bawana_Spot!P61</f>
        <v>100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1027.2603120163169</v>
      </c>
      <c r="P61" s="36">
        <v>119.65</v>
      </c>
      <c r="Q61" s="36">
        <v>38.79</v>
      </c>
      <c r="R61" s="38">
        <v>47.5</v>
      </c>
      <c r="S61" s="38">
        <v>7.6700000000000008</v>
      </c>
      <c r="T61" s="37">
        <f>SUMPRODUCT(LTA!J61:AN61,LTA!J$101:AN$101,LTA!J$103:AN$103)</f>
        <v>633.73</v>
      </c>
      <c r="U61" s="37">
        <f>SUMPRODUCT(LTA!J61:AN61,LTA!J$102:AN$102,LTA!J$103:AN$103)</f>
        <v>177.68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790.02</v>
      </c>
      <c r="AB61" s="75">
        <f>-STOA!N61</f>
        <v>0</v>
      </c>
      <c r="AC61">
        <f t="shared" si="0"/>
        <v>27.452165274620636</v>
      </c>
      <c r="AD61">
        <f t="shared" si="1"/>
        <v>3188.4424982698465</v>
      </c>
      <c r="AE61">
        <f>'IDT-1'!B61</f>
        <v>21</v>
      </c>
      <c r="AF61" s="24"/>
      <c r="AG61">
        <f t="shared" si="2"/>
        <v>3209.4424982698465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-26</v>
      </c>
      <c r="AM61" s="34">
        <f>RTM_PXI!H61</f>
        <v>0</v>
      </c>
      <c r="AN61" s="34">
        <f>RTM_PXI!N61</f>
        <v>0</v>
      </c>
      <c r="AO61" s="147">
        <f>GDAM_IEX!H61</f>
        <v>60.86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10.513440000000001</v>
      </c>
      <c r="E62">
        <f>GT_NG!P62</f>
        <v>12.220911528150133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133.60999999999999</v>
      </c>
      <c r="J62">
        <f>Bawana_RLNG!P62</f>
        <v>0</v>
      </c>
      <c r="K62">
        <f>Bawana_Spot!P62</f>
        <v>100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1027.2603120163169</v>
      </c>
      <c r="P62" s="36">
        <v>119.82</v>
      </c>
      <c r="Q62" s="36">
        <v>38.79</v>
      </c>
      <c r="R62" s="38">
        <v>47.5</v>
      </c>
      <c r="S62" s="38">
        <v>7.6700000000000008</v>
      </c>
      <c r="T62" s="37">
        <f>SUMPRODUCT(LTA!J62:AN62,LTA!J$101:AN$101,LTA!J$103:AN$103)</f>
        <v>614.95000000000005</v>
      </c>
      <c r="U62" s="37">
        <f>SUMPRODUCT(LTA!J62:AN62,LTA!J$102:AN$102,LTA!J$103:AN$103)</f>
        <v>180.81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134.28</v>
      </c>
      <c r="Z62" s="34">
        <f>IEX!N62</f>
        <v>0</v>
      </c>
      <c r="AA62" s="75">
        <f>STOA!H62</f>
        <v>790.02</v>
      </c>
      <c r="AB62" s="75">
        <f>-STOA!N62</f>
        <v>0</v>
      </c>
      <c r="AC62">
        <f t="shared" si="0"/>
        <v>27.904976643721085</v>
      </c>
      <c r="AD62">
        <f t="shared" si="1"/>
        <v>3249.9296869007462</v>
      </c>
      <c r="AE62">
        <f>'IDT-1'!B62</f>
        <v>0</v>
      </c>
      <c r="AF62" s="24"/>
      <c r="AG62">
        <f t="shared" si="2"/>
        <v>3249.9296869007462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-22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10.513440000000001</v>
      </c>
      <c r="E63">
        <f>GT_NG!P63</f>
        <v>12.220911528150133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133.60999999999999</v>
      </c>
      <c r="J63">
        <f>Bawana_RLNG!P63</f>
        <v>0</v>
      </c>
      <c r="K63">
        <f>Bawana_Spot!P63</f>
        <v>100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1026.3112584036755</v>
      </c>
      <c r="P63" s="36">
        <v>118.47</v>
      </c>
      <c r="Q63" s="36">
        <v>38.79</v>
      </c>
      <c r="R63" s="38">
        <v>47.5</v>
      </c>
      <c r="S63" s="38">
        <v>7.6700000000000008</v>
      </c>
      <c r="T63" s="37">
        <f>SUMPRODUCT(LTA!J63:AN63,LTA!J$101:AN$101,LTA!J$103:AN$103)</f>
        <v>592.74</v>
      </c>
      <c r="U63" s="37">
        <f>SUMPRODUCT(LTA!J63:AN63,LTA!J$102:AN$102,LTA!J$103:AN$103)</f>
        <v>188.79999999999998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168.08</v>
      </c>
      <c r="Z63" s="34">
        <f>IEX!N63</f>
        <v>0</v>
      </c>
      <c r="AA63" s="75">
        <f>STOA!H63</f>
        <v>790.02</v>
      </c>
      <c r="AB63" s="75">
        <f>-STOA!N63</f>
        <v>0</v>
      </c>
      <c r="AC63">
        <f t="shared" si="0"/>
        <v>28.211088590147789</v>
      </c>
      <c r="AD63">
        <f t="shared" si="1"/>
        <v>3247.904521341678</v>
      </c>
      <c r="AE63">
        <f>'IDT-1'!B63</f>
        <v>8.6769999999999996</v>
      </c>
      <c r="AF63" s="24"/>
      <c r="AG63">
        <f t="shared" si="2"/>
        <v>3256.5815213416781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-41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10.513440000000001</v>
      </c>
      <c r="E64">
        <f>GT_NG!P64</f>
        <v>12.220911528150133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133.60999999999999</v>
      </c>
      <c r="J64">
        <f>Bawana_RLNG!P64</f>
        <v>0</v>
      </c>
      <c r="K64">
        <f>Bawana_Spot!P64</f>
        <v>100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1027.2573819672557</v>
      </c>
      <c r="P64" s="36">
        <v>118.47</v>
      </c>
      <c r="Q64" s="36">
        <v>38.32</v>
      </c>
      <c r="R64" s="38">
        <v>47.5</v>
      </c>
      <c r="S64" s="38">
        <v>7.6700000000000008</v>
      </c>
      <c r="T64" s="37">
        <f>SUMPRODUCT(LTA!J64:AN64,LTA!J$101:AN$101,LTA!J$103:AN$103)</f>
        <v>564.90999999999985</v>
      </c>
      <c r="U64" s="37">
        <f>SUMPRODUCT(LTA!J64:AN64,LTA!J$102:AN$102,LTA!J$103:AN$103)</f>
        <v>188.79999999999998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212.52</v>
      </c>
      <c r="Z64" s="34">
        <f>IEX!N64</f>
        <v>0</v>
      </c>
      <c r="AA64" s="75">
        <f>STOA!H64</f>
        <v>790.02</v>
      </c>
      <c r="AB64" s="75">
        <f>-STOA!N64</f>
        <v>0</v>
      </c>
      <c r="AC64">
        <f t="shared" si="0"/>
        <v>28.269900450832967</v>
      </c>
      <c r="AD64">
        <f t="shared" si="1"/>
        <v>3274.9318330445726</v>
      </c>
      <c r="AE64">
        <f>'IDT-1'!B64</f>
        <v>0</v>
      </c>
      <c r="AF64" s="24"/>
      <c r="AG64">
        <f t="shared" si="2"/>
        <v>3274.9318330445726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-31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11.205991999999998</v>
      </c>
      <c r="E65">
        <f>GT_NG!P65</f>
        <v>12.220911528150133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133.60999999999999</v>
      </c>
      <c r="J65">
        <f>Bawana_RLNG!P65</f>
        <v>0</v>
      </c>
      <c r="K65">
        <f>Bawana_Spot!P65</f>
        <v>100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1027.2447917995121</v>
      </c>
      <c r="P65" s="36">
        <v>119.82</v>
      </c>
      <c r="Q65" s="36">
        <v>38.699999999999996</v>
      </c>
      <c r="R65" s="38">
        <v>47.5</v>
      </c>
      <c r="S65" s="38">
        <v>7.6700000000000008</v>
      </c>
      <c r="T65" s="37">
        <f>SUMPRODUCT(LTA!J65:AN65,LTA!J$101:AN$101,LTA!J$103:AN$103)</f>
        <v>539.47</v>
      </c>
      <c r="U65" s="37">
        <f>SUMPRODUCT(LTA!J65:AN65,LTA!J$102:AN$102,LTA!J$103:AN$103)</f>
        <v>188.79999999999998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241.5</v>
      </c>
      <c r="Z65" s="34">
        <f>IEX!N65</f>
        <v>0</v>
      </c>
      <c r="AA65" s="75">
        <f>STOA!H65</f>
        <v>775.21</v>
      </c>
      <c r="AB65" s="75">
        <f>-STOA!N65</f>
        <v>0</v>
      </c>
      <c r="AC65">
        <f t="shared" si="0"/>
        <v>28.265594240752364</v>
      </c>
      <c r="AD65">
        <f t="shared" si="1"/>
        <v>3336.6861010869106</v>
      </c>
      <c r="AE65">
        <f>'IDT-1'!B65</f>
        <v>0</v>
      </c>
      <c r="AF65" s="24"/>
      <c r="AG65">
        <f t="shared" si="2"/>
        <v>3336.6861010869106</v>
      </c>
      <c r="AI65" s="34">
        <f>PXIL!H65</f>
        <v>0</v>
      </c>
      <c r="AJ65" s="34">
        <f>PXIL!N65</f>
        <v>0</v>
      </c>
      <c r="AK65" s="34">
        <f>RTM_IEX!H65</f>
        <v>39.61</v>
      </c>
      <c r="AL65" s="34">
        <f>RTM_IEX!N65</f>
        <v>0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11.205991999999998</v>
      </c>
      <c r="E66">
        <f>GT_NG!P66</f>
        <v>12.220911528150133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133.60999999999999</v>
      </c>
      <c r="J66">
        <f>Bawana_RLNG!P66</f>
        <v>0</v>
      </c>
      <c r="K66">
        <f>Bawana_Spot!P66</f>
        <v>100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1027.2447917995121</v>
      </c>
      <c r="P66" s="36">
        <v>119.82</v>
      </c>
      <c r="Q66" s="36">
        <v>38.699999999999996</v>
      </c>
      <c r="R66" s="38">
        <v>47.5</v>
      </c>
      <c r="S66" s="38">
        <v>7.6700000000000008</v>
      </c>
      <c r="T66" s="37">
        <f>SUMPRODUCT(LTA!J66:AN66,LTA!J$101:AN$101,LTA!J$103:AN$103)</f>
        <v>510.40000000000003</v>
      </c>
      <c r="U66" s="37">
        <f>SUMPRODUCT(LTA!J66:AN66,LTA!J$102:AN$102,LTA!J$103:AN$103)</f>
        <v>188.79999999999998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252.12</v>
      </c>
      <c r="Z66" s="34">
        <f>IEX!N66</f>
        <v>0</v>
      </c>
      <c r="AA66" s="75">
        <f>STOA!H66</f>
        <v>775.21</v>
      </c>
      <c r="AB66" s="75">
        <f>-STOA!N66</f>
        <v>0</v>
      </c>
      <c r="AC66">
        <f t="shared" si="0"/>
        <v>28.134890240752362</v>
      </c>
      <c r="AD66">
        <f t="shared" si="1"/>
        <v>3321.2568050869104</v>
      </c>
      <c r="AE66">
        <f>'IDT-1'!B66</f>
        <v>0</v>
      </c>
      <c r="AF66" s="24"/>
      <c r="AG66">
        <f t="shared" si="2"/>
        <v>3321.2568050869104</v>
      </c>
      <c r="AI66" s="34">
        <f>PXIL!H66</f>
        <v>0</v>
      </c>
      <c r="AJ66" s="34">
        <f>PXIL!N66</f>
        <v>0</v>
      </c>
      <c r="AK66" s="34">
        <f>RTM_IEX!H66</f>
        <v>42.5</v>
      </c>
      <c r="AL66" s="34">
        <f>RTM_IEX!N66</f>
        <v>0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11.205991999999998</v>
      </c>
      <c r="E67">
        <f>GT_NG!P67</f>
        <v>12.220911528150133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133.60999999999999</v>
      </c>
      <c r="J67">
        <f>Bawana_RLNG!P67</f>
        <v>0</v>
      </c>
      <c r="K67">
        <f>Bawana_Spot!P67</f>
        <v>100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1025.2092456471617</v>
      </c>
      <c r="P67" s="36">
        <v>118.47</v>
      </c>
      <c r="Q67" s="36">
        <v>38.32</v>
      </c>
      <c r="R67" s="38">
        <v>47.5</v>
      </c>
      <c r="S67" s="38">
        <v>7.6700000000000008</v>
      </c>
      <c r="T67" s="37">
        <f>SUMPRODUCT(LTA!J67:AN67,LTA!J$101:AN$101,LTA!J$103:AN$103)</f>
        <v>479.18</v>
      </c>
      <c r="U67" s="37">
        <f>SUMPRODUCT(LTA!J67:AN67,LTA!J$102:AN$102,LTA!J$103:AN$103)</f>
        <v>188.79999999999998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275.32</v>
      </c>
      <c r="Z67" s="34">
        <f>IEX!N67</f>
        <v>0</v>
      </c>
      <c r="AA67" s="75">
        <f>STOA!H67</f>
        <v>774.09999999999991</v>
      </c>
      <c r="AB67" s="75">
        <f>-STOA!N67</f>
        <v>0</v>
      </c>
      <c r="AC67">
        <f t="shared" si="0"/>
        <v>27.904851653072619</v>
      </c>
      <c r="AD67">
        <f t="shared" si="1"/>
        <v>3294.1012975222397</v>
      </c>
      <c r="AE67">
        <f>'IDT-1'!B67</f>
        <v>0</v>
      </c>
      <c r="AF67" s="24"/>
      <c r="AG67">
        <f t="shared" si="2"/>
        <v>3294.1012975222397</v>
      </c>
      <c r="AI67" s="34">
        <f>PXIL!H67</f>
        <v>0</v>
      </c>
      <c r="AJ67" s="34">
        <f>PXIL!N67</f>
        <v>0</v>
      </c>
      <c r="AK67" s="34">
        <f>RTM_IEX!H67</f>
        <v>28.01</v>
      </c>
      <c r="AL67" s="34">
        <f>RTM_IEX!N67</f>
        <v>0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11.205991999999998</v>
      </c>
      <c r="E68">
        <f>GT_NG!P68</f>
        <v>12.220911528150133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133.60999999999999</v>
      </c>
      <c r="J68">
        <f>Bawana_RLNG!P68</f>
        <v>0</v>
      </c>
      <c r="K68">
        <f>Bawana_Spot!P68</f>
        <v>100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1025.9746282180281</v>
      </c>
      <c r="P68" s="36">
        <v>118.47</v>
      </c>
      <c r="Q68" s="36">
        <v>38.32</v>
      </c>
      <c r="R68" s="38">
        <v>47.5</v>
      </c>
      <c r="S68" s="38">
        <v>7.6700000000000008</v>
      </c>
      <c r="T68" s="37">
        <f>SUMPRODUCT(LTA!J68:AN68,LTA!J$101:AN$101,LTA!J$103:AN$103)</f>
        <v>442.73</v>
      </c>
      <c r="U68" s="37">
        <f>SUMPRODUCT(LTA!J68:AN68,LTA!J$102:AN$102,LTA!J$103:AN$103)</f>
        <v>188.79999999999998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86.36</v>
      </c>
      <c r="Z68" s="34">
        <f>IEX!N68</f>
        <v>0</v>
      </c>
      <c r="AA68" s="75">
        <f>STOA!H68</f>
        <v>774.09999999999991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27.605016866667896</v>
      </c>
      <c r="AD68">
        <f t="shared" ref="AD68:AD98" si="4">SUM(B68:AB68,AI68:AV68)-AC68</f>
        <v>3258.7065148795105</v>
      </c>
      <c r="AE68">
        <f>'IDT-1'!B68</f>
        <v>0</v>
      </c>
      <c r="AF68" s="24"/>
      <c r="AG68">
        <f t="shared" ref="AG68:AG98" si="5">SUM(AD68:AF68)</f>
        <v>3258.7065148795105</v>
      </c>
      <c r="AI68" s="34">
        <f>PXIL!H68</f>
        <v>0</v>
      </c>
      <c r="AJ68" s="34">
        <f>PXIL!N68</f>
        <v>0</v>
      </c>
      <c r="AK68" s="34">
        <f>RTM_IEX!H68</f>
        <v>9.66</v>
      </c>
      <c r="AL68" s="34">
        <f>RTM_IEX!N68</f>
        <v>0</v>
      </c>
      <c r="AM68" s="34">
        <f>RTM_PXI!H68</f>
        <v>0</v>
      </c>
      <c r="AN68" s="34">
        <f>RTM_PXI!N68</f>
        <v>0</v>
      </c>
      <c r="AO68" s="147">
        <f>GDAM_IEX!H68</f>
        <v>207.3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11.205991999999998</v>
      </c>
      <c r="E69">
        <f>GT_NG!P69</f>
        <v>12.220911528150133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133.60999999999999</v>
      </c>
      <c r="J69">
        <f>Bawana_RLNG!P69</f>
        <v>0</v>
      </c>
      <c r="K69">
        <f>Bawana_Spot!P69</f>
        <v>100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1025.9746282180281</v>
      </c>
      <c r="P69" s="36">
        <v>118.47</v>
      </c>
      <c r="Q69" s="36">
        <v>38.32</v>
      </c>
      <c r="R69" s="38">
        <v>47.5</v>
      </c>
      <c r="S69" s="38">
        <v>7.6700000000000008</v>
      </c>
      <c r="T69" s="37">
        <f>SUMPRODUCT(LTA!J69:AN69,LTA!J$101:AN$101,LTA!J$103:AN$103)</f>
        <v>405.47</v>
      </c>
      <c r="U69" s="37">
        <f>SUMPRODUCT(LTA!J69:AN69,LTA!J$102:AN$102,LTA!J$103:AN$103)</f>
        <v>188.79999999999998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218.32</v>
      </c>
      <c r="Z69" s="34">
        <f>IEX!N69</f>
        <v>0</v>
      </c>
      <c r="AA69" s="75">
        <f>STOA!H69</f>
        <v>774.09999999999991</v>
      </c>
      <c r="AB69" s="75">
        <f>-STOA!N69</f>
        <v>0</v>
      </c>
      <c r="AC69">
        <f t="shared" si="3"/>
        <v>26.578032866667893</v>
      </c>
      <c r="AD69">
        <f t="shared" si="4"/>
        <v>3137.4734988795103</v>
      </c>
      <c r="AE69">
        <f>'IDT-1'!B69</f>
        <v>80</v>
      </c>
      <c r="AF69" s="24"/>
      <c r="AG69">
        <f t="shared" si="5"/>
        <v>3217.4734988795103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0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11.205991999999998</v>
      </c>
      <c r="E70">
        <f>GT_NG!P70</f>
        <v>12.220911528150133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133.60999999999999</v>
      </c>
      <c r="J70">
        <f>Bawana_RLNG!P70</f>
        <v>0</v>
      </c>
      <c r="K70">
        <f>Bawana_Spot!P70</f>
        <v>100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1025.9733618272894</v>
      </c>
      <c r="P70" s="36">
        <v>118.47</v>
      </c>
      <c r="Q70" s="36">
        <v>38.32</v>
      </c>
      <c r="R70" s="38">
        <v>47.019999999999996</v>
      </c>
      <c r="S70" s="38">
        <v>7.6700000000000008</v>
      </c>
      <c r="T70" s="37">
        <f>SUMPRODUCT(LTA!J70:AN70,LTA!J$101:AN$101,LTA!J$103:AN$103)</f>
        <v>369.6</v>
      </c>
      <c r="U70" s="37">
        <f>SUMPRODUCT(LTA!J70:AN70,LTA!J$102:AN$102,LTA!J$103:AN$103)</f>
        <v>188.79999999999998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267.58999999999997</v>
      </c>
      <c r="Z70" s="34">
        <f>IEX!N70</f>
        <v>0</v>
      </c>
      <c r="AA70" s="75">
        <f>STOA!H70</f>
        <v>774.09999999999991</v>
      </c>
      <c r="AB70" s="75">
        <f>-STOA!N70</f>
        <v>0</v>
      </c>
      <c r="AC70">
        <f t="shared" si="3"/>
        <v>26.686550228985691</v>
      </c>
      <c r="AD70">
        <f t="shared" si="4"/>
        <v>3150.2837151264539</v>
      </c>
      <c r="AE70">
        <f>'IDT-1'!B70</f>
        <v>10</v>
      </c>
      <c r="AF70" s="24"/>
      <c r="AG70">
        <f t="shared" si="5"/>
        <v>3160.2837151264539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0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11.205991999999998</v>
      </c>
      <c r="E71">
        <f>GT_NG!P71</f>
        <v>12.220911528150133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133.60999999999999</v>
      </c>
      <c r="J71">
        <f>Bawana_RLNG!P71</f>
        <v>0</v>
      </c>
      <c r="K71">
        <f>Bawana_Spot!P71</f>
        <v>100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1029.4102128428092</v>
      </c>
      <c r="P71" s="36">
        <v>118.46479435802794</v>
      </c>
      <c r="Q71" s="36">
        <v>38.980000000000004</v>
      </c>
      <c r="R71" s="38">
        <v>39.400000000000006</v>
      </c>
      <c r="S71" s="38">
        <v>7.6700000000000008</v>
      </c>
      <c r="T71" s="37">
        <f>SUMPRODUCT(LTA!J71:AN71,LTA!J$101:AN$101,LTA!J$103:AN$103)</f>
        <v>336.09999999999997</v>
      </c>
      <c r="U71" s="37">
        <f>SUMPRODUCT(LTA!J71:AN71,LTA!J$102:AN$102,LTA!J$103:AN$103)</f>
        <v>188.79999999999998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103.36</v>
      </c>
      <c r="Z71" s="34">
        <f>IEX!N71</f>
        <v>0</v>
      </c>
      <c r="AA71" s="75">
        <f>STOA!H71</f>
        <v>918.94999999999982</v>
      </c>
      <c r="AB71" s="75">
        <f>-STOA!N71</f>
        <v>0</v>
      </c>
      <c r="AC71">
        <f t="shared" si="3"/>
        <v>26.488576050123495</v>
      </c>
      <c r="AD71">
        <f t="shared" si="4"/>
        <v>3126.9133346788644</v>
      </c>
      <c r="AE71">
        <f>'IDT-1'!B71</f>
        <v>5</v>
      </c>
      <c r="AF71" s="24"/>
      <c r="AG71">
        <f t="shared" si="5"/>
        <v>3131.9133346788644</v>
      </c>
      <c r="AI71" s="34">
        <f>PXIL!H71</f>
        <v>0</v>
      </c>
      <c r="AJ71" s="34">
        <f>PXIL!N71</f>
        <v>0</v>
      </c>
      <c r="AK71" s="34">
        <f>RTM_IEX!H71</f>
        <v>32.840000000000003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11.205991999999998</v>
      </c>
      <c r="E72">
        <f>GT_NG!P72</f>
        <v>12.220911528150133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133.60999999999999</v>
      </c>
      <c r="J72">
        <f>Bawana_RLNG!P72</f>
        <v>0</v>
      </c>
      <c r="K72">
        <f>Bawana_Spot!P72</f>
        <v>100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1073.4441854211295</v>
      </c>
      <c r="P72" s="36">
        <v>118.46479435802794</v>
      </c>
      <c r="Q72" s="36">
        <v>38.980000000000004</v>
      </c>
      <c r="R72" s="38">
        <v>26.830000000000002</v>
      </c>
      <c r="S72" s="38">
        <v>7.6700000000000008</v>
      </c>
      <c r="T72" s="37">
        <f>SUMPRODUCT(LTA!J72:AN72,LTA!J$101:AN$101,LTA!J$103:AN$103)</f>
        <v>300.11</v>
      </c>
      <c r="U72" s="37">
        <f>SUMPRODUCT(LTA!J72:AN72,LTA!J$102:AN$102,LTA!J$103:AN$103)</f>
        <v>188.79999999999998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69.55</v>
      </c>
      <c r="Z72" s="34">
        <f>IEX!N72</f>
        <v>0</v>
      </c>
      <c r="AA72" s="75">
        <f>STOA!H72</f>
        <v>821.43999999999983</v>
      </c>
      <c r="AB72" s="75">
        <f>-STOA!N72</f>
        <v>0</v>
      </c>
      <c r="AC72">
        <f t="shared" si="3"/>
        <v>25.990657419781385</v>
      </c>
      <c r="AD72">
        <f t="shared" si="4"/>
        <v>3068.1352258875268</v>
      </c>
      <c r="AE72">
        <f>'IDT-1'!B72</f>
        <v>0</v>
      </c>
      <c r="AF72" s="24"/>
      <c r="AG72">
        <f t="shared" si="5"/>
        <v>3068.1352258875268</v>
      </c>
      <c r="AI72" s="34">
        <f>PXIL!H72</f>
        <v>0</v>
      </c>
      <c r="AJ72" s="34">
        <f>PXIL!N72</f>
        <v>0</v>
      </c>
      <c r="AK72" s="34">
        <f>RTM_IEX!H72</f>
        <v>109.41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11.205991999999998</v>
      </c>
      <c r="E73">
        <f>GT_NG!P73</f>
        <v>12.220911528150133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133.60999999999999</v>
      </c>
      <c r="J73">
        <f>Bawana_RLNG!P73</f>
        <v>0</v>
      </c>
      <c r="K73">
        <f>Bawana_Spot!P73</f>
        <v>100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1107.2560174824484</v>
      </c>
      <c r="P73" s="36">
        <v>118.46479435802794</v>
      </c>
      <c r="Q73" s="36">
        <v>38.32</v>
      </c>
      <c r="R73" s="38">
        <v>16.63</v>
      </c>
      <c r="S73" s="38">
        <v>7.6700000000000008</v>
      </c>
      <c r="T73" s="37">
        <f>SUMPRODUCT(LTA!J73:AN73,LTA!J$101:AN$101,LTA!J$103:AN$103)</f>
        <v>263.60999999999996</v>
      </c>
      <c r="U73" s="37">
        <f>SUMPRODUCT(LTA!J73:AN73,LTA!J$102:AN$102,LTA!J$103:AN$103)</f>
        <v>188.79999999999998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7.73</v>
      </c>
      <c r="Z73" s="34">
        <f>IEX!N73</f>
        <v>0</v>
      </c>
      <c r="AA73" s="75">
        <f>STOA!H73</f>
        <v>544.58999999999992</v>
      </c>
      <c r="AB73" s="75">
        <f>-STOA!N73</f>
        <v>0</v>
      </c>
      <c r="AC73">
        <f t="shared" si="3"/>
        <v>22.599592809096464</v>
      </c>
      <c r="AD73">
        <f t="shared" si="4"/>
        <v>2667.8281225595301</v>
      </c>
      <c r="AE73">
        <f>'IDT-1'!B73</f>
        <v>10</v>
      </c>
      <c r="AF73" s="24"/>
      <c r="AG73">
        <f t="shared" si="5"/>
        <v>2677.8281225595301</v>
      </c>
      <c r="AI73" s="34">
        <f>PXIL!H73</f>
        <v>0</v>
      </c>
      <c r="AJ73" s="34">
        <f>PXIL!N73</f>
        <v>0</v>
      </c>
      <c r="AK73" s="34">
        <f>RTM_IEX!H73</f>
        <v>57.93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11.205991999999998</v>
      </c>
      <c r="E74">
        <f>GT_NG!P74</f>
        <v>12.220911528150133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133.60999999999999</v>
      </c>
      <c r="J74">
        <f>Bawana_RLNG!P74</f>
        <v>0</v>
      </c>
      <c r="K74">
        <f>Bawana_Spot!P74</f>
        <v>100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1173.7537884397436</v>
      </c>
      <c r="P74" s="36">
        <v>118.46479435802794</v>
      </c>
      <c r="Q74" s="36">
        <v>38.32</v>
      </c>
      <c r="R74" s="38">
        <v>9.7899999999999991</v>
      </c>
      <c r="S74" s="38">
        <v>7.6700000000000008</v>
      </c>
      <c r="T74" s="37">
        <f>SUMPRODUCT(LTA!J74:AN74,LTA!J$101:AN$101,LTA!J$103:AN$103)</f>
        <v>227.44</v>
      </c>
      <c r="U74" s="37">
        <f>SUMPRODUCT(LTA!J74:AN74,LTA!J$102:AN$102,LTA!J$103:AN$103)</f>
        <v>188.79999999999998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544.58999999999992</v>
      </c>
      <c r="AB74" s="75">
        <f>-STOA!N74</f>
        <v>0</v>
      </c>
      <c r="AC74">
        <f t="shared" si="3"/>
        <v>22.398310085137744</v>
      </c>
      <c r="AD74">
        <f t="shared" si="4"/>
        <v>2644.0671762407842</v>
      </c>
      <c r="AE74">
        <f>'IDT-1'!B74</f>
        <v>10</v>
      </c>
      <c r="AF74" s="24"/>
      <c r="AG74">
        <f t="shared" si="5"/>
        <v>2654.0671762407842</v>
      </c>
      <c r="AI74" s="34">
        <f>PXIL!H74</f>
        <v>0</v>
      </c>
      <c r="AJ74" s="34">
        <f>PXIL!N74</f>
        <v>0</v>
      </c>
      <c r="AK74" s="34">
        <f>RTM_IEX!H74</f>
        <v>18.21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11.205991999999998</v>
      </c>
      <c r="E75">
        <f>GT_NG!P75</f>
        <v>12.332281269537274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133.60999999999999</v>
      </c>
      <c r="J75">
        <f>Bawana_RLNG!P75</f>
        <v>0</v>
      </c>
      <c r="K75">
        <f>Bawana_Spot!P75</f>
        <v>100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1228.3276640162046</v>
      </c>
      <c r="P75" s="36">
        <v>119.06476799367255</v>
      </c>
      <c r="Q75" s="36">
        <v>38.47</v>
      </c>
      <c r="R75" s="38">
        <v>0</v>
      </c>
      <c r="S75" s="38">
        <v>7.67</v>
      </c>
      <c r="T75" s="37">
        <f>SUMPRODUCT(LTA!J75:AN75,LTA!J$101:AN$101,LTA!J$103:AN$103)</f>
        <v>193.56</v>
      </c>
      <c r="U75" s="37">
        <f>SUMPRODUCT(LTA!J75:AN75,LTA!J$102:AN$102,LTA!J$103:AN$103)</f>
        <v>184.60999999999999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799.84999999999991</v>
      </c>
      <c r="AB75" s="75">
        <f>-STOA!N75</f>
        <v>0</v>
      </c>
      <c r="AC75">
        <f t="shared" si="3"/>
        <v>25.094165924347081</v>
      </c>
      <c r="AD75">
        <f t="shared" si="4"/>
        <v>2962.3065393550673</v>
      </c>
      <c r="AE75">
        <f>'IDT-1'!B75</f>
        <v>10</v>
      </c>
      <c r="AF75" s="24"/>
      <c r="AG75">
        <f t="shared" si="5"/>
        <v>2972.3065393550673</v>
      </c>
      <c r="AI75" s="34">
        <f>PXIL!H75</f>
        <v>0</v>
      </c>
      <c r="AJ75" s="34">
        <f>PXIL!N75</f>
        <v>0</v>
      </c>
      <c r="AK75" s="34">
        <f>RTM_IEX!H75</f>
        <v>76.31</v>
      </c>
      <c r="AL75" s="34">
        <f>RTM_IEX!N75</f>
        <v>0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11.205991999999998</v>
      </c>
      <c r="E76">
        <f>GT_NG!P76</f>
        <v>12.332281269537274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133.60999999999999</v>
      </c>
      <c r="J76">
        <f>Bawana_RLNG!P76</f>
        <v>0</v>
      </c>
      <c r="K76">
        <f>Bawana_Spot!P76</f>
        <v>100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1278.9139588767223</v>
      </c>
      <c r="P76" s="36">
        <v>119.06476799367255</v>
      </c>
      <c r="Q76" s="36">
        <v>38.47</v>
      </c>
      <c r="R76" s="38">
        <v>0</v>
      </c>
      <c r="S76" s="38">
        <v>7.67</v>
      </c>
      <c r="T76" s="37">
        <f>SUMPRODUCT(LTA!J76:AN76,LTA!J$101:AN$101,LTA!J$103:AN$103)</f>
        <v>169.42000000000002</v>
      </c>
      <c r="U76" s="37">
        <f>SUMPRODUCT(LTA!J76:AN76,LTA!J$102:AN$102,LTA!J$103:AN$103)</f>
        <v>183.81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804.20999999999981</v>
      </c>
      <c r="AB76" s="75">
        <f>-STOA!N76</f>
        <v>0</v>
      </c>
      <c r="AC76">
        <f t="shared" si="3"/>
        <v>25.179599633769215</v>
      </c>
      <c r="AD76">
        <f t="shared" si="4"/>
        <v>2859.9174005061627</v>
      </c>
      <c r="AE76">
        <f>'IDT-1'!B76</f>
        <v>0</v>
      </c>
      <c r="AF76" s="24"/>
      <c r="AG76">
        <f t="shared" si="5"/>
        <v>2859.9174005061627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-56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11.205991999999998</v>
      </c>
      <c r="E77">
        <f>GT_NG!P77</f>
        <v>12.332281269537274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131.95541821464533</v>
      </c>
      <c r="J77">
        <f>Bawana_RLNG!P77</f>
        <v>0</v>
      </c>
      <c r="K77">
        <f>Bawana_Spot!P77</f>
        <v>100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1294.5851168379702</v>
      </c>
      <c r="P77" s="36">
        <v>118.46548307152659</v>
      </c>
      <c r="Q77" s="36">
        <v>38.269999999999996</v>
      </c>
      <c r="R77" s="38">
        <v>0</v>
      </c>
      <c r="S77" s="38">
        <v>7.67</v>
      </c>
      <c r="T77" s="37">
        <f>SUMPRODUCT(LTA!J77:AN77,LTA!J$101:AN$101,LTA!J$103:AN$103)</f>
        <v>154</v>
      </c>
      <c r="U77" s="37">
        <f>SUMPRODUCT(LTA!J77:AN77,LTA!J$102:AN$102,LTA!J$103:AN$103)</f>
        <v>180.79000000000002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803.7199999999998</v>
      </c>
      <c r="AB77" s="75">
        <f>-STOA!N77</f>
        <v>0</v>
      </c>
      <c r="AC77">
        <f t="shared" si="3"/>
        <v>25.267151403898918</v>
      </c>
      <c r="AD77">
        <f t="shared" si="4"/>
        <v>2838.1171399897803</v>
      </c>
      <c r="AE77">
        <f>'IDT-1'!B77</f>
        <v>0</v>
      </c>
      <c r="AF77" s="24"/>
      <c r="AG77">
        <f t="shared" si="5"/>
        <v>2838.1171399897803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-72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11.205991999999998</v>
      </c>
      <c r="E78">
        <f>GT_NG!P78</f>
        <v>12.332281269537274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131.95541821464533</v>
      </c>
      <c r="J78">
        <f>Bawana_RLNG!P78</f>
        <v>0</v>
      </c>
      <c r="K78">
        <f>Bawana_Spot!P78</f>
        <v>100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1305.440190262593</v>
      </c>
      <c r="P78" s="36">
        <v>118.46548307152659</v>
      </c>
      <c r="Q78" s="36">
        <v>38.269999999999996</v>
      </c>
      <c r="R78" s="38">
        <v>0</v>
      </c>
      <c r="S78" s="38">
        <v>7.67</v>
      </c>
      <c r="T78" s="37">
        <f>SUMPRODUCT(LTA!J78:AN78,LTA!J$101:AN$101,LTA!J$103:AN$103)</f>
        <v>140.74</v>
      </c>
      <c r="U78" s="37">
        <f>SUMPRODUCT(LTA!J78:AN78,LTA!J$102:AN$102,LTA!J$103:AN$103)</f>
        <v>179.79000000000002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803.72999999999979</v>
      </c>
      <c r="AB78" s="75">
        <f>-STOA!N78</f>
        <v>0</v>
      </c>
      <c r="AC78">
        <f t="shared" si="3"/>
        <v>25.492768752412424</v>
      </c>
      <c r="AD78">
        <f t="shared" si="4"/>
        <v>2804.4965960658901</v>
      </c>
      <c r="AE78">
        <f>'IDT-1'!B78</f>
        <v>0</v>
      </c>
      <c r="AF78" s="24"/>
      <c r="AG78">
        <f t="shared" si="5"/>
        <v>2804.4965960658901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-102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11.205991999999998</v>
      </c>
      <c r="E79">
        <f>GT_NG!P79</f>
        <v>12.332281269537274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99.956095465020894</v>
      </c>
      <c r="J79">
        <f>Bawana_RLNG!P79</f>
        <v>0</v>
      </c>
      <c r="K79">
        <f>Bawana_Spot!P79</f>
        <v>100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1304.734977414859</v>
      </c>
      <c r="P79" s="36">
        <v>118.46548307152659</v>
      </c>
      <c r="Q79" s="36">
        <v>38.269999999999996</v>
      </c>
      <c r="R79" s="38">
        <v>0</v>
      </c>
      <c r="S79" s="38">
        <v>7.67</v>
      </c>
      <c r="T79" s="37">
        <f>SUMPRODUCT(LTA!J79:AN79,LTA!J$101:AN$101,LTA!J$103:AN$103)</f>
        <v>134.94999999999999</v>
      </c>
      <c r="U79" s="37">
        <f>SUMPRODUCT(LTA!J79:AN79,LTA!J$102:AN$102,LTA!J$103:AN$103)</f>
        <v>180.19000000000003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729.38999999999987</v>
      </c>
      <c r="AB79" s="75">
        <f>-STOA!N79</f>
        <v>0</v>
      </c>
      <c r="AC79">
        <f t="shared" si="3"/>
        <v>24.37042434117194</v>
      </c>
      <c r="AD79">
        <f t="shared" si="4"/>
        <v>2714.1844048797716</v>
      </c>
      <c r="AE79">
        <f>'IDT-1'!B79</f>
        <v>0</v>
      </c>
      <c r="AF79" s="24"/>
      <c r="AG79">
        <f t="shared" si="5"/>
        <v>2714.1844048797716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-81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11.205991999999998</v>
      </c>
      <c r="E80">
        <f>GT_NG!P80</f>
        <v>12.332281269537274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99.956095465020894</v>
      </c>
      <c r="J80">
        <f>Bawana_RLNG!P80</f>
        <v>0</v>
      </c>
      <c r="K80">
        <f>Bawana_Spot!P80</f>
        <v>100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1310.2944016353701</v>
      </c>
      <c r="P80" s="36">
        <v>118.46548307152659</v>
      </c>
      <c r="Q80" s="36">
        <v>38.269999999999996</v>
      </c>
      <c r="R80" s="38">
        <v>0</v>
      </c>
      <c r="S80" s="38">
        <v>7.67</v>
      </c>
      <c r="T80" s="37">
        <f>SUMPRODUCT(LTA!J80:AN80,LTA!J$101:AN$101,LTA!J$103:AN$103)</f>
        <v>128.96</v>
      </c>
      <c r="U80" s="37">
        <f>SUMPRODUCT(LTA!J80:AN80,LTA!J$102:AN$102,LTA!J$103:AN$103)</f>
        <v>180.89000000000001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732.45999999999981</v>
      </c>
      <c r="AB80" s="75">
        <f>-STOA!N80</f>
        <v>0</v>
      </c>
      <c r="AC80">
        <f t="shared" si="3"/>
        <v>24.373062031449564</v>
      </c>
      <c r="AD80">
        <f t="shared" si="4"/>
        <v>2720.521191410005</v>
      </c>
      <c r="AE80">
        <f>'IDT-1'!B80</f>
        <v>0</v>
      </c>
      <c r="AF80" s="24"/>
      <c r="AG80">
        <f t="shared" si="5"/>
        <v>2720.521191410005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-78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11.205991999999998</v>
      </c>
      <c r="E81">
        <f>GT_NG!P81</f>
        <v>12.332281269537274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99.956095465020894</v>
      </c>
      <c r="J81">
        <f>Bawana_RLNG!P81</f>
        <v>0</v>
      </c>
      <c r="K81">
        <f>Bawana_Spot!P81</f>
        <v>100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1310.9867722036952</v>
      </c>
      <c r="P81" s="36">
        <v>118.46548307152659</v>
      </c>
      <c r="Q81" s="36">
        <v>38.269999999999996</v>
      </c>
      <c r="R81" s="38">
        <v>0</v>
      </c>
      <c r="S81" s="38">
        <v>7.67</v>
      </c>
      <c r="T81" s="37">
        <f>SUMPRODUCT(LTA!J81:AN81,LTA!J$101:AN$101,LTA!J$103:AN$103)</f>
        <v>125.22</v>
      </c>
      <c r="U81" s="37">
        <f>SUMPRODUCT(LTA!J81:AN81,LTA!J$102:AN$102,LTA!J$103:AN$103)</f>
        <v>180.89000000000001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728.32999999999981</v>
      </c>
      <c r="AB81" s="75">
        <f>-STOA!N81</f>
        <v>0</v>
      </c>
      <c r="AC81">
        <f t="shared" si="3"/>
        <v>23.973923635227933</v>
      </c>
      <c r="AD81">
        <f t="shared" si="4"/>
        <v>2753.742700374552</v>
      </c>
      <c r="AE81">
        <f>'IDT-1'!B81</f>
        <v>0</v>
      </c>
      <c r="AF81" s="24"/>
      <c r="AG81">
        <f t="shared" si="5"/>
        <v>2753.742700374552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-38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11.205991999999998</v>
      </c>
      <c r="E82">
        <f>GT_NG!P82</f>
        <v>12.332281269537274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99.956095465020894</v>
      </c>
      <c r="J82">
        <f>Bawana_RLNG!P82</f>
        <v>0</v>
      </c>
      <c r="K82">
        <f>Bawana_Spot!P82</f>
        <v>100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1284.9215207775935</v>
      </c>
      <c r="P82" s="36">
        <v>118.46548307152659</v>
      </c>
      <c r="Q82" s="36">
        <v>38.269999999999996</v>
      </c>
      <c r="R82" s="38">
        <v>0</v>
      </c>
      <c r="S82" s="38">
        <v>7.67</v>
      </c>
      <c r="T82" s="37">
        <f>SUMPRODUCT(LTA!J82:AN82,LTA!J$101:AN$101,LTA!J$103:AN$103)</f>
        <v>123.99</v>
      </c>
      <c r="U82" s="37">
        <f>SUMPRODUCT(LTA!J82:AN82,LTA!J$102:AN$102,LTA!J$103:AN$103)</f>
        <v>181.69000000000003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728.86999999999978</v>
      </c>
      <c r="AB82" s="75">
        <f>-STOA!N82</f>
        <v>0</v>
      </c>
      <c r="AC82">
        <f t="shared" si="3"/>
        <v>23.572847529702894</v>
      </c>
      <c r="AD82">
        <f t="shared" si="4"/>
        <v>2782.7185250539756</v>
      </c>
      <c r="AE82">
        <f>'IDT-1'!B82</f>
        <v>0</v>
      </c>
      <c r="AF82" s="24"/>
      <c r="AG82">
        <f t="shared" si="5"/>
        <v>2782.7185250539756</v>
      </c>
      <c r="AI82" s="34">
        <f>PXIL!H82</f>
        <v>0</v>
      </c>
      <c r="AJ82" s="34">
        <f>PXIL!N82</f>
        <v>0</v>
      </c>
      <c r="AK82" s="34">
        <f>RTM_IEX!H82</f>
        <v>16.53</v>
      </c>
      <c r="AL82" s="34">
        <f>RTM_IEX!N82</f>
        <v>0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11.205991999999998</v>
      </c>
      <c r="E83">
        <f>GT_NG!P83</f>
        <v>13.332696095043117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100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1283.4775412817962</v>
      </c>
      <c r="P83" s="36">
        <v>118.46548307152659</v>
      </c>
      <c r="Q83" s="36">
        <v>38.269999999999996</v>
      </c>
      <c r="R83" s="38">
        <v>0</v>
      </c>
      <c r="S83" s="38">
        <v>7.67</v>
      </c>
      <c r="T83" s="37">
        <f>SUMPRODUCT(LTA!J83:AN83,LTA!J$101:AN$101,LTA!J$103:AN$103)</f>
        <v>123.33</v>
      </c>
      <c r="U83" s="37">
        <f>SUMPRODUCT(LTA!J83:AN83,LTA!J$102:AN$102,LTA!J$103:AN$103)</f>
        <v>189.28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863.2199999999998</v>
      </c>
      <c r="AB83" s="75">
        <f>-STOA!N83</f>
        <v>0</v>
      </c>
      <c r="AC83">
        <f t="shared" si="3"/>
        <v>24.61702158647245</v>
      </c>
      <c r="AD83">
        <f t="shared" si="4"/>
        <v>2905.9807863269143</v>
      </c>
      <c r="AE83">
        <f>'IDT-1'!B83</f>
        <v>0</v>
      </c>
      <c r="AF83" s="24"/>
      <c r="AG83">
        <f t="shared" si="5"/>
        <v>2905.9807863269143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0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11.205991999999998</v>
      </c>
      <c r="E84">
        <f>GT_NG!P84</f>
        <v>13.332696095043117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100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1283.4775412817962</v>
      </c>
      <c r="P84" s="36">
        <v>118.46548307152659</v>
      </c>
      <c r="Q84" s="36">
        <v>38.269999999999996</v>
      </c>
      <c r="R84" s="38">
        <v>0</v>
      </c>
      <c r="S84" s="38">
        <v>7.67</v>
      </c>
      <c r="T84" s="37">
        <f>SUMPRODUCT(LTA!J84:AN84,LTA!J$101:AN$101,LTA!J$103:AN$103)</f>
        <v>122.99</v>
      </c>
      <c r="U84" s="37">
        <f>SUMPRODUCT(LTA!J84:AN84,LTA!J$102:AN$102,LTA!J$103:AN$103)</f>
        <v>189.28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865.4499999999997</v>
      </c>
      <c r="AB84" s="75">
        <f>-STOA!N84</f>
        <v>0</v>
      </c>
      <c r="AC84">
        <f t="shared" si="3"/>
        <v>24.714461586472449</v>
      </c>
      <c r="AD84">
        <f t="shared" si="4"/>
        <v>2917.4833463269147</v>
      </c>
      <c r="AE84">
        <f>'IDT-1'!B84</f>
        <v>0</v>
      </c>
      <c r="AF84" s="24"/>
      <c r="AG84">
        <f t="shared" si="5"/>
        <v>2917.4833463269147</v>
      </c>
      <c r="AI84" s="34">
        <f>PXIL!H84</f>
        <v>0</v>
      </c>
      <c r="AJ84" s="34">
        <f>PXIL!N84</f>
        <v>0</v>
      </c>
      <c r="AK84" s="34">
        <f>RTM_IEX!H84</f>
        <v>9.7100000000000009</v>
      </c>
      <c r="AL84" s="34">
        <f>RTM_IEX!N84</f>
        <v>0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11.205991999999998</v>
      </c>
      <c r="E85">
        <f>GT_NG!P85</f>
        <v>13.332696095043117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118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1289.4031177903471</v>
      </c>
      <c r="P85" s="36">
        <v>118.46548307152659</v>
      </c>
      <c r="Q85" s="36">
        <v>38.269999999999996</v>
      </c>
      <c r="R85" s="38">
        <v>0</v>
      </c>
      <c r="S85" s="38">
        <v>7.67</v>
      </c>
      <c r="T85" s="37">
        <f>SUMPRODUCT(LTA!J85:AN85,LTA!J$101:AN$101,LTA!J$103:AN$103)</f>
        <v>121.67</v>
      </c>
      <c r="U85" s="37">
        <f>SUMPRODUCT(LTA!J85:AN85,LTA!J$102:AN$102,LTA!J$103:AN$103)</f>
        <v>190.29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865.5999999999998</v>
      </c>
      <c r="AB85" s="75">
        <f>-STOA!N85</f>
        <v>0</v>
      </c>
      <c r="AC85">
        <f t="shared" si="3"/>
        <v>25.179448429144276</v>
      </c>
      <c r="AD85">
        <f t="shared" si="4"/>
        <v>2972.3739359927936</v>
      </c>
      <c r="AE85">
        <f>'IDT-1'!B85</f>
        <v>0</v>
      </c>
      <c r="AF85" s="24"/>
      <c r="AG85">
        <f t="shared" si="5"/>
        <v>2972.3739359927936</v>
      </c>
      <c r="AI85" s="34">
        <f>PXIL!H85</f>
        <v>0</v>
      </c>
      <c r="AJ85" s="34">
        <f>PXIL!N85</f>
        <v>0</v>
      </c>
      <c r="AK85" s="34">
        <f>RTM_IEX!H85</f>
        <v>41.3</v>
      </c>
      <c r="AL85" s="34">
        <f>RTM_IEX!N85</f>
        <v>0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11.205991999999998</v>
      </c>
      <c r="E86">
        <f>GT_NG!P86</f>
        <v>15.658840930106692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191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1280.4886989549204</v>
      </c>
      <c r="P86" s="36">
        <v>118.46548307152659</v>
      </c>
      <c r="Q86" s="36">
        <v>38.269999999999996</v>
      </c>
      <c r="R86" s="38">
        <v>0</v>
      </c>
      <c r="S86" s="38">
        <v>7.67</v>
      </c>
      <c r="T86" s="37">
        <f>SUMPRODUCT(LTA!J86:AN86,LTA!J$101:AN$101,LTA!J$103:AN$103)</f>
        <v>120</v>
      </c>
      <c r="U86" s="37">
        <f>SUMPRODUCT(LTA!J86:AN86,LTA!J$102:AN$102,LTA!J$103:AN$103)</f>
        <v>190.29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860.71999999999969</v>
      </c>
      <c r="AB86" s="75">
        <f>-STOA!N86</f>
        <v>0</v>
      </c>
      <c r="AC86">
        <f t="shared" si="3"/>
        <v>25.667502927541225</v>
      </c>
      <c r="AD86">
        <f t="shared" si="4"/>
        <v>3029.9876074940335</v>
      </c>
      <c r="AE86">
        <f>'IDT-1'!B86</f>
        <v>0</v>
      </c>
      <c r="AF86" s="24"/>
      <c r="AG86">
        <f t="shared" si="5"/>
        <v>3029.9876074940335</v>
      </c>
      <c r="AI86" s="34">
        <f>PXIL!H86</f>
        <v>0</v>
      </c>
      <c r="AJ86" s="34">
        <f>PXIL!N86</f>
        <v>0</v>
      </c>
      <c r="AK86" s="34">
        <f>RTM_IEX!H86</f>
        <v>39.54</v>
      </c>
      <c r="AL86" s="34">
        <f>RTM_IEX!N86</f>
        <v>0</v>
      </c>
      <c r="AM86" s="34">
        <f>RTM_PXI!H86</f>
        <v>0</v>
      </c>
      <c r="AN86" s="34">
        <f>RTM_PXI!N86</f>
        <v>0</v>
      </c>
      <c r="AO86" s="147">
        <f>GDAM_IEX!H86</f>
        <v>0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11.205991999999998</v>
      </c>
      <c r="E87">
        <f>GT_NG!P87</f>
        <v>15.658840930106692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240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1280.4885299080479</v>
      </c>
      <c r="P87" s="36">
        <v>118.46548307152659</v>
      </c>
      <c r="Q87" s="36">
        <v>38.269999999999996</v>
      </c>
      <c r="R87" s="38">
        <v>0</v>
      </c>
      <c r="S87" s="38">
        <v>7.67</v>
      </c>
      <c r="T87" s="37">
        <f>SUMPRODUCT(LTA!J87:AN87,LTA!J$101:AN$101,LTA!J$103:AN$103)</f>
        <v>118.33</v>
      </c>
      <c r="U87" s="37">
        <f>SUMPRODUCT(LTA!J87:AN87,LTA!J$102:AN$102,LTA!J$103:AN$103)</f>
        <v>188.09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876.53999999999974</v>
      </c>
      <c r="AB87" s="75">
        <f>-STOA!N87</f>
        <v>0</v>
      </c>
      <c r="AC87">
        <f t="shared" si="3"/>
        <v>26.340677507547497</v>
      </c>
      <c r="AD87">
        <f t="shared" si="4"/>
        <v>3109.4542638671551</v>
      </c>
      <c r="AE87">
        <f>'IDT-1'!B87</f>
        <v>0</v>
      </c>
      <c r="AF87" s="24"/>
      <c r="AG87">
        <f t="shared" si="5"/>
        <v>3109.4542638671551</v>
      </c>
      <c r="AI87" s="34">
        <f>PXIL!H87</f>
        <v>0</v>
      </c>
      <c r="AJ87" s="34">
        <f>PXIL!N87</f>
        <v>0</v>
      </c>
      <c r="AK87" s="34">
        <f>RTM_IEX!H87</f>
        <v>58.73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7">
        <f>GDAM_IEX!H87</f>
        <v>0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11.205991999999998</v>
      </c>
      <c r="E88">
        <f>GT_NG!P88</f>
        <v>15.658840930106692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323.93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1280.4885299080479</v>
      </c>
      <c r="P88" s="36">
        <v>118.46548307152659</v>
      </c>
      <c r="Q88" s="36">
        <v>38.269999999999996</v>
      </c>
      <c r="R88" s="38">
        <v>0</v>
      </c>
      <c r="S88" s="38">
        <v>7.67</v>
      </c>
      <c r="T88" s="37">
        <f>SUMPRODUCT(LTA!J88:AN88,LTA!J$101:AN$101,LTA!J$103:AN$103)</f>
        <v>118.33</v>
      </c>
      <c r="U88" s="37">
        <f>SUMPRODUCT(LTA!J88:AN88,LTA!J$102:AN$102,LTA!J$103:AN$103)</f>
        <v>182.1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881.51999999999975</v>
      </c>
      <c r="AB88" s="75">
        <f>-STOA!N88</f>
        <v>0</v>
      </c>
      <c r="AC88">
        <f t="shared" si="3"/>
        <v>27.06500950754749</v>
      </c>
      <c r="AD88">
        <f t="shared" si="4"/>
        <v>3194.959931867154</v>
      </c>
      <c r="AE88">
        <f>'IDT-1'!B88</f>
        <v>0</v>
      </c>
      <c r="AF88" s="24"/>
      <c r="AG88">
        <f t="shared" si="5"/>
        <v>3194.959931867154</v>
      </c>
      <c r="AI88" s="34">
        <f>PXIL!H88</f>
        <v>0</v>
      </c>
      <c r="AJ88" s="34">
        <f>PXIL!N88</f>
        <v>0</v>
      </c>
      <c r="AK88" s="34">
        <f>RTM_IEX!H88</f>
        <v>62.04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0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11.205991999999998</v>
      </c>
      <c r="E89">
        <f>GT_NG!P89</f>
        <v>13.332696095043117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383.93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1334.7853792689268</v>
      </c>
      <c r="P89" s="36">
        <v>118.46548307152659</v>
      </c>
      <c r="Q89" s="36">
        <v>38.269999999999996</v>
      </c>
      <c r="R89" s="38">
        <v>0</v>
      </c>
      <c r="S89" s="38">
        <v>7.67</v>
      </c>
      <c r="T89" s="37">
        <f>SUMPRODUCT(LTA!J89:AN89,LTA!J$101:AN$101,LTA!J$103:AN$103)</f>
        <v>118.33</v>
      </c>
      <c r="U89" s="37">
        <f>SUMPRODUCT(LTA!J89:AN89,LTA!J$102:AN$102,LTA!J$103:AN$103)</f>
        <v>177.5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33.4</v>
      </c>
      <c r="Z89" s="34">
        <f>IEX!N89</f>
        <v>0</v>
      </c>
      <c r="AA89" s="75">
        <f>STOA!H89</f>
        <v>876.49999999999977</v>
      </c>
      <c r="AB89" s="75">
        <f>-STOA!N89</f>
        <v>0</v>
      </c>
      <c r="AC89">
        <f t="shared" si="3"/>
        <v>27.720215425564348</v>
      </c>
      <c r="AD89">
        <f t="shared" si="4"/>
        <v>3272.3054304749535</v>
      </c>
      <c r="AE89">
        <f>'IDT-1'!B89</f>
        <v>0</v>
      </c>
      <c r="AF89" s="24"/>
      <c r="AG89">
        <f t="shared" si="5"/>
        <v>3272.3054304749535</v>
      </c>
      <c r="AI89" s="34">
        <f>PXIL!H89</f>
        <v>0</v>
      </c>
      <c r="AJ89" s="34">
        <f>PXIL!N89</f>
        <v>0</v>
      </c>
      <c r="AK89" s="34">
        <f>RTM_IEX!H89</f>
        <v>2.5499999999999998</v>
      </c>
      <c r="AL89" s="34">
        <f>RTM_IEX!N89</f>
        <v>0</v>
      </c>
      <c r="AM89" s="34">
        <f>RTM_PXI!H89</f>
        <v>0</v>
      </c>
      <c r="AN89" s="34">
        <f>RTM_PXI!N89</f>
        <v>0</v>
      </c>
      <c r="AO89" s="147">
        <f>GDAM_IEX!H89</f>
        <v>1.74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11.205991999999998</v>
      </c>
      <c r="E90">
        <f>GT_NG!P90</f>
        <v>13.332696095043117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383.93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1353.9292375809862</v>
      </c>
      <c r="P90" s="36">
        <v>118.46548307152659</v>
      </c>
      <c r="Q90" s="36">
        <v>38.269999999999996</v>
      </c>
      <c r="R90" s="38">
        <v>0</v>
      </c>
      <c r="S90" s="38">
        <v>7.67</v>
      </c>
      <c r="T90" s="37">
        <f>SUMPRODUCT(LTA!J90:AN90,LTA!J$101:AN$101,LTA!J$103:AN$103)</f>
        <v>116.67</v>
      </c>
      <c r="U90" s="37">
        <f>SUMPRODUCT(LTA!J90:AN90,LTA!J$102:AN$102,LTA!J$103:AN$103)</f>
        <v>174.08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91.08</v>
      </c>
      <c r="Z90" s="34">
        <f>IEX!N90</f>
        <v>0</v>
      </c>
      <c r="AA90" s="75">
        <f>STOA!H90</f>
        <v>880.43999999999983</v>
      </c>
      <c r="AB90" s="75">
        <f>-STOA!N90</f>
        <v>0</v>
      </c>
      <c r="AC90">
        <f t="shared" si="3"/>
        <v>28.379815835385642</v>
      </c>
      <c r="AD90">
        <f t="shared" si="4"/>
        <v>3350.1696883771911</v>
      </c>
      <c r="AE90">
        <f>'IDT-1'!B90</f>
        <v>0</v>
      </c>
      <c r="AF90" s="24"/>
      <c r="AG90">
        <f t="shared" si="5"/>
        <v>3350.1696883771911</v>
      </c>
      <c r="AI90" s="34">
        <f>PXIL!H90</f>
        <v>0</v>
      </c>
      <c r="AJ90" s="34">
        <f>PXIL!N90</f>
        <v>0</v>
      </c>
      <c r="AK90" s="34">
        <f>RTM_IEX!H90</f>
        <v>2.9</v>
      </c>
      <c r="AL90" s="34">
        <f>RTM_IEX!N90</f>
        <v>0</v>
      </c>
      <c r="AM90" s="34">
        <f>RTM_PXI!H90</f>
        <v>0</v>
      </c>
      <c r="AN90" s="34">
        <f>RTM_PXI!N90</f>
        <v>0</v>
      </c>
      <c r="AO90" s="147">
        <f>GDAM_IEX!H90</f>
        <v>4.2300000000000004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11.205991999999998</v>
      </c>
      <c r="E91">
        <f>GT_NG!P91</f>
        <v>14.333039611201817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373.93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1355.6755213761862</v>
      </c>
      <c r="P91" s="36">
        <v>118.46548307152659</v>
      </c>
      <c r="Q91" s="36">
        <v>38.269999999999996</v>
      </c>
      <c r="R91" s="38">
        <v>0</v>
      </c>
      <c r="S91" s="38">
        <v>7.67</v>
      </c>
      <c r="T91" s="37">
        <f>SUMPRODUCT(LTA!J91:AN91,LTA!J$101:AN$101,LTA!J$103:AN$103)</f>
        <v>116.01</v>
      </c>
      <c r="U91" s="37">
        <f>SUMPRODUCT(LTA!J91:AN91,LTA!J$102:AN$102,LTA!J$103:AN$103)</f>
        <v>168.1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19.25</v>
      </c>
      <c r="Z91" s="34">
        <f>IEX!N91</f>
        <v>0</v>
      </c>
      <c r="AA91" s="75">
        <f>STOA!H91</f>
        <v>1050.52</v>
      </c>
      <c r="AB91" s="75">
        <f>-STOA!N91</f>
        <v>0</v>
      </c>
      <c r="AC91">
        <f t="shared" si="3"/>
        <v>29.04254750480106</v>
      </c>
      <c r="AD91">
        <f t="shared" si="4"/>
        <v>3428.403584019135</v>
      </c>
      <c r="AE91">
        <f>'IDT-1'!B91</f>
        <v>0</v>
      </c>
      <c r="AF91" s="24"/>
      <c r="AG91">
        <f t="shared" si="5"/>
        <v>3428.403584019135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0</v>
      </c>
      <c r="AM91" s="34">
        <f>RTM_PXI!H91</f>
        <v>0</v>
      </c>
      <c r="AN91" s="34">
        <f>RTM_PXI!N91</f>
        <v>0</v>
      </c>
      <c r="AO91" s="147">
        <f>GDAM_IEX!H91</f>
        <v>1.67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11.205991999999998</v>
      </c>
      <c r="E92">
        <f>GT_NG!P92</f>
        <v>14.333039611201817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433.92446341307817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1355.6755213761862</v>
      </c>
      <c r="P92" s="36">
        <v>118.46548307152659</v>
      </c>
      <c r="Q92" s="36">
        <v>38.269999999999996</v>
      </c>
      <c r="R92" s="38">
        <v>0</v>
      </c>
      <c r="S92" s="38">
        <v>7.67</v>
      </c>
      <c r="T92" s="37">
        <f>SUMPRODUCT(LTA!J92:AN92,LTA!J$101:AN$101,LTA!J$103:AN$103)</f>
        <v>115.01</v>
      </c>
      <c r="U92" s="37">
        <f>SUMPRODUCT(LTA!J92:AN92,LTA!J$102:AN$102,LTA!J$103:AN$103)</f>
        <v>162.19999999999999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23.31</v>
      </c>
      <c r="Z92" s="34">
        <f>IEX!N92</f>
        <v>0</v>
      </c>
      <c r="AA92" s="75">
        <f>STOA!H92</f>
        <v>1063.46</v>
      </c>
      <c r="AB92" s="75">
        <f>-STOA!N92</f>
        <v>0</v>
      </c>
      <c r="AC92">
        <f t="shared" si="3"/>
        <v>29.642008997470914</v>
      </c>
      <c r="AD92">
        <f t="shared" si="4"/>
        <v>3499.1685859395429</v>
      </c>
      <c r="AE92">
        <f>'IDT-1'!B92</f>
        <v>0</v>
      </c>
      <c r="AF92" s="24"/>
      <c r="AG92">
        <f t="shared" si="5"/>
        <v>3499.1685859395429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0</v>
      </c>
      <c r="AM92" s="34">
        <f>RTM_PXI!H92</f>
        <v>0</v>
      </c>
      <c r="AN92" s="34">
        <f>RTM_PXI!N92</f>
        <v>0</v>
      </c>
      <c r="AO92" s="147">
        <f>GDAM_IEX!H92</f>
        <v>2.94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11.205991999999998</v>
      </c>
      <c r="E93">
        <f>GT_NG!P93</f>
        <v>14.333039611201817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453.92435234836705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1356.4043424234194</v>
      </c>
      <c r="P93" s="36">
        <v>118.46548307152659</v>
      </c>
      <c r="Q93" s="36">
        <v>38.269999999999996</v>
      </c>
      <c r="R93" s="38">
        <v>0</v>
      </c>
      <c r="S93" s="38">
        <v>7.67</v>
      </c>
      <c r="T93" s="37">
        <f>SUMPRODUCT(LTA!J93:AN93,LTA!J$101:AN$101,LTA!J$103:AN$103)</f>
        <v>113.67</v>
      </c>
      <c r="U93" s="37">
        <f>SUMPRODUCT(LTA!J93:AN93,LTA!J$102:AN$102,LTA!J$103:AN$103)</f>
        <v>155.29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12.02</v>
      </c>
      <c r="Z93" s="34">
        <f>IEX!N93</f>
        <v>0</v>
      </c>
      <c r="AA93" s="75">
        <f>STOA!H93</f>
        <v>1057.06</v>
      </c>
      <c r="AB93" s="75">
        <f>-STOA!N93</f>
        <v>0</v>
      </c>
      <c r="AC93">
        <f t="shared" si="3"/>
        <v>30.060451836192996</v>
      </c>
      <c r="AD93">
        <f t="shared" si="4"/>
        <v>3438.0988530833429</v>
      </c>
      <c r="AE93">
        <f>'IDT-1'!B93</f>
        <v>65</v>
      </c>
      <c r="AF93" s="24"/>
      <c r="AG93">
        <f t="shared" si="5"/>
        <v>3503.0988530833429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-55</v>
      </c>
      <c r="AM93" s="34">
        <f>RTM_PXI!H93</f>
        <v>0</v>
      </c>
      <c r="AN93" s="34">
        <f>RTM_PXI!N93</f>
        <v>0</v>
      </c>
      <c r="AO93" s="147">
        <f>GDAM_IEX!H93</f>
        <v>2.5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11.205991999999998</v>
      </c>
      <c r="E94">
        <f>GT_NG!P94</f>
        <v>14.333039611201817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530.18000000000006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1340.9577173464768</v>
      </c>
      <c r="P94" s="36">
        <v>118.46548307152659</v>
      </c>
      <c r="Q94" s="36">
        <v>38.269999999999996</v>
      </c>
      <c r="R94" s="38">
        <v>0</v>
      </c>
      <c r="S94" s="38">
        <v>7.67</v>
      </c>
      <c r="T94" s="37">
        <f>SUMPRODUCT(LTA!J94:AN94,LTA!J$101:AN$101,LTA!J$103:AN$103)</f>
        <v>112.67</v>
      </c>
      <c r="U94" s="37">
        <f>SUMPRODUCT(LTA!J94:AN94,LTA!J$102:AN$102,LTA!J$103:AN$103)</f>
        <v>145.79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0.14000000000000001</v>
      </c>
      <c r="Z94" s="34">
        <f>IEX!N94</f>
        <v>0</v>
      </c>
      <c r="AA94" s="75">
        <f>STOA!H94</f>
        <v>1060.8</v>
      </c>
      <c r="AB94" s="75">
        <f>-STOA!N94</f>
        <v>0</v>
      </c>
      <c r="AC94">
        <f t="shared" si="3"/>
        <v>30.175249736348835</v>
      </c>
      <c r="AD94">
        <f t="shared" si="4"/>
        <v>3513.9130777578775</v>
      </c>
      <c r="AE94">
        <f>'IDT-1'!B94</f>
        <v>35</v>
      </c>
      <c r="AF94" s="24"/>
      <c r="AG94">
        <f t="shared" si="5"/>
        <v>3548.9130777578775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-24</v>
      </c>
      <c r="AM94" s="34">
        <f>RTM_PXI!H94</f>
        <v>0</v>
      </c>
      <c r="AN94" s="34">
        <f>RTM_PXI!N94</f>
        <v>0</v>
      </c>
      <c r="AO94" s="147">
        <f>GDAM_IEX!H94</f>
        <v>5.26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11.205991999999998</v>
      </c>
      <c r="E95">
        <f>GT_NG!P95</f>
        <v>14.333039611201817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530.18000000000006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1307.5140427706078</v>
      </c>
      <c r="P95" s="36">
        <v>118.46548307152659</v>
      </c>
      <c r="Q95" s="36">
        <v>38.269999999999996</v>
      </c>
      <c r="R95" s="38">
        <v>0</v>
      </c>
      <c r="S95" s="38">
        <v>7.67</v>
      </c>
      <c r="T95" s="37">
        <f>SUMPRODUCT(LTA!J95:AN95,LTA!J$101:AN$101,LTA!J$103:AN$103)</f>
        <v>111.33</v>
      </c>
      <c r="U95" s="37">
        <f>SUMPRODUCT(LTA!J95:AN95,LTA!J$102:AN$102,LTA!J$103:AN$103)</f>
        <v>140.38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25.59</v>
      </c>
      <c r="Z95" s="34">
        <f>IEX!N95</f>
        <v>0</v>
      </c>
      <c r="AA95" s="75">
        <f>STOA!H95</f>
        <v>1058.25</v>
      </c>
      <c r="AB95" s="75">
        <f>-STOA!N95</f>
        <v>0</v>
      </c>
      <c r="AC95">
        <f t="shared" si="3"/>
        <v>30.125883084514204</v>
      </c>
      <c r="AD95">
        <f t="shared" si="4"/>
        <v>3556.2887698338436</v>
      </c>
      <c r="AE95">
        <f>'IDT-1'!B95</f>
        <v>20</v>
      </c>
      <c r="AF95" s="24"/>
      <c r="AG95">
        <f t="shared" si="5"/>
        <v>3576.2887698338436</v>
      </c>
      <c r="AI95" s="34">
        <f>PXIL!H95</f>
        <v>0</v>
      </c>
      <c r="AJ95" s="34">
        <f>PXIL!N95</f>
        <v>0</v>
      </c>
      <c r="AK95" s="34">
        <f>RTM_IEX!H95</f>
        <v>36.79</v>
      </c>
      <c r="AL95" s="34">
        <f>RTM_IEX!N95</f>
        <v>0</v>
      </c>
      <c r="AM95" s="34">
        <f>RTM_PXI!H95</f>
        <v>0</v>
      </c>
      <c r="AN95" s="34">
        <f>RTM_PXI!N95</f>
        <v>0</v>
      </c>
      <c r="AO95" s="147">
        <f>GDAM_IEX!H95</f>
        <v>4.09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11.205991999999998</v>
      </c>
      <c r="E96">
        <f>GT_NG!P96</f>
        <v>14.333039611201817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530.18000000000006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1306.2486959301777</v>
      </c>
      <c r="P96" s="36">
        <v>118.46548307152659</v>
      </c>
      <c r="Q96" s="36">
        <v>38.269999999999996</v>
      </c>
      <c r="R96" s="38">
        <v>0</v>
      </c>
      <c r="S96" s="38">
        <v>7.67</v>
      </c>
      <c r="T96" s="37">
        <f>SUMPRODUCT(LTA!J96:AN96,LTA!J$101:AN$101,LTA!J$103:AN$103)</f>
        <v>111.01</v>
      </c>
      <c r="U96" s="37">
        <f>SUMPRODUCT(LTA!J96:AN96,LTA!J$102:AN$102,LTA!J$103:AN$103)</f>
        <v>138.79000000000002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70.73</v>
      </c>
      <c r="Z96" s="34">
        <f>IEX!N96</f>
        <v>0</v>
      </c>
      <c r="AA96" s="75">
        <f>STOA!H96</f>
        <v>1049.98</v>
      </c>
      <c r="AB96" s="75">
        <f>-STOA!N96</f>
        <v>0</v>
      </c>
      <c r="AC96">
        <f t="shared" si="3"/>
        <v>30.38623817105459</v>
      </c>
      <c r="AD96">
        <f t="shared" si="4"/>
        <v>3587.0230679068732</v>
      </c>
      <c r="AE96">
        <f>'IDT-1'!B96</f>
        <v>0</v>
      </c>
      <c r="AF96" s="24"/>
      <c r="AG96">
        <f t="shared" si="5"/>
        <v>3587.0230679068732</v>
      </c>
      <c r="AI96" s="34">
        <f>PXIL!H96</f>
        <v>0</v>
      </c>
      <c r="AJ96" s="34">
        <f>PXIL!N96</f>
        <v>0</v>
      </c>
      <c r="AK96" s="34">
        <f>RTM_IEX!H96</f>
        <v>34.76</v>
      </c>
      <c r="AL96" s="34">
        <f>RTM_IEX!N96</f>
        <v>0</v>
      </c>
      <c r="AM96" s="34">
        <f>RTM_PXI!H96</f>
        <v>0</v>
      </c>
      <c r="AN96" s="34">
        <f>RTM_PXI!N96</f>
        <v>0</v>
      </c>
      <c r="AO96" s="147">
        <f>GDAM_IEX!H96</f>
        <v>3.42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11.205991999999998</v>
      </c>
      <c r="E97">
        <f>GT_NG!P97</f>
        <v>14.333039611201817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523.92400366237484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1304.8900171302605</v>
      </c>
      <c r="P97" s="36">
        <v>118.46548307152659</v>
      </c>
      <c r="Q97" s="36">
        <v>38.269999999999996</v>
      </c>
      <c r="R97" s="38">
        <v>0</v>
      </c>
      <c r="S97" s="38">
        <v>7.67</v>
      </c>
      <c r="T97" s="37">
        <f>SUMPRODUCT(LTA!J97:AN97,LTA!J$101:AN$101,LTA!J$103:AN$103)</f>
        <v>112.67</v>
      </c>
      <c r="U97" s="37">
        <f>SUMPRODUCT(LTA!J97:AN97,LTA!J$102:AN$102,LTA!J$103:AN$103)</f>
        <v>137.99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128.16</v>
      </c>
      <c r="Z97" s="34">
        <f>IEX!N97</f>
        <v>0</v>
      </c>
      <c r="AA97" s="75">
        <f>STOA!H97</f>
        <v>1035.6199999999999</v>
      </c>
      <c r="AB97" s="75">
        <f>-STOA!N97</f>
        <v>0</v>
      </c>
      <c r="AC97">
        <f t="shared" si="3"/>
        <v>30.500942899899226</v>
      </c>
      <c r="AD97">
        <f t="shared" si="4"/>
        <v>3600.563688040485</v>
      </c>
      <c r="AE97">
        <f>'IDT-1'!B97</f>
        <v>0</v>
      </c>
      <c r="AF97" s="24"/>
      <c r="AG97">
        <f t="shared" si="5"/>
        <v>3600.563688040485</v>
      </c>
      <c r="AI97" s="34">
        <f>PXIL!H97</f>
        <v>0</v>
      </c>
      <c r="AJ97" s="34">
        <f>PXIL!N97</f>
        <v>0</v>
      </c>
      <c r="AK97" s="34">
        <f>RTM_IEX!H97</f>
        <v>12.53</v>
      </c>
      <c r="AL97" s="34">
        <f>RTM_IEX!N97</f>
        <v>0</v>
      </c>
      <c r="AM97" s="34">
        <f>RTM_PXI!H97</f>
        <v>0</v>
      </c>
      <c r="AN97" s="34">
        <f>RTM_PXI!N97</f>
        <v>0</v>
      </c>
      <c r="AO97" s="147">
        <f>GDAM_IEX!H97</f>
        <v>2.99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11.205991999999998</v>
      </c>
      <c r="E98">
        <f>GT_NG!P98</f>
        <v>14.333039611201817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463.92429886328728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1304.8900171302605</v>
      </c>
      <c r="P98" s="36">
        <v>118.46548307152659</v>
      </c>
      <c r="Q98" s="36">
        <v>38.269999999999996</v>
      </c>
      <c r="R98" s="38">
        <v>0</v>
      </c>
      <c r="S98" s="38">
        <v>7.67</v>
      </c>
      <c r="T98" s="37">
        <f>SUMPRODUCT(LTA!J98:AN98,LTA!J$101:AN$101,LTA!J$103:AN$103)</f>
        <v>113.33</v>
      </c>
      <c r="U98" s="37">
        <f>SUMPRODUCT(LTA!J98:AN98,LTA!J$102:AN$102,LTA!J$103:AN$103)</f>
        <v>139.38999999999999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197.85</v>
      </c>
      <c r="Z98" s="34">
        <f>IEX!N98</f>
        <v>0</v>
      </c>
      <c r="AA98" s="75">
        <f>STOA!H98</f>
        <v>1022.9899999999998</v>
      </c>
      <c r="AB98" s="75">
        <f>-STOA!N98</f>
        <v>0</v>
      </c>
      <c r="AC98">
        <f t="shared" si="3"/>
        <v>30.471713379586891</v>
      </c>
      <c r="AD98">
        <f t="shared" si="4"/>
        <v>3597.1132127617093</v>
      </c>
      <c r="AE98">
        <f>'IDT-1'!B98</f>
        <v>0</v>
      </c>
      <c r="AF98" s="24"/>
      <c r="AG98">
        <f t="shared" si="5"/>
        <v>3597.1132127617093</v>
      </c>
      <c r="AI98" s="34">
        <f>PXIL!H98</f>
        <v>0</v>
      </c>
      <c r="AJ98" s="34">
        <f>PXIL!N98</f>
        <v>0</v>
      </c>
      <c r="AK98" s="34">
        <f>RTM_IEX!H98</f>
        <v>11.18</v>
      </c>
      <c r="AL98" s="34">
        <f>RTM_IEX!N98</f>
        <v>0</v>
      </c>
      <c r="AM98" s="34">
        <f>RTM_PXI!H98</f>
        <v>0</v>
      </c>
      <c r="AN98" s="34">
        <f>RTM_PXI!N98</f>
        <v>0</v>
      </c>
      <c r="AO98" s="147">
        <f>GDAM_IEX!H98</f>
        <v>1.74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0.26444221999999995</v>
      </c>
      <c r="E99">
        <f t="shared" si="6"/>
        <v>0.32595267364059471</v>
      </c>
      <c r="F99">
        <f t="shared" si="6"/>
        <v>0</v>
      </c>
      <c r="G99">
        <f t="shared" si="6"/>
        <v>1.9773600000000033</v>
      </c>
      <c r="H99">
        <f t="shared" si="6"/>
        <v>0</v>
      </c>
      <c r="I99">
        <f t="shared" si="6"/>
        <v>2.8472347584561097</v>
      </c>
      <c r="J99">
        <f t="shared" si="6"/>
        <v>0</v>
      </c>
      <c r="K99">
        <f t="shared" si="6"/>
        <v>5.0128455156381264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26.091800154351887</v>
      </c>
      <c r="P99" s="36">
        <f t="shared" si="6"/>
        <v>2.3031619860389432</v>
      </c>
      <c r="Q99" s="36">
        <f t="shared" si="6"/>
        <v>0.78918249999999945</v>
      </c>
      <c r="R99" s="38">
        <f t="shared" si="6"/>
        <v>0.51349999999999996</v>
      </c>
      <c r="S99" s="38">
        <f t="shared" si="6"/>
        <v>0.14621250000000005</v>
      </c>
      <c r="T99" s="37">
        <f t="shared" si="6"/>
        <v>7.1407800000000003</v>
      </c>
      <c r="U99" s="37">
        <f t="shared" si="6"/>
        <v>3.8885574999999983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0.83677000000000012</v>
      </c>
      <c r="Z99" s="34">
        <f t="shared" si="6"/>
        <v>-1.8587475</v>
      </c>
      <c r="AA99" s="75">
        <f t="shared" si="6"/>
        <v>21.199222500000005</v>
      </c>
      <c r="AB99" s="75">
        <f t="shared" si="6"/>
        <v>0</v>
      </c>
      <c r="AC99">
        <f t="shared" si="6"/>
        <v>0.65144176415550026</v>
      </c>
      <c r="AD99">
        <f t="shared" si="6"/>
        <v>70.028668043970114</v>
      </c>
      <c r="AE99">
        <f t="shared" si="6"/>
        <v>0.51491924999999994</v>
      </c>
      <c r="AG99">
        <f t="shared" si="6"/>
        <v>70.543587293970106</v>
      </c>
      <c r="AI99">
        <f t="shared" si="6"/>
        <v>0</v>
      </c>
      <c r="AJ99">
        <f t="shared" si="6"/>
        <v>0</v>
      </c>
      <c r="AK99">
        <f t="shared" si="6"/>
        <v>0.63662750000000012</v>
      </c>
      <c r="AL99">
        <f t="shared" si="6"/>
        <v>-1.5629999999999999</v>
      </c>
      <c r="AM99">
        <f t="shared" si="6"/>
        <v>0</v>
      </c>
      <c r="AN99">
        <f t="shared" si="6"/>
        <v>0</v>
      </c>
      <c r="AO99">
        <f t="shared" si="6"/>
        <v>0.1282075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45463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6.2664379999999991</v>
      </c>
      <c r="E3">
        <f>GT_NG!Q3</f>
        <v>8.0085034083475382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43.198312565915394</v>
      </c>
      <c r="J3">
        <f>Bawana_RLNG!Q3</f>
        <v>0</v>
      </c>
      <c r="K3">
        <f>Bawana_Spot!Q3</f>
        <v>50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911.74069380763353</v>
      </c>
      <c r="P3" s="36">
        <v>68.507387906054589</v>
      </c>
      <c r="Q3" s="36">
        <v>22.129999999999995</v>
      </c>
      <c r="R3" s="38">
        <v>0</v>
      </c>
      <c r="S3" s="38">
        <v>0</v>
      </c>
      <c r="T3" s="37">
        <f>SUMPRODUCT(LTA!J3:AN3,LTA!J$101:AN$101,LTA!J$104:AN$104)</f>
        <v>72.67</v>
      </c>
      <c r="U3" s="37">
        <f>SUMPRODUCT(LTA!J3:AN3,LTA!J$102:AN$102,LTA!J$104:AN$104)</f>
        <v>136.48000000000002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440.1</v>
      </c>
      <c r="AB3" s="75">
        <f>-STOA!O3</f>
        <v>0</v>
      </c>
      <c r="AC3">
        <f>SUMIF(B3:AB3,"&gt;0")*$AC$2-SUMIF(B3:AB3,"&lt;0")*($AC$2/(1-$AC$2))+SUMIF(AI3:AR3,"&gt;0")*$AC$2-SUMIF(AI3:AR3,"&lt;0")*($AC$2/(1-$AC$2))</f>
        <v>15.167891219778788</v>
      </c>
      <c r="AD3">
        <f>SUM(B3:AB3,AI3:AV3)-AC3</f>
        <v>1790.5334444681723</v>
      </c>
      <c r="AE3">
        <f>'IDT-1'!C3</f>
        <v>-15</v>
      </c>
      <c r="AF3" s="24"/>
      <c r="AG3">
        <f>SUM(AD3:AF3)</f>
        <v>1775.5334444681723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6.2664379999999991</v>
      </c>
      <c r="E4">
        <f>GT_NG!Q4</f>
        <v>8.0085034083475382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50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888.14180539107986</v>
      </c>
      <c r="P4" s="36">
        <v>68.507387906054589</v>
      </c>
      <c r="Q4" s="36">
        <v>22.129999999999995</v>
      </c>
      <c r="R4" s="38">
        <v>0</v>
      </c>
      <c r="S4" s="38">
        <v>0</v>
      </c>
      <c r="T4" s="37">
        <f>SUMPRODUCT(LTA!J4:AN4,LTA!J$101:AN$101,LTA!J$104:AN$104)</f>
        <v>73</v>
      </c>
      <c r="U4" s="37">
        <f>SUMPRODUCT(LTA!J4:AN4,LTA!J$102:AN$102,LTA!J$104:AN$104)</f>
        <v>136.63999999999999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428.19000000000005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14.994687832264301</v>
      </c>
      <c r="AD4">
        <f t="shared" ref="AD4:AD67" si="1">SUM(B4:AB4,AI4:AV4)-AC4</f>
        <v>1770.0871969611048</v>
      </c>
      <c r="AE4">
        <f>'IDT-1'!C4</f>
        <v>-25</v>
      </c>
      <c r="AF4" s="24"/>
      <c r="AG4">
        <f t="shared" ref="AG4:AG67" si="2">SUM(AD4:AF4)</f>
        <v>1745.0871969611048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6.2664379999999991</v>
      </c>
      <c r="E5">
        <f>GT_NG!Q5</f>
        <v>8.0085034083475382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110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870.49990422041049</v>
      </c>
      <c r="P5" s="36">
        <v>68.507387906054589</v>
      </c>
      <c r="Q5" s="36">
        <v>22.129999999999995</v>
      </c>
      <c r="R5" s="38">
        <v>0</v>
      </c>
      <c r="S5" s="38">
        <v>0</v>
      </c>
      <c r="T5" s="37">
        <f>SUMPRODUCT(LTA!J5:AN5,LTA!J$101:AN$101,LTA!J$104:AN$104)</f>
        <v>73.33</v>
      </c>
      <c r="U5" s="37">
        <f>SUMPRODUCT(LTA!J5:AN5,LTA!J$102:AN$102,LTA!J$104:AN$104)</f>
        <v>136.80000000000001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389.18</v>
      </c>
      <c r="AB5" s="75">
        <f>-STOA!O5</f>
        <v>0</v>
      </c>
      <c r="AC5">
        <f t="shared" si="0"/>
        <v>15.704620480421804</v>
      </c>
      <c r="AD5">
        <f t="shared" si="1"/>
        <v>1693.215363142278</v>
      </c>
      <c r="AE5">
        <f>'IDT-1'!C5</f>
        <v>-40</v>
      </c>
      <c r="AF5" s="24"/>
      <c r="AG5">
        <f t="shared" si="2"/>
        <v>1653.215363142278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-80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6.2664379999999991</v>
      </c>
      <c r="E6">
        <f>GT_NG!Q6</f>
        <v>8.2572287360096563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110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870.49990422041049</v>
      </c>
      <c r="P6" s="36">
        <v>68.507387906054589</v>
      </c>
      <c r="Q6" s="36">
        <v>22.129999999999995</v>
      </c>
      <c r="R6" s="38">
        <v>0</v>
      </c>
      <c r="S6" s="38">
        <v>0</v>
      </c>
      <c r="T6" s="37">
        <f>SUMPRODUCT(LTA!J6:AN6,LTA!J$101:AN$101,LTA!J$104:AN$104)</f>
        <v>73.67</v>
      </c>
      <c r="U6" s="37">
        <f>SUMPRODUCT(LTA!J6:AN6,LTA!J$102:AN$102,LTA!J$104:AN$104)</f>
        <v>130.63999999999999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387.70000000000005</v>
      </c>
      <c r="AB6" s="75">
        <f>-STOA!O6</f>
        <v>0</v>
      </c>
      <c r="AC6">
        <f t="shared" si="0"/>
        <v>15.603033984549722</v>
      </c>
      <c r="AD6">
        <f t="shared" si="1"/>
        <v>1691.2656749658124</v>
      </c>
      <c r="AE6">
        <f>'IDT-1'!C6</f>
        <v>-50</v>
      </c>
      <c r="AF6" s="24"/>
      <c r="AG6">
        <f t="shared" si="2"/>
        <v>1641.2656749658124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-75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6.2664379999999991</v>
      </c>
      <c r="E7">
        <f>GT_NG!Q7</f>
        <v>8.2572287360096563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50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870.49990422041049</v>
      </c>
      <c r="P7" s="36">
        <v>68.507387906054589</v>
      </c>
      <c r="Q7" s="36">
        <v>22.129999999999995</v>
      </c>
      <c r="R7" s="38">
        <v>0</v>
      </c>
      <c r="S7" s="38">
        <v>0</v>
      </c>
      <c r="T7" s="37">
        <f>SUMPRODUCT(LTA!J7:AN7,LTA!J$101:AN$101,LTA!J$104:AN$104)</f>
        <v>58.33</v>
      </c>
      <c r="U7" s="37">
        <f>SUMPRODUCT(LTA!J7:AN7,LTA!J$102:AN$102,LTA!J$104:AN$104)</f>
        <v>130.97999999999999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352.47</v>
      </c>
      <c r="AB7" s="75">
        <f>-STOA!O7</f>
        <v>0</v>
      </c>
      <c r="AC7">
        <f t="shared" si="0"/>
        <v>14.041765155183041</v>
      </c>
      <c r="AD7">
        <f t="shared" si="1"/>
        <v>1657.5969437951792</v>
      </c>
      <c r="AE7">
        <f>'IDT-1'!C7</f>
        <v>-65</v>
      </c>
      <c r="AF7" s="24"/>
      <c r="AG7">
        <f t="shared" si="2"/>
        <v>1592.5969437951792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6.2664379999999991</v>
      </c>
      <c r="E8">
        <f>GT_NG!Q8</f>
        <v>8.2572287360096563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50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870.49990422041049</v>
      </c>
      <c r="P8" s="36">
        <v>68.507387906054589</v>
      </c>
      <c r="Q8" s="36">
        <v>22.129999999999995</v>
      </c>
      <c r="R8" s="38">
        <v>0</v>
      </c>
      <c r="S8" s="38">
        <v>0</v>
      </c>
      <c r="T8" s="37">
        <f>SUMPRODUCT(LTA!J8:AN8,LTA!J$101:AN$101,LTA!J$104:AN$104)</f>
        <v>59</v>
      </c>
      <c r="U8" s="37">
        <f>SUMPRODUCT(LTA!J8:AN8,LTA!J$102:AN$102,LTA!J$104:AN$104)</f>
        <v>131.47999999999999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344.92</v>
      </c>
      <c r="AB8" s="75">
        <f>-STOA!O8</f>
        <v>0</v>
      </c>
      <c r="AC8">
        <f t="shared" si="0"/>
        <v>13.988173155183041</v>
      </c>
      <c r="AD8">
        <f t="shared" si="1"/>
        <v>1651.2705357951793</v>
      </c>
      <c r="AE8">
        <f>'IDT-1'!C8</f>
        <v>-75</v>
      </c>
      <c r="AF8" s="24"/>
      <c r="AG8">
        <f t="shared" si="2"/>
        <v>1576.2705357951793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6.2664379999999991</v>
      </c>
      <c r="E9">
        <f>GT_NG!Q9</f>
        <v>8.2572287360096563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50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869.40463747209924</v>
      </c>
      <c r="P9" s="36">
        <v>68.507387906054589</v>
      </c>
      <c r="Q9" s="36">
        <v>22.129999999999995</v>
      </c>
      <c r="R9" s="38">
        <v>0</v>
      </c>
      <c r="S9" s="38">
        <v>0</v>
      </c>
      <c r="T9" s="37">
        <f>SUMPRODUCT(LTA!J9:AN9,LTA!J$101:AN$101,LTA!J$104:AN$104)</f>
        <v>55</v>
      </c>
      <c r="U9" s="37">
        <f>SUMPRODUCT(LTA!J9:AN9,LTA!J$102:AN$102,LTA!J$104:AN$104)</f>
        <v>126.48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340.27000000000004</v>
      </c>
      <c r="AB9" s="75">
        <f>-STOA!O9</f>
        <v>0</v>
      </c>
      <c r="AC9">
        <f t="shared" si="0"/>
        <v>14.059024914497225</v>
      </c>
      <c r="AD9">
        <f t="shared" si="1"/>
        <v>1659.6344172875533</v>
      </c>
      <c r="AE9">
        <f>'IDT-1'!C9</f>
        <v>-95</v>
      </c>
      <c r="AF9" s="24"/>
      <c r="AG9">
        <f t="shared" si="2"/>
        <v>1564.6344172875533</v>
      </c>
      <c r="AI9" s="34">
        <f>PXIL!I9</f>
        <v>0</v>
      </c>
      <c r="AJ9" s="34">
        <f>PXIL!O9</f>
        <v>0</v>
      </c>
      <c r="AK9" s="34">
        <f>RTM_IEX!I9</f>
        <v>23.18</v>
      </c>
      <c r="AL9" s="34">
        <f>RTM_IEX!O9</f>
        <v>0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6.2664379999999991</v>
      </c>
      <c r="E10">
        <f>GT_NG!Q10</f>
        <v>8.2572287360096563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50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867.71375148431366</v>
      </c>
      <c r="P10" s="36">
        <v>68.507387906054589</v>
      </c>
      <c r="Q10" s="36">
        <v>22.129999999999995</v>
      </c>
      <c r="R10" s="38">
        <v>0</v>
      </c>
      <c r="S10" s="38">
        <v>0</v>
      </c>
      <c r="T10" s="37">
        <f>SUMPRODUCT(LTA!J10:AN10,LTA!J$101:AN$101,LTA!J$104:AN$104)</f>
        <v>55.33</v>
      </c>
      <c r="U10" s="37">
        <f>SUMPRODUCT(LTA!J10:AN10,LTA!J$102:AN$102,LTA!J$104:AN$104)</f>
        <v>126.64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335.33</v>
      </c>
      <c r="AB10" s="75">
        <f>-STOA!O10</f>
        <v>0</v>
      </c>
      <c r="AC10">
        <f t="shared" si="0"/>
        <v>14.072373472199827</v>
      </c>
      <c r="AD10">
        <f t="shared" si="1"/>
        <v>1661.2101827420654</v>
      </c>
      <c r="AE10">
        <f>'IDT-1'!C10</f>
        <v>-105</v>
      </c>
      <c r="AF10" s="24"/>
      <c r="AG10">
        <f t="shared" si="2"/>
        <v>1556.2101827420654</v>
      </c>
      <c r="AI10" s="34">
        <f>PXIL!I10</f>
        <v>0</v>
      </c>
      <c r="AJ10" s="34">
        <f>PXIL!O10</f>
        <v>0</v>
      </c>
      <c r="AK10" s="34">
        <f>RTM_IEX!I10</f>
        <v>30.91</v>
      </c>
      <c r="AL10" s="34">
        <f>RTM_IEX!O10</f>
        <v>0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6.2664379999999991</v>
      </c>
      <c r="E11">
        <f>GT_NG!Q11</f>
        <v>8.2572287360096563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57.6</v>
      </c>
      <c r="J11">
        <f>Bawana_RLNG!Q11</f>
        <v>0</v>
      </c>
      <c r="K11">
        <f>Bawana_Spot!Q11</f>
        <v>50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868.43621432452289</v>
      </c>
      <c r="P11" s="36">
        <v>68.507387906054589</v>
      </c>
      <c r="Q11" s="36">
        <v>22.129999999999995</v>
      </c>
      <c r="R11" s="38">
        <v>0</v>
      </c>
      <c r="S11" s="38">
        <v>0</v>
      </c>
      <c r="T11" s="37">
        <f>SUMPRODUCT(LTA!J11:AN11,LTA!J$101:AN$101,LTA!J$104:AN$104)</f>
        <v>66.67</v>
      </c>
      <c r="U11" s="37">
        <f>SUMPRODUCT(LTA!J11:AN11,LTA!J$102:AN$102,LTA!J$104:AN$104)</f>
        <v>126.8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329.24</v>
      </c>
      <c r="AB11" s="75">
        <f>-STOA!O11</f>
        <v>0</v>
      </c>
      <c r="AC11">
        <f t="shared" si="0"/>
        <v>13.864261059319331</v>
      </c>
      <c r="AD11">
        <f t="shared" si="1"/>
        <v>1636.6430079072679</v>
      </c>
      <c r="AE11">
        <f>'IDT-1'!C11</f>
        <v>-135</v>
      </c>
      <c r="AF11" s="24"/>
      <c r="AG11">
        <f t="shared" si="2"/>
        <v>1501.6430079072679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6.2664379999999991</v>
      </c>
      <c r="E12">
        <f>GT_NG!Q12</f>
        <v>8.2572287360096563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57.6</v>
      </c>
      <c r="J12">
        <f>Bawana_RLNG!Q12</f>
        <v>0</v>
      </c>
      <c r="K12">
        <f>Bawana_Spot!Q12</f>
        <v>50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868.43626491196881</v>
      </c>
      <c r="P12" s="36">
        <v>68.507387906054589</v>
      </c>
      <c r="Q12" s="36">
        <v>22.129999999999995</v>
      </c>
      <c r="R12" s="38">
        <v>0</v>
      </c>
      <c r="S12" s="38">
        <v>0</v>
      </c>
      <c r="T12" s="37">
        <f>SUMPRODUCT(LTA!J12:AN12,LTA!J$101:AN$101,LTA!J$104:AN$104)</f>
        <v>67.33</v>
      </c>
      <c r="U12" s="37">
        <f>SUMPRODUCT(LTA!J12:AN12,LTA!J$102:AN$102,LTA!J$104:AN$104)</f>
        <v>126.98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326.77999999999997</v>
      </c>
      <c r="AB12" s="75">
        <f>-STOA!O12</f>
        <v>0</v>
      </c>
      <c r="AC12">
        <f t="shared" si="0"/>
        <v>13.850653484253876</v>
      </c>
      <c r="AD12">
        <f t="shared" si="1"/>
        <v>1635.0366660697791</v>
      </c>
      <c r="AE12">
        <f>'IDT-1'!C12</f>
        <v>-155</v>
      </c>
      <c r="AF12" s="24"/>
      <c r="AG12">
        <f t="shared" si="2"/>
        <v>1480.0366660697791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6.2664379999999991</v>
      </c>
      <c r="E13">
        <f>GT_NG!Q13</f>
        <v>8.2572287360096563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57.6</v>
      </c>
      <c r="J13">
        <f>Bawana_RLNG!Q13</f>
        <v>0</v>
      </c>
      <c r="K13">
        <f>Bawana_Spot!Q13</f>
        <v>50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867.28433373412417</v>
      </c>
      <c r="P13" s="36">
        <v>69.577347109958822</v>
      </c>
      <c r="Q13" s="36">
        <v>22.47</v>
      </c>
      <c r="R13" s="38">
        <v>0</v>
      </c>
      <c r="S13" s="38">
        <v>0</v>
      </c>
      <c r="T13" s="37">
        <f>SUMPRODUCT(LTA!J13:AN13,LTA!J$101:AN$101,LTA!J$104:AN$104)</f>
        <v>68.33</v>
      </c>
      <c r="U13" s="37">
        <f>SUMPRODUCT(LTA!J13:AN13,LTA!J$102:AN$102,LTA!J$104:AN$104)</f>
        <v>130.63999999999999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305.17</v>
      </c>
      <c r="AB13" s="75">
        <f>-STOA!O13</f>
        <v>0</v>
      </c>
      <c r="AC13">
        <f t="shared" si="0"/>
        <v>14.083736919672775</v>
      </c>
      <c r="AD13">
        <f t="shared" si="1"/>
        <v>1662.5516106604198</v>
      </c>
      <c r="AE13">
        <f>'IDT-1'!C13</f>
        <v>-160</v>
      </c>
      <c r="AF13" s="24"/>
      <c r="AG13">
        <f t="shared" si="2"/>
        <v>1502.5516106604198</v>
      </c>
      <c r="AI13" s="34">
        <f>PXIL!I13</f>
        <v>0</v>
      </c>
      <c r="AJ13" s="34">
        <f>PXIL!O13</f>
        <v>0</v>
      </c>
      <c r="AK13" s="34">
        <f>RTM_IEX!I13</f>
        <v>44.44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6.2664379999999991</v>
      </c>
      <c r="E14">
        <f>GT_NG!Q14</f>
        <v>8.2572287360096563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57.6</v>
      </c>
      <c r="J14">
        <f>Bawana_RLNG!Q14</f>
        <v>0</v>
      </c>
      <c r="K14">
        <f>Bawana_Spot!Q14</f>
        <v>50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864.84499326254456</v>
      </c>
      <c r="P14" s="36">
        <v>69.577347109958822</v>
      </c>
      <c r="Q14" s="36">
        <v>22.47</v>
      </c>
      <c r="R14" s="38">
        <v>0</v>
      </c>
      <c r="S14" s="38">
        <v>0</v>
      </c>
      <c r="T14" s="37">
        <f>SUMPRODUCT(LTA!J14:AN14,LTA!J$101:AN$101,LTA!J$104:AN$104)</f>
        <v>70</v>
      </c>
      <c r="U14" s="37">
        <f>SUMPRODUCT(LTA!J14:AN14,LTA!J$102:AN$102,LTA!J$104:AN$104)</f>
        <v>130.97999999999999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283.43</v>
      </c>
      <c r="AB14" s="75">
        <f>-STOA!O14</f>
        <v>0</v>
      </c>
      <c r="AC14">
        <f t="shared" si="0"/>
        <v>14.051654459711509</v>
      </c>
      <c r="AD14">
        <f t="shared" si="1"/>
        <v>1658.7643526488016</v>
      </c>
      <c r="AE14">
        <f>'IDT-1'!C14</f>
        <v>-175</v>
      </c>
      <c r="AF14" s="24"/>
      <c r="AG14">
        <f t="shared" si="2"/>
        <v>1483.7643526488016</v>
      </c>
      <c r="AI14" s="34">
        <f>PXIL!I14</f>
        <v>0</v>
      </c>
      <c r="AJ14" s="34">
        <f>PXIL!O14</f>
        <v>0</v>
      </c>
      <c r="AK14" s="34">
        <f>RTM_IEX!I14</f>
        <v>62.79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6.2664379999999991</v>
      </c>
      <c r="E15">
        <f>GT_NG!Q15</f>
        <v>8.2572287360096563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57.6</v>
      </c>
      <c r="J15">
        <f>Bawana_RLNG!Q15</f>
        <v>0</v>
      </c>
      <c r="K15">
        <f>Bawana_Spot!Q15</f>
        <v>50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862.55235408272495</v>
      </c>
      <c r="P15" s="36">
        <v>68.507387906054589</v>
      </c>
      <c r="Q15" s="36">
        <v>22.129999999999995</v>
      </c>
      <c r="R15" s="38">
        <v>0</v>
      </c>
      <c r="S15" s="38">
        <v>0</v>
      </c>
      <c r="T15" s="37">
        <f>SUMPRODUCT(LTA!J15:AN15,LTA!J$101:AN$101,LTA!J$104:AN$104)</f>
        <v>71.67</v>
      </c>
      <c r="U15" s="37">
        <f>SUMPRODUCT(LTA!J15:AN15,LTA!J$102:AN$102,LTA!J$104:AN$104)</f>
        <v>131.30000000000001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-20</v>
      </c>
      <c r="AA15" s="75">
        <f>STOA!I15</f>
        <v>283.10000000000002</v>
      </c>
      <c r="AB15" s="75">
        <f>-STOA!O15</f>
        <v>0</v>
      </c>
      <c r="AC15">
        <f t="shared" si="0"/>
        <v>14.406779787786013</v>
      </c>
      <c r="AD15">
        <f t="shared" si="1"/>
        <v>1660.5166289370036</v>
      </c>
      <c r="AE15">
        <f>'IDT-1'!C15</f>
        <v>-182</v>
      </c>
      <c r="AF15" s="24"/>
      <c r="AG15">
        <f t="shared" si="2"/>
        <v>1478.5166289370036</v>
      </c>
      <c r="AI15" s="34">
        <f>PXIL!I15</f>
        <v>0</v>
      </c>
      <c r="AJ15" s="34">
        <f>PXIL!O15</f>
        <v>0</v>
      </c>
      <c r="AK15" s="34">
        <f>RTM_IEX!I15</f>
        <v>86.94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6.2664379999999991</v>
      </c>
      <c r="E16">
        <f>GT_NG!Q16</f>
        <v>8.2572287360096563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57.6</v>
      </c>
      <c r="J16">
        <f>Bawana_RLNG!Q16</f>
        <v>0</v>
      </c>
      <c r="K16">
        <f>Bawana_Spot!Q16</f>
        <v>50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863.6516236505928</v>
      </c>
      <c r="P16" s="36">
        <v>68.507387906054589</v>
      </c>
      <c r="Q16" s="36">
        <v>22.129999999999995</v>
      </c>
      <c r="R16" s="38">
        <v>0</v>
      </c>
      <c r="S16" s="38">
        <v>0</v>
      </c>
      <c r="T16" s="37">
        <f>SUMPRODUCT(LTA!J16:AN16,LTA!J$101:AN$101,LTA!J$104:AN$104)</f>
        <v>73.33</v>
      </c>
      <c r="U16" s="37">
        <f>SUMPRODUCT(LTA!J16:AN16,LTA!J$102:AN$102,LTA!J$104:AN$104)</f>
        <v>131.63999999999999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-60</v>
      </c>
      <c r="AA16" s="75">
        <f>STOA!I16</f>
        <v>280.01</v>
      </c>
      <c r="AB16" s="75">
        <f>-STOA!O16</f>
        <v>0</v>
      </c>
      <c r="AC16">
        <f t="shared" si="0"/>
        <v>14.761915961151661</v>
      </c>
      <c r="AD16">
        <f t="shared" si="1"/>
        <v>1622.1007623315054</v>
      </c>
      <c r="AE16">
        <f>'IDT-1'!C16</f>
        <v>-163</v>
      </c>
      <c r="AF16" s="24"/>
      <c r="AG16">
        <f t="shared" si="2"/>
        <v>1459.1007623315054</v>
      </c>
      <c r="AI16" s="34">
        <f>PXIL!I16</f>
        <v>0</v>
      </c>
      <c r="AJ16" s="34">
        <f>PXIL!O16</f>
        <v>0</v>
      </c>
      <c r="AK16" s="34">
        <f>RTM_IEX!I16</f>
        <v>88.87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6.2664379999999991</v>
      </c>
      <c r="E17">
        <f>GT_NG!Q17</f>
        <v>8.2572287360096563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57.6</v>
      </c>
      <c r="J17">
        <f>Bawana_RLNG!Q17</f>
        <v>0</v>
      </c>
      <c r="K17">
        <f>Bawana_Spot!Q17</f>
        <v>50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864.31052350802327</v>
      </c>
      <c r="P17" s="36">
        <v>68.507387906054589</v>
      </c>
      <c r="Q17" s="36">
        <v>22.129999999999995</v>
      </c>
      <c r="R17" s="38">
        <v>0</v>
      </c>
      <c r="S17" s="38">
        <v>0</v>
      </c>
      <c r="T17" s="37">
        <f>SUMPRODUCT(LTA!J17:AN17,LTA!J$101:AN$101,LTA!J$104:AN$104)</f>
        <v>75.67</v>
      </c>
      <c r="U17" s="37">
        <f>SUMPRODUCT(LTA!J17:AN17,LTA!J$102:AN$102,LTA!J$104:AN$104)</f>
        <v>131.97999999999999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-115</v>
      </c>
      <c r="AA17" s="75">
        <f>STOA!I17</f>
        <v>292.87</v>
      </c>
      <c r="AB17" s="75">
        <f>-STOA!O17</f>
        <v>0</v>
      </c>
      <c r="AC17">
        <f t="shared" si="0"/>
        <v>15.201612394822977</v>
      </c>
      <c r="AD17">
        <f t="shared" si="1"/>
        <v>1563.5399657552643</v>
      </c>
      <c r="AE17">
        <f>'IDT-1'!C17</f>
        <v>-124</v>
      </c>
      <c r="AF17" s="24"/>
      <c r="AG17">
        <f t="shared" si="2"/>
        <v>1439.5399657552643</v>
      </c>
      <c r="AI17" s="34">
        <f>PXIL!I17</f>
        <v>0</v>
      </c>
      <c r="AJ17" s="34">
        <f>PXIL!O17</f>
        <v>0</v>
      </c>
      <c r="AK17" s="34">
        <f>RTM_IEX!I17</f>
        <v>69.55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6.2664379999999991</v>
      </c>
      <c r="E18">
        <f>GT_NG!Q18</f>
        <v>8.2572287360096563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57.6</v>
      </c>
      <c r="J18">
        <f>Bawana_RLNG!Q18</f>
        <v>0</v>
      </c>
      <c r="K18">
        <f>Bawana_Spot!Q18</f>
        <v>50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864.31052350802327</v>
      </c>
      <c r="P18" s="36">
        <v>68.507387906054589</v>
      </c>
      <c r="Q18" s="36">
        <v>22.129999999999995</v>
      </c>
      <c r="R18" s="38">
        <v>0</v>
      </c>
      <c r="S18" s="38">
        <v>0</v>
      </c>
      <c r="T18" s="37">
        <f>SUMPRODUCT(LTA!J18:AN18,LTA!J$101:AN$101,LTA!J$104:AN$104)</f>
        <v>76.67</v>
      </c>
      <c r="U18" s="37">
        <f>SUMPRODUCT(LTA!J18:AN18,LTA!J$102:AN$102,LTA!J$104:AN$104)</f>
        <v>132.30000000000001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-165</v>
      </c>
      <c r="AA18" s="75">
        <f>STOA!I18</f>
        <v>300.64</v>
      </c>
      <c r="AB18" s="75">
        <f>-STOA!O18</f>
        <v>0</v>
      </c>
      <c r="AC18">
        <f t="shared" si="0"/>
        <v>15.612318281067431</v>
      </c>
      <c r="AD18">
        <f t="shared" si="1"/>
        <v>1511.5992598690202</v>
      </c>
      <c r="AE18">
        <f>'IDT-1'!C18</f>
        <v>-87</v>
      </c>
      <c r="AF18" s="24"/>
      <c r="AG18">
        <f t="shared" si="2"/>
        <v>1424.5992598690202</v>
      </c>
      <c r="AI18" s="34">
        <f>PXIL!I18</f>
        <v>0</v>
      </c>
      <c r="AJ18" s="34">
        <f>PXIL!O18</f>
        <v>0</v>
      </c>
      <c r="AK18" s="34">
        <f>RTM_IEX!I18</f>
        <v>58.93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6.2664379999999991</v>
      </c>
      <c r="E19">
        <f>GT_NG!Q19</f>
        <v>8.6148414381840617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57.6</v>
      </c>
      <c r="J19">
        <f>Bawana_RLNG!Q19</f>
        <v>0</v>
      </c>
      <c r="K19">
        <f>Bawana_Spot!Q19</f>
        <v>50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864.31052350802327</v>
      </c>
      <c r="P19" s="36">
        <v>68.507387906054589</v>
      </c>
      <c r="Q19" s="36">
        <v>22.129999999999995</v>
      </c>
      <c r="R19" s="38">
        <v>0</v>
      </c>
      <c r="S19" s="38">
        <v>0</v>
      </c>
      <c r="T19" s="37">
        <f>SUMPRODUCT(LTA!J19:AN19,LTA!J$101:AN$101,LTA!J$104:AN$104)</f>
        <v>78.33</v>
      </c>
      <c r="U19" s="37">
        <f>SUMPRODUCT(LTA!J19:AN19,LTA!J$102:AN$102,LTA!J$104:AN$104)</f>
        <v>137.30000000000001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-225</v>
      </c>
      <c r="AA19" s="75">
        <f>STOA!I19</f>
        <v>310.5</v>
      </c>
      <c r="AB19" s="75">
        <f>-STOA!O19</f>
        <v>0</v>
      </c>
      <c r="AC19">
        <f t="shared" si="0"/>
        <v>16.075711691259038</v>
      </c>
      <c r="AD19">
        <f t="shared" si="1"/>
        <v>1445.7934791610026</v>
      </c>
      <c r="AE19">
        <f>'IDT-1'!C19</f>
        <v>-55</v>
      </c>
      <c r="AF19" s="24"/>
      <c r="AG19">
        <f t="shared" si="2"/>
        <v>1390.7934791610026</v>
      </c>
      <c r="AI19" s="34">
        <f>PXIL!I19</f>
        <v>0</v>
      </c>
      <c r="AJ19" s="34">
        <f>PXIL!O19</f>
        <v>0</v>
      </c>
      <c r="AK19" s="34">
        <f>RTM_IEX!I19</f>
        <v>36.71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6.2664379999999991</v>
      </c>
      <c r="E20">
        <f>GT_NG!Q20</f>
        <v>8.6148414381840617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57.6</v>
      </c>
      <c r="J20">
        <f>Bawana_RLNG!Q20</f>
        <v>0</v>
      </c>
      <c r="K20">
        <f>Bawana_Spot!Q20</f>
        <v>50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864.31452397564692</v>
      </c>
      <c r="P20" s="36">
        <v>68.507387906054589</v>
      </c>
      <c r="Q20" s="36">
        <v>22.129999999999995</v>
      </c>
      <c r="R20" s="38">
        <v>0</v>
      </c>
      <c r="S20" s="38">
        <v>0</v>
      </c>
      <c r="T20" s="37">
        <f>SUMPRODUCT(LTA!J20:AN20,LTA!J$101:AN$101,LTA!J$104:AN$104)</f>
        <v>80</v>
      </c>
      <c r="U20" s="37">
        <f>SUMPRODUCT(LTA!J20:AN20,LTA!J$102:AN$102,LTA!J$104:AN$104)</f>
        <v>137.30000000000001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-280</v>
      </c>
      <c r="AA20" s="75">
        <f>STOA!I20</f>
        <v>303.19000000000005</v>
      </c>
      <c r="AB20" s="75">
        <f>-STOA!O20</f>
        <v>0</v>
      </c>
      <c r="AC20">
        <f t="shared" si="0"/>
        <v>16.502346970055974</v>
      </c>
      <c r="AD20">
        <f t="shared" si="1"/>
        <v>1385.6908443498298</v>
      </c>
      <c r="AE20">
        <f>'IDT-1'!C20</f>
        <v>-24</v>
      </c>
      <c r="AF20" s="24"/>
      <c r="AG20">
        <f t="shared" si="2"/>
        <v>1361.6908443498298</v>
      </c>
      <c r="AI20" s="34">
        <f>PXIL!I20</f>
        <v>0</v>
      </c>
      <c r="AJ20" s="34">
        <f>PXIL!O20</f>
        <v>0</v>
      </c>
      <c r="AK20" s="34">
        <f>RTM_IEX!I20</f>
        <v>37.67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6.2664379999999991</v>
      </c>
      <c r="E21">
        <f>GT_NG!Q21</f>
        <v>8.6148414381840617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57.6</v>
      </c>
      <c r="J21">
        <f>Bawana_RLNG!Q21</f>
        <v>0</v>
      </c>
      <c r="K21">
        <f>Bawana_Spot!Q21</f>
        <v>50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858.88136653799745</v>
      </c>
      <c r="P21" s="36">
        <v>66.870000000000019</v>
      </c>
      <c r="Q21" s="36">
        <v>22.91</v>
      </c>
      <c r="R21" s="38">
        <v>0</v>
      </c>
      <c r="S21" s="38">
        <v>0</v>
      </c>
      <c r="T21" s="37">
        <f>SUMPRODUCT(LTA!J21:AN21,LTA!J$101:AN$101,LTA!J$104:AN$104)</f>
        <v>80</v>
      </c>
      <c r="U21" s="37">
        <f>SUMPRODUCT(LTA!J21:AN21,LTA!J$102:AN$102,LTA!J$104:AN$104)</f>
        <v>137.30000000000001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-315</v>
      </c>
      <c r="AA21" s="75">
        <f>STOA!I21</f>
        <v>309.13</v>
      </c>
      <c r="AB21" s="75">
        <f>-STOA!O21</f>
        <v>0</v>
      </c>
      <c r="AC21">
        <f t="shared" si="0"/>
        <v>16.787828909539982</v>
      </c>
      <c r="AD21">
        <f t="shared" si="1"/>
        <v>1349.0948170666418</v>
      </c>
      <c r="AE21">
        <f>'IDT-1'!C21</f>
        <v>0</v>
      </c>
      <c r="AF21" s="24"/>
      <c r="AG21">
        <f t="shared" si="2"/>
        <v>1349.0948170666418</v>
      </c>
      <c r="AI21" s="34">
        <f>PXIL!I21</f>
        <v>0</v>
      </c>
      <c r="AJ21" s="34">
        <f>PXIL!O21</f>
        <v>0</v>
      </c>
      <c r="AK21" s="34">
        <f>RTM_IEX!I21</f>
        <v>36.71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6.2664379999999991</v>
      </c>
      <c r="E22">
        <f>GT_NG!Q22</f>
        <v>8.6148414381840617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57.6</v>
      </c>
      <c r="J22">
        <f>Bawana_RLNG!Q22</f>
        <v>0</v>
      </c>
      <c r="K22">
        <f>Bawana_Spot!Q22</f>
        <v>50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862.38147447519918</v>
      </c>
      <c r="P22" s="36">
        <v>67.026365755801351</v>
      </c>
      <c r="Q22" s="36">
        <v>22.91</v>
      </c>
      <c r="R22" s="38">
        <v>0</v>
      </c>
      <c r="S22" s="38">
        <v>0</v>
      </c>
      <c r="T22" s="37">
        <f>SUMPRODUCT(LTA!J22:AN22,LTA!J$101:AN$101,LTA!J$104:AN$104)</f>
        <v>80</v>
      </c>
      <c r="U22" s="37">
        <f>SUMPRODUCT(LTA!J22:AN22,LTA!J$102:AN$102,LTA!J$104:AN$104)</f>
        <v>137.30000000000001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-330</v>
      </c>
      <c r="AA22" s="75">
        <f>STOA!I22</f>
        <v>302.36</v>
      </c>
      <c r="AB22" s="75">
        <f>-STOA!O22</f>
        <v>0</v>
      </c>
      <c r="AC22">
        <f t="shared" si="0"/>
        <v>16.929314654434542</v>
      </c>
      <c r="AD22">
        <f t="shared" si="1"/>
        <v>1335.6698050147502</v>
      </c>
      <c r="AE22">
        <f>'IDT-1'!C22</f>
        <v>0</v>
      </c>
      <c r="AF22" s="24"/>
      <c r="AG22">
        <f t="shared" si="2"/>
        <v>1335.6698050147502</v>
      </c>
      <c r="AI22" s="34">
        <f>PXIL!I22</f>
        <v>0</v>
      </c>
      <c r="AJ22" s="34">
        <f>PXIL!O22</f>
        <v>0</v>
      </c>
      <c r="AK22" s="34">
        <f>RTM_IEX!I22</f>
        <v>41.54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6.2664379999999991</v>
      </c>
      <c r="E23">
        <f>GT_NG!Q23</f>
        <v>8.6148414381840617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57.6</v>
      </c>
      <c r="J23">
        <f>Bawana_RLNG!Q23</f>
        <v>0</v>
      </c>
      <c r="K23">
        <f>Bawana_Spot!Q23</f>
        <v>50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813.69655285569058</v>
      </c>
      <c r="P23" s="36">
        <v>67.073837834744793</v>
      </c>
      <c r="Q23" s="36">
        <v>22.91</v>
      </c>
      <c r="R23" s="38">
        <v>0</v>
      </c>
      <c r="S23" s="38">
        <v>0</v>
      </c>
      <c r="T23" s="37">
        <f>SUMPRODUCT(LTA!J23:AN23,LTA!J$101:AN$101,LTA!J$104:AN$104)</f>
        <v>80</v>
      </c>
      <c r="U23" s="37">
        <f>SUMPRODUCT(LTA!J23:AN23,LTA!J$102:AN$102,LTA!J$104:AN$104)</f>
        <v>137.30000000000001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-120</v>
      </c>
      <c r="AA23" s="75">
        <f>STOA!I23</f>
        <v>168.11</v>
      </c>
      <c r="AB23" s="75">
        <f>-STOA!O23</f>
        <v>0</v>
      </c>
      <c r="AC23">
        <f t="shared" si="0"/>
        <v>13.386896956067091</v>
      </c>
      <c r="AD23">
        <f t="shared" si="1"/>
        <v>1339.2747731725524</v>
      </c>
      <c r="AE23">
        <f>'IDT-1'!C23</f>
        <v>0</v>
      </c>
      <c r="AF23" s="24"/>
      <c r="AG23">
        <f t="shared" si="2"/>
        <v>1339.2747731725524</v>
      </c>
      <c r="AI23" s="34">
        <f>PXIL!I23</f>
        <v>0</v>
      </c>
      <c r="AJ23" s="34">
        <f>PXIL!O23</f>
        <v>0</v>
      </c>
      <c r="AK23" s="34">
        <f>RTM_IEX!I23</f>
        <v>14.49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6.2664379999999991</v>
      </c>
      <c r="E24">
        <f>GT_NG!Q24</f>
        <v>8.0074726253175452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57.6</v>
      </c>
      <c r="J24">
        <f>Bawana_RLNG!Q24</f>
        <v>0</v>
      </c>
      <c r="K24">
        <f>Bawana_Spot!Q24</f>
        <v>50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804.03656791407809</v>
      </c>
      <c r="P24" s="36">
        <v>67.260000000000005</v>
      </c>
      <c r="Q24" s="36">
        <v>22.91</v>
      </c>
      <c r="R24" s="38">
        <v>0</v>
      </c>
      <c r="S24" s="38">
        <v>0</v>
      </c>
      <c r="T24" s="37">
        <f>SUMPRODUCT(LTA!J24:AN24,LTA!J$101:AN$101,LTA!J$104:AN$104)</f>
        <v>80</v>
      </c>
      <c r="U24" s="37">
        <f>SUMPRODUCT(LTA!J24:AN24,LTA!J$102:AN$102,LTA!J$104:AN$104)</f>
        <v>137.63999999999999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-135</v>
      </c>
      <c r="AA24" s="75">
        <f>STOA!I24</f>
        <v>175.89000000000001</v>
      </c>
      <c r="AB24" s="75">
        <f>-STOA!O24</f>
        <v>0</v>
      </c>
      <c r="AC24">
        <f t="shared" si="0"/>
        <v>13.48127831259095</v>
      </c>
      <c r="AD24">
        <f t="shared" si="1"/>
        <v>1320.289200226805</v>
      </c>
      <c r="AE24">
        <f>'IDT-1'!C24</f>
        <v>0</v>
      </c>
      <c r="AF24" s="24"/>
      <c r="AG24">
        <f t="shared" si="2"/>
        <v>1320.289200226805</v>
      </c>
      <c r="AI24" s="34">
        <f>PXIL!I24</f>
        <v>0</v>
      </c>
      <c r="AJ24" s="34">
        <f>PXIL!O24</f>
        <v>0</v>
      </c>
      <c r="AK24" s="34">
        <f>RTM_IEX!I24</f>
        <v>12.56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6.2664379999999991</v>
      </c>
      <c r="E25">
        <f>GT_NG!Q25</f>
        <v>8.0074726253175452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57.6</v>
      </c>
      <c r="J25">
        <f>Bawana_RLNG!Q25</f>
        <v>0</v>
      </c>
      <c r="K25">
        <f>Bawana_Spot!Q25</f>
        <v>50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789.51106147877829</v>
      </c>
      <c r="P25" s="36">
        <v>67.260000000000005</v>
      </c>
      <c r="Q25" s="36">
        <v>22.91</v>
      </c>
      <c r="R25" s="38">
        <v>0</v>
      </c>
      <c r="S25" s="38">
        <v>0</v>
      </c>
      <c r="T25" s="37">
        <f>SUMPRODUCT(LTA!J25:AN25,LTA!J$101:AN$101,LTA!J$104:AN$104)</f>
        <v>80</v>
      </c>
      <c r="U25" s="37">
        <f>SUMPRODUCT(LTA!J25:AN25,LTA!J$102:AN$102,LTA!J$104:AN$104)</f>
        <v>138.13999999999999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-155</v>
      </c>
      <c r="AA25" s="75">
        <f>STOA!I25</f>
        <v>192.55</v>
      </c>
      <c r="AB25" s="75">
        <f>-STOA!O25</f>
        <v>0</v>
      </c>
      <c r="AC25">
        <f t="shared" si="0"/>
        <v>13.672831213032211</v>
      </c>
      <c r="AD25">
        <f t="shared" si="1"/>
        <v>1302.7321408910636</v>
      </c>
      <c r="AE25">
        <f>'IDT-1'!C25</f>
        <v>0</v>
      </c>
      <c r="AF25" s="24"/>
      <c r="AG25">
        <f t="shared" si="2"/>
        <v>1302.7321408910636</v>
      </c>
      <c r="AI25" s="34">
        <f>PXIL!I25</f>
        <v>0</v>
      </c>
      <c r="AJ25" s="34">
        <f>PXIL!O25</f>
        <v>0</v>
      </c>
      <c r="AK25" s="34">
        <f>RTM_IEX!I25</f>
        <v>12.56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6.2664379999999991</v>
      </c>
      <c r="E26">
        <f>GT_NG!Q26</f>
        <v>8.0074726253175452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44.998375803075149</v>
      </c>
      <c r="J26">
        <f>Bawana_RLNG!Q26</f>
        <v>0</v>
      </c>
      <c r="K26">
        <f>Bawana_Spot!Q26</f>
        <v>50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783.7652836877071</v>
      </c>
      <c r="P26" s="36">
        <v>67.260000000000005</v>
      </c>
      <c r="Q26" s="36">
        <v>22.91</v>
      </c>
      <c r="R26" s="38">
        <v>0</v>
      </c>
      <c r="S26" s="38">
        <v>0</v>
      </c>
      <c r="T26" s="37">
        <f>SUMPRODUCT(LTA!J26:AN26,LTA!J$101:AN$101,LTA!J$104:AN$104)</f>
        <v>80.319999999999993</v>
      </c>
      <c r="U26" s="37">
        <f>SUMPRODUCT(LTA!J26:AN26,LTA!J$102:AN$102,LTA!J$104:AN$104)</f>
        <v>138.13999999999999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-180</v>
      </c>
      <c r="AA26" s="75">
        <f>STOA!I26</f>
        <v>206.45000000000002</v>
      </c>
      <c r="AB26" s="75">
        <f>-STOA!O26</f>
        <v>0</v>
      </c>
      <c r="AC26">
        <f t="shared" si="0"/>
        <v>13.866151979455269</v>
      </c>
      <c r="AD26">
        <f t="shared" si="1"/>
        <v>1275.3414181366445</v>
      </c>
      <c r="AE26">
        <f>'IDT-1'!C26</f>
        <v>0</v>
      </c>
      <c r="AF26" s="24"/>
      <c r="AG26">
        <f t="shared" si="2"/>
        <v>1275.3414181366445</v>
      </c>
      <c r="AI26" s="34">
        <f>PXIL!I26</f>
        <v>0</v>
      </c>
      <c r="AJ26" s="34">
        <f>PXIL!O26</f>
        <v>0</v>
      </c>
      <c r="AK26" s="34">
        <f>RTM_IEX!I26</f>
        <v>14.49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6.2664379999999991</v>
      </c>
      <c r="E27">
        <f>GT_NG!Q27</f>
        <v>8.0073198827084617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44.999999999999993</v>
      </c>
      <c r="J27">
        <f>Bawana_RLNG!Q27</f>
        <v>0</v>
      </c>
      <c r="K27">
        <f>Bawana_Spot!Q27</f>
        <v>50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762.94255642068538</v>
      </c>
      <c r="P27" s="36">
        <v>67.260000000000005</v>
      </c>
      <c r="Q27" s="36">
        <v>14.65</v>
      </c>
      <c r="R27" s="38">
        <v>3.89</v>
      </c>
      <c r="S27" s="38">
        <v>0</v>
      </c>
      <c r="T27" s="37">
        <f>SUMPRODUCT(LTA!J27:AN27,LTA!J$101:AN$101,LTA!J$104:AN$104)</f>
        <v>82.78</v>
      </c>
      <c r="U27" s="37">
        <f>SUMPRODUCT(LTA!J27:AN27,LTA!J$102:AN$102,LTA!J$104:AN$104)</f>
        <v>138.13999999999999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-140</v>
      </c>
      <c r="AA27" s="75">
        <f>STOA!I27</f>
        <v>217.46</v>
      </c>
      <c r="AB27" s="75">
        <f>-STOA!O27</f>
        <v>0</v>
      </c>
      <c r="AC27">
        <f t="shared" si="0"/>
        <v>13.307131121632976</v>
      </c>
      <c r="AD27">
        <f t="shared" si="1"/>
        <v>1289.6891831817609</v>
      </c>
      <c r="AE27">
        <f>'IDT-1'!C27</f>
        <v>0</v>
      </c>
      <c r="AF27" s="24"/>
      <c r="AG27">
        <f t="shared" si="2"/>
        <v>1289.6891831817609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6.2664379999999991</v>
      </c>
      <c r="E28">
        <f>GT_NG!Q28</f>
        <v>8.0073198827084617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44.999999999999993</v>
      </c>
      <c r="J28">
        <f>Bawana_RLNG!Q28</f>
        <v>0</v>
      </c>
      <c r="K28">
        <f>Bawana_Spot!Q28</f>
        <v>50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762.95022770829064</v>
      </c>
      <c r="P28" s="36">
        <v>67.260000000000005</v>
      </c>
      <c r="Q28" s="36">
        <v>14.65</v>
      </c>
      <c r="R28" s="38">
        <v>7.49</v>
      </c>
      <c r="S28" s="38">
        <v>0</v>
      </c>
      <c r="T28" s="37">
        <f>SUMPRODUCT(LTA!J28:AN28,LTA!J$101:AN$101,LTA!J$104:AN$104)</f>
        <v>85.78</v>
      </c>
      <c r="U28" s="37">
        <f>SUMPRODUCT(LTA!J28:AN28,LTA!J$102:AN$102,LTA!J$104:AN$104)</f>
        <v>138.13999999999999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-150</v>
      </c>
      <c r="AA28" s="75">
        <f>STOA!I28</f>
        <v>235.03</v>
      </c>
      <c r="AB28" s="75">
        <f>-STOA!O28</f>
        <v>0</v>
      </c>
      <c r="AC28">
        <f t="shared" si="0"/>
        <v>13.59493513769775</v>
      </c>
      <c r="AD28">
        <f t="shared" si="1"/>
        <v>1303.5790504533011</v>
      </c>
      <c r="AE28">
        <f>'IDT-1'!C28</f>
        <v>0</v>
      </c>
      <c r="AF28" s="24"/>
      <c r="AG28">
        <f t="shared" si="2"/>
        <v>1303.5790504533011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6.2664379999999991</v>
      </c>
      <c r="E29">
        <f>GT_NG!Q29</f>
        <v>8.0073198827084617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44.999999999999993</v>
      </c>
      <c r="J29">
        <f>Bawana_RLNG!Q29</f>
        <v>0</v>
      </c>
      <c r="K29">
        <f>Bawana_Spot!Q29</f>
        <v>50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762.60123189211879</v>
      </c>
      <c r="P29" s="36">
        <v>32.840000000000003</v>
      </c>
      <c r="Q29" s="36">
        <v>14.65</v>
      </c>
      <c r="R29" s="38">
        <v>11.42</v>
      </c>
      <c r="S29" s="38">
        <v>0</v>
      </c>
      <c r="T29" s="37">
        <f>SUMPRODUCT(LTA!J29:AN29,LTA!J$101:AN$101,LTA!J$104:AN$104)</f>
        <v>94.44</v>
      </c>
      <c r="U29" s="37">
        <f>SUMPRODUCT(LTA!J29:AN29,LTA!J$102:AN$102,LTA!J$104:AN$104)</f>
        <v>89.66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-175</v>
      </c>
      <c r="AA29" s="75">
        <f>STOA!I29</f>
        <v>268.06</v>
      </c>
      <c r="AB29" s="75">
        <f>-STOA!O29</f>
        <v>0</v>
      </c>
      <c r="AC29">
        <f t="shared" si="0"/>
        <v>13.490630515964133</v>
      </c>
      <c r="AD29">
        <f t="shared" si="1"/>
        <v>1241.0543592588631</v>
      </c>
      <c r="AE29">
        <f>'IDT-1'!C29</f>
        <v>0</v>
      </c>
      <c r="AF29" s="24"/>
      <c r="AG29">
        <f t="shared" si="2"/>
        <v>1241.0543592588631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6.2664379999999991</v>
      </c>
      <c r="E30">
        <f>GT_NG!Q30</f>
        <v>8.0073198827084617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44.999999999999993</v>
      </c>
      <c r="J30">
        <f>Bawana_RLNG!Q30</f>
        <v>0</v>
      </c>
      <c r="K30">
        <f>Bawana_Spot!Q30</f>
        <v>50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760.44529739733923</v>
      </c>
      <c r="P30" s="36">
        <v>32.840000000000003</v>
      </c>
      <c r="Q30" s="36">
        <v>14.65</v>
      </c>
      <c r="R30" s="38">
        <v>16.29</v>
      </c>
      <c r="S30" s="38">
        <v>0</v>
      </c>
      <c r="T30" s="37">
        <f>SUMPRODUCT(LTA!J30:AN30,LTA!J$101:AN$101,LTA!J$104:AN$104)</f>
        <v>101.21000000000001</v>
      </c>
      <c r="U30" s="37">
        <f>SUMPRODUCT(LTA!J30:AN30,LTA!J$102:AN$102,LTA!J$104:AN$104)</f>
        <v>89.66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-190</v>
      </c>
      <c r="AA30" s="75">
        <f>STOA!I30</f>
        <v>262.15000000000003</v>
      </c>
      <c r="AB30" s="75">
        <f>-STOA!O30</f>
        <v>0</v>
      </c>
      <c r="AC30">
        <f t="shared" si="0"/>
        <v>13.647720032081324</v>
      </c>
      <c r="AD30">
        <f t="shared" si="1"/>
        <v>1229.4713352479666</v>
      </c>
      <c r="AE30">
        <f>'IDT-1'!C30</f>
        <v>0</v>
      </c>
      <c r="AF30" s="24"/>
      <c r="AG30">
        <f t="shared" si="2"/>
        <v>1229.4713352479666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6.2664379999999991</v>
      </c>
      <c r="E31">
        <f>GT_NG!Q31</f>
        <v>8.0073198827084617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50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740.21488851074753</v>
      </c>
      <c r="P31" s="36">
        <v>32.840000000000003</v>
      </c>
      <c r="Q31" s="36">
        <v>14.65</v>
      </c>
      <c r="R31" s="38">
        <v>24.449999999999996</v>
      </c>
      <c r="S31" s="38">
        <v>0</v>
      </c>
      <c r="T31" s="37">
        <f>SUMPRODUCT(LTA!J31:AN31,LTA!J$101:AN$101,LTA!J$104:AN$104)</f>
        <v>109.69</v>
      </c>
      <c r="U31" s="37">
        <f>SUMPRODUCT(LTA!J31:AN31,LTA!J$102:AN$102,LTA!J$104:AN$104)</f>
        <v>89.66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-205</v>
      </c>
      <c r="AA31" s="75">
        <f>STOA!I31</f>
        <v>294.20999999999998</v>
      </c>
      <c r="AB31" s="75">
        <f>-STOA!O31</f>
        <v>0</v>
      </c>
      <c r="AC31">
        <f t="shared" si="0"/>
        <v>14.225710906429516</v>
      </c>
      <c r="AD31">
        <f t="shared" si="1"/>
        <v>1217.3629354870268</v>
      </c>
      <c r="AE31">
        <f>'IDT-1'!C31</f>
        <v>0</v>
      </c>
      <c r="AF31" s="24"/>
      <c r="AG31">
        <f t="shared" si="2"/>
        <v>1217.3629354870268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-25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6.2664379999999991</v>
      </c>
      <c r="E32">
        <f>GT_NG!Q32</f>
        <v>8.0073198827084617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50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731.7825779645691</v>
      </c>
      <c r="P32" s="36">
        <v>32.840000000000003</v>
      </c>
      <c r="Q32" s="36">
        <v>14.65</v>
      </c>
      <c r="R32" s="38">
        <v>24.749999999999996</v>
      </c>
      <c r="S32" s="38">
        <v>0</v>
      </c>
      <c r="T32" s="37">
        <f>SUMPRODUCT(LTA!J32:AN32,LTA!J$101:AN$101,LTA!J$104:AN$104)</f>
        <v>126.7</v>
      </c>
      <c r="U32" s="37">
        <f>SUMPRODUCT(LTA!J32:AN32,LTA!J$102:AN$102,LTA!J$104:AN$104)</f>
        <v>89.66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-162.37</v>
      </c>
      <c r="AA32" s="75">
        <f>STOA!I32</f>
        <v>296.84000000000003</v>
      </c>
      <c r="AB32" s="75">
        <f>-STOA!O32</f>
        <v>0</v>
      </c>
      <c r="AC32">
        <f t="shared" si="0"/>
        <v>14.537288769322055</v>
      </c>
      <c r="AD32">
        <f t="shared" si="1"/>
        <v>1203.1890470779556</v>
      </c>
      <c r="AE32">
        <f>'IDT-1'!C32</f>
        <v>0</v>
      </c>
      <c r="AF32" s="24"/>
      <c r="AG32">
        <f t="shared" si="2"/>
        <v>1203.1890470779556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-93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6.2664379999999991</v>
      </c>
      <c r="E33">
        <f>GT_NG!Q33</f>
        <v>8.0073198827084617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50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731.50342380746758</v>
      </c>
      <c r="P33" s="36">
        <v>31.72</v>
      </c>
      <c r="Q33" s="36">
        <v>14.65</v>
      </c>
      <c r="R33" s="38">
        <v>24.75</v>
      </c>
      <c r="S33" s="38">
        <v>0</v>
      </c>
      <c r="T33" s="37">
        <f>SUMPRODUCT(LTA!J33:AN33,LTA!J$101:AN$101,LTA!J$104:AN$104)</f>
        <v>133.72</v>
      </c>
      <c r="U33" s="37">
        <f>SUMPRODUCT(LTA!J33:AN33,LTA!J$102:AN$102,LTA!J$104:AN$104)</f>
        <v>89.66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-151</v>
      </c>
      <c r="AA33" s="75">
        <f>STOA!I33</f>
        <v>296.84000000000003</v>
      </c>
      <c r="AB33" s="75">
        <f>-STOA!O33</f>
        <v>0</v>
      </c>
      <c r="AC33">
        <f t="shared" si="0"/>
        <v>14.920215855039752</v>
      </c>
      <c r="AD33">
        <f t="shared" si="1"/>
        <v>1168.7969658351362</v>
      </c>
      <c r="AE33">
        <f>'IDT-1'!C33</f>
        <v>0</v>
      </c>
      <c r="AF33" s="24"/>
      <c r="AG33">
        <f t="shared" si="2"/>
        <v>1168.7969658351362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-144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6.2664379999999991</v>
      </c>
      <c r="E34">
        <f>GT_NG!Q34</f>
        <v>8.0073198827084617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50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731.50342380746758</v>
      </c>
      <c r="P34" s="36">
        <v>31.72</v>
      </c>
      <c r="Q34" s="36">
        <v>14.65</v>
      </c>
      <c r="R34" s="38">
        <v>26.3</v>
      </c>
      <c r="S34" s="38">
        <v>0</v>
      </c>
      <c r="T34" s="37">
        <f>SUMPRODUCT(LTA!J34:AN34,LTA!J$101:AN$101,LTA!J$104:AN$104)</f>
        <v>151.24</v>
      </c>
      <c r="U34" s="37">
        <f>SUMPRODUCT(LTA!J34:AN34,LTA!J$102:AN$102,LTA!J$104:AN$104)</f>
        <v>88.82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-196</v>
      </c>
      <c r="AA34" s="75">
        <f>STOA!I34</f>
        <v>296.84000000000003</v>
      </c>
      <c r="AB34" s="75">
        <f>-STOA!O34</f>
        <v>0</v>
      </c>
      <c r="AC34">
        <f t="shared" si="0"/>
        <v>15.378309533135759</v>
      </c>
      <c r="AD34">
        <f t="shared" si="1"/>
        <v>1150.5688721570402</v>
      </c>
      <c r="AE34">
        <f>'IDT-1'!C34</f>
        <v>0</v>
      </c>
      <c r="AF34" s="24"/>
      <c r="AG34">
        <f t="shared" si="2"/>
        <v>1150.5688721570402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-135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6.2664379999999991</v>
      </c>
      <c r="E35">
        <f>GT_NG!Q35</f>
        <v>8.0074726253175452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50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694.35270496985913</v>
      </c>
      <c r="P35" s="36">
        <v>31.72</v>
      </c>
      <c r="Q35" s="36">
        <v>14.65</v>
      </c>
      <c r="R35" s="38">
        <v>26.3</v>
      </c>
      <c r="S35" s="38">
        <v>0</v>
      </c>
      <c r="T35" s="37">
        <f>SUMPRODUCT(LTA!J35:AN35,LTA!J$101:AN$101,LTA!J$104:AN$104)</f>
        <v>170.31</v>
      </c>
      <c r="U35" s="37">
        <f>SUMPRODUCT(LTA!J35:AN35,LTA!J$102:AN$102,LTA!J$104:AN$104)</f>
        <v>88.82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-226</v>
      </c>
      <c r="AA35" s="75">
        <f>STOA!I35</f>
        <v>296.84000000000003</v>
      </c>
      <c r="AB35" s="75">
        <f>-STOA!O35</f>
        <v>0</v>
      </c>
      <c r="AC35">
        <f t="shared" si="0"/>
        <v>15.158663516138651</v>
      </c>
      <c r="AD35">
        <f t="shared" si="1"/>
        <v>1140.7079520790378</v>
      </c>
      <c r="AE35">
        <f>'IDT-1'!C35</f>
        <v>0</v>
      </c>
      <c r="AF35" s="24"/>
      <c r="AG35">
        <f t="shared" si="2"/>
        <v>1140.7079520790378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-97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6.2664379999999991</v>
      </c>
      <c r="E36">
        <f>GT_NG!Q36</f>
        <v>8.0074726253175452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50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694.35270496985913</v>
      </c>
      <c r="P36" s="36">
        <v>31.72</v>
      </c>
      <c r="Q36" s="36">
        <v>14.65</v>
      </c>
      <c r="R36" s="38">
        <v>26.3</v>
      </c>
      <c r="S36" s="38">
        <v>0</v>
      </c>
      <c r="T36" s="37">
        <f>SUMPRODUCT(LTA!J36:AN36,LTA!J$101:AN$101,LTA!J$104:AN$104)</f>
        <v>188.56</v>
      </c>
      <c r="U36" s="37">
        <f>SUMPRODUCT(LTA!J36:AN36,LTA!J$102:AN$102,LTA!J$104:AN$104)</f>
        <v>88.82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-246</v>
      </c>
      <c r="AA36" s="75">
        <f>STOA!I36</f>
        <v>296.84000000000003</v>
      </c>
      <c r="AB36" s="75">
        <f>-STOA!O36</f>
        <v>0</v>
      </c>
      <c r="AC36">
        <f t="shared" si="0"/>
        <v>15.48985782836132</v>
      </c>
      <c r="AD36">
        <f t="shared" si="1"/>
        <v>1137.6267577668152</v>
      </c>
      <c r="AE36">
        <f>'IDT-1'!C36</f>
        <v>0</v>
      </c>
      <c r="AF36" s="24"/>
      <c r="AG36">
        <f t="shared" si="2"/>
        <v>1137.6267577668152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-98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6.2664379999999991</v>
      </c>
      <c r="E37">
        <f>GT_NG!Q37</f>
        <v>8.0074726253175452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50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694.25352497487916</v>
      </c>
      <c r="P37" s="36">
        <v>31.72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203.62</v>
      </c>
      <c r="U37" s="37">
        <f>SUMPRODUCT(LTA!J37:AN37,LTA!J$102:AN$102,LTA!J$104:AN$104)</f>
        <v>88.82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-316</v>
      </c>
      <c r="AA37" s="75">
        <f>STOA!I37</f>
        <v>345.13</v>
      </c>
      <c r="AB37" s="75">
        <f>-STOA!O37</f>
        <v>0</v>
      </c>
      <c r="AC37">
        <f t="shared" si="0"/>
        <v>16.461664918097718</v>
      </c>
      <c r="AD37">
        <f t="shared" si="1"/>
        <v>1147.9057706820988</v>
      </c>
      <c r="AE37">
        <f>'IDT-1'!C37</f>
        <v>0</v>
      </c>
      <c r="AF37" s="24"/>
      <c r="AG37">
        <f t="shared" si="2"/>
        <v>1147.9057706820988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-80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6.2664379999999991</v>
      </c>
      <c r="E38">
        <f>GT_NG!Q38</f>
        <v>8.0074726253175452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50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694.25352497487916</v>
      </c>
      <c r="P38" s="36">
        <v>31.72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220.5</v>
      </c>
      <c r="U38" s="37">
        <f>SUMPRODUCT(LTA!J38:AN38,LTA!J$102:AN$102,LTA!J$104:AN$104)</f>
        <v>88.82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-300</v>
      </c>
      <c r="AA38" s="75">
        <f>STOA!I38</f>
        <v>345.13</v>
      </c>
      <c r="AB38" s="75">
        <f>-STOA!O38</f>
        <v>0</v>
      </c>
      <c r="AC38">
        <f t="shared" si="0"/>
        <v>16.772880072595505</v>
      </c>
      <c r="AD38">
        <f t="shared" si="1"/>
        <v>1144.4745555276013</v>
      </c>
      <c r="AE38">
        <f>'IDT-1'!C38</f>
        <v>0</v>
      </c>
      <c r="AF38" s="24"/>
      <c r="AG38">
        <f t="shared" si="2"/>
        <v>1144.4745555276013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-116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5.8791599999999997</v>
      </c>
      <c r="E39">
        <f>GT_NG!Q39</f>
        <v>7.9375180792594726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44.998343700541049</v>
      </c>
      <c r="J39">
        <f>Bawana_RLNG!Q39</f>
        <v>0</v>
      </c>
      <c r="K39">
        <f>Bawana_Spot!Q39</f>
        <v>50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708.88262968280469</v>
      </c>
      <c r="P39" s="36">
        <v>31.72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240.52</v>
      </c>
      <c r="U39" s="37">
        <f>SUMPRODUCT(LTA!J39:AN39,LTA!J$102:AN$102,LTA!J$104:AN$104)</f>
        <v>88.82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-305</v>
      </c>
      <c r="AA39" s="75">
        <f>STOA!I39</f>
        <v>345.13</v>
      </c>
      <c r="AB39" s="75">
        <f>-STOA!O39</f>
        <v>0</v>
      </c>
      <c r="AC39">
        <f t="shared" si="0"/>
        <v>17.331154933036181</v>
      </c>
      <c r="AD39">
        <f t="shared" si="1"/>
        <v>1146.1064965295689</v>
      </c>
      <c r="AE39">
        <f>'IDT-1'!C39</f>
        <v>0</v>
      </c>
      <c r="AF39" s="24"/>
      <c r="AG39">
        <f t="shared" si="2"/>
        <v>1146.1064965295689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-143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5.8791599999999997</v>
      </c>
      <c r="E40">
        <f>GT_NG!Q40</f>
        <v>7.9375180792594726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44.998343700541049</v>
      </c>
      <c r="J40">
        <f>Bawana_RLNG!Q40</f>
        <v>0</v>
      </c>
      <c r="K40">
        <f>Bawana_Spot!Q40</f>
        <v>50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708.88262968280469</v>
      </c>
      <c r="P40" s="36">
        <v>31.72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253.24</v>
      </c>
      <c r="U40" s="37">
        <f>SUMPRODUCT(LTA!J40:AN40,LTA!J$102:AN$102,LTA!J$104:AN$104)</f>
        <v>88.82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-288</v>
      </c>
      <c r="AA40" s="75">
        <f>STOA!I40</f>
        <v>345.13</v>
      </c>
      <c r="AB40" s="75">
        <f>-STOA!O40</f>
        <v>0</v>
      </c>
      <c r="AC40">
        <f t="shared" si="0"/>
        <v>17.488829879385516</v>
      </c>
      <c r="AD40">
        <f t="shared" si="1"/>
        <v>1152.6688215832194</v>
      </c>
      <c r="AE40">
        <f>'IDT-1'!C40</f>
        <v>0</v>
      </c>
      <c r="AF40" s="24"/>
      <c r="AG40">
        <f t="shared" si="2"/>
        <v>1152.6688215832194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-166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5.8791599999999997</v>
      </c>
      <c r="E41">
        <f>GT_NG!Q41</f>
        <v>7.9375180792594726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44.998343700541049</v>
      </c>
      <c r="J41">
        <f>Bawana_RLNG!Q41</f>
        <v>0</v>
      </c>
      <c r="K41">
        <f>Bawana_Spot!Q41</f>
        <v>50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696.06800343569546</v>
      </c>
      <c r="P41" s="36">
        <v>31.72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269.7</v>
      </c>
      <c r="U41" s="37">
        <f>SUMPRODUCT(LTA!J41:AN41,LTA!J$102:AN$102,LTA!J$104:AN$104)</f>
        <v>88.82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-283</v>
      </c>
      <c r="AA41" s="75">
        <f>STOA!I41</f>
        <v>345.13</v>
      </c>
      <c r="AB41" s="75">
        <f>-STOA!O41</f>
        <v>0</v>
      </c>
      <c r="AC41">
        <f t="shared" si="0"/>
        <v>17.80747038155603</v>
      </c>
      <c r="AD41">
        <f t="shared" si="1"/>
        <v>1121.9955548339399</v>
      </c>
      <c r="AE41">
        <f>'IDT-1'!C41</f>
        <v>0</v>
      </c>
      <c r="AF41" s="24"/>
      <c r="AG41">
        <f t="shared" si="2"/>
        <v>1121.9955548339399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-205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5.8791599999999997</v>
      </c>
      <c r="E42">
        <f>GT_NG!Q42</f>
        <v>7.9375180792594726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44.998343700541049</v>
      </c>
      <c r="J42">
        <f>Bawana_RLNG!Q42</f>
        <v>0</v>
      </c>
      <c r="K42">
        <f>Bawana_Spot!Q42</f>
        <v>50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694.17193863569548</v>
      </c>
      <c r="P42" s="36">
        <v>31.72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278.10000000000002</v>
      </c>
      <c r="U42" s="37">
        <f>SUMPRODUCT(LTA!J42:AN42,LTA!J$102:AN$102,LTA!J$104:AN$104)</f>
        <v>88.82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-263</v>
      </c>
      <c r="AA42" s="75">
        <f>STOA!I42</f>
        <v>345.13</v>
      </c>
      <c r="AB42" s="75">
        <f>-STOA!O42</f>
        <v>0</v>
      </c>
      <c r="AC42">
        <f t="shared" si="0"/>
        <v>17.735036071362693</v>
      </c>
      <c r="AD42">
        <f t="shared" si="1"/>
        <v>1143.5719243441331</v>
      </c>
      <c r="AE42">
        <f>'IDT-1'!C42</f>
        <v>0</v>
      </c>
      <c r="AF42" s="24"/>
      <c r="AG42">
        <f t="shared" si="2"/>
        <v>1143.5719243441331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-210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5.8791599999999997</v>
      </c>
      <c r="E43">
        <f>GT_NG!Q43</f>
        <v>7.9375180792594726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44.998343700541049</v>
      </c>
      <c r="J43">
        <f>Bawana_RLNG!Q43</f>
        <v>0</v>
      </c>
      <c r="K43">
        <f>Bawana_Spot!Q43</f>
        <v>73.607823541586583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706.23948777574492</v>
      </c>
      <c r="P43" s="36">
        <v>31.72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289.54000000000002</v>
      </c>
      <c r="U43" s="37">
        <f>SUMPRODUCT(LTA!J43:AN43,LTA!J$102:AN$102,LTA!J$104:AN$104)</f>
        <v>90.47999999999999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-243</v>
      </c>
      <c r="AA43" s="75">
        <f>STOA!I43</f>
        <v>345.13</v>
      </c>
      <c r="AB43" s="75">
        <f>-STOA!O43</f>
        <v>0</v>
      </c>
      <c r="AC43">
        <f t="shared" si="0"/>
        <v>17.992268362840434</v>
      </c>
      <c r="AD43">
        <f t="shared" si="1"/>
        <v>1210.0900647342917</v>
      </c>
      <c r="AE43">
        <f>'IDT-1'!C43</f>
        <v>0</v>
      </c>
      <c r="AF43" s="24"/>
      <c r="AG43">
        <f t="shared" si="2"/>
        <v>1210.0900647342917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-212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5.8791599999999997</v>
      </c>
      <c r="E44">
        <f>GT_NG!Q44</f>
        <v>7.9375180792594726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44.998343700541049</v>
      </c>
      <c r="J44">
        <f>Bawana_RLNG!Q44</f>
        <v>0</v>
      </c>
      <c r="K44">
        <f>Bawana_Spot!Q44</f>
        <v>73.607823541586583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706.23948777574492</v>
      </c>
      <c r="P44" s="36">
        <v>31.72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304.89999999999998</v>
      </c>
      <c r="U44" s="37">
        <f>SUMPRODUCT(LTA!J44:AN44,LTA!J$102:AN$102,LTA!J$104:AN$104)</f>
        <v>90.47999999999999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-233</v>
      </c>
      <c r="AA44" s="75">
        <f>STOA!I44</f>
        <v>345.13</v>
      </c>
      <c r="AB44" s="75">
        <f>-STOA!O44</f>
        <v>0</v>
      </c>
      <c r="AC44">
        <f t="shared" si="0"/>
        <v>18.0704654164911</v>
      </c>
      <c r="AD44">
        <f t="shared" si="1"/>
        <v>1231.3718676806411</v>
      </c>
      <c r="AE44">
        <f>'IDT-1'!C44</f>
        <v>0</v>
      </c>
      <c r="AF44" s="24"/>
      <c r="AG44">
        <f t="shared" si="2"/>
        <v>1231.3718676806411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-216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5.8791599999999997</v>
      </c>
      <c r="E45">
        <f>GT_NG!Q45</f>
        <v>7.9392746696654477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44.998343700541049</v>
      </c>
      <c r="J45">
        <f>Bawana_RLNG!Q45</f>
        <v>0</v>
      </c>
      <c r="K45">
        <f>Bawana_Spot!Q45</f>
        <v>73.607823541586583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703.39349703275127</v>
      </c>
      <c r="P45" s="36">
        <v>31.72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308.48</v>
      </c>
      <c r="U45" s="37">
        <f>SUMPRODUCT(LTA!J45:AN45,LTA!J$102:AN$102,LTA!J$104:AN$104)</f>
        <v>90.47999999999999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-223</v>
      </c>
      <c r="AA45" s="75">
        <f>STOA!I45</f>
        <v>345.13</v>
      </c>
      <c r="AB45" s="75">
        <f>-STOA!O45</f>
        <v>0</v>
      </c>
      <c r="AC45">
        <f t="shared" si="0"/>
        <v>18.44937678950448</v>
      </c>
      <c r="AD45">
        <f t="shared" si="1"/>
        <v>1187.7287221550398</v>
      </c>
      <c r="AE45">
        <f>'IDT-1'!C45</f>
        <v>0</v>
      </c>
      <c r="AF45" s="24"/>
      <c r="AG45">
        <f t="shared" si="2"/>
        <v>1187.7287221550398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-270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5.8791599999999997</v>
      </c>
      <c r="E46">
        <f>GT_NG!Q46</f>
        <v>7.9392746696654477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44.998343700541049</v>
      </c>
      <c r="J46">
        <f>Bawana_RLNG!Q46</f>
        <v>0</v>
      </c>
      <c r="K46">
        <f>Bawana_Spot!Q46</f>
        <v>73.607823541586583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702.51903529564811</v>
      </c>
      <c r="P46" s="36">
        <v>31.72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317.32</v>
      </c>
      <c r="U46" s="37">
        <f>SUMPRODUCT(LTA!J46:AN46,LTA!J$102:AN$102,LTA!J$104:AN$104)</f>
        <v>90.47999999999999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-208</v>
      </c>
      <c r="AA46" s="75">
        <f>STOA!I46</f>
        <v>345.13</v>
      </c>
      <c r="AB46" s="75">
        <f>-STOA!O46</f>
        <v>0</v>
      </c>
      <c r="AC46">
        <f t="shared" si="0"/>
        <v>18.389219945039482</v>
      </c>
      <c r="AD46">
        <f t="shared" si="1"/>
        <v>1210.7544172624018</v>
      </c>
      <c r="AE46">
        <f>'IDT-1'!C46</f>
        <v>0</v>
      </c>
      <c r="AF46" s="24"/>
      <c r="AG46">
        <f t="shared" si="2"/>
        <v>1210.7544172624018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-270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5.8791599999999997</v>
      </c>
      <c r="E47">
        <f>GT_NG!Q47</f>
        <v>7.9392746696654477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44.998343700541049</v>
      </c>
      <c r="J47">
        <f>Bawana_RLNG!Q47</f>
        <v>0</v>
      </c>
      <c r="K47">
        <f>Bawana_Spot!Q47</f>
        <v>50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706.77554510420225</v>
      </c>
      <c r="P47" s="36">
        <v>31.72</v>
      </c>
      <c r="Q47" s="36">
        <v>14.65</v>
      </c>
      <c r="R47" s="38">
        <v>26.3</v>
      </c>
      <c r="S47" s="38">
        <v>0</v>
      </c>
      <c r="T47" s="37">
        <f>SUMPRODUCT(LTA!J47:AN47,LTA!J$101:AN$101,LTA!J$104:AN$104)</f>
        <v>320.92</v>
      </c>
      <c r="U47" s="37">
        <f>SUMPRODUCT(LTA!J47:AN47,LTA!J$102:AN$102,LTA!J$104:AN$104)</f>
        <v>90.47999999999999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-183</v>
      </c>
      <c r="AA47" s="75">
        <f>STOA!I47</f>
        <v>345.13</v>
      </c>
      <c r="AB47" s="75">
        <f>-STOA!O47</f>
        <v>0</v>
      </c>
      <c r="AC47">
        <f t="shared" si="0"/>
        <v>18.273851225131786</v>
      </c>
      <c r="AD47">
        <f t="shared" si="1"/>
        <v>1193.1184722492771</v>
      </c>
      <c r="AE47">
        <f>'IDT-1'!C47</f>
        <v>0</v>
      </c>
      <c r="AF47" s="24"/>
      <c r="AG47">
        <f t="shared" si="2"/>
        <v>1193.1184722492771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-297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5.8791599999999997</v>
      </c>
      <c r="E48">
        <f>GT_NG!Q48</f>
        <v>7.9392746696654477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44.998343700541049</v>
      </c>
      <c r="J48">
        <f>Bawana_RLNG!Q48</f>
        <v>0</v>
      </c>
      <c r="K48">
        <f>Bawana_Spot!Q48</f>
        <v>50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706.59520256420228</v>
      </c>
      <c r="P48" s="36">
        <v>31.72</v>
      </c>
      <c r="Q48" s="36">
        <v>14.65</v>
      </c>
      <c r="R48" s="38">
        <v>26.3</v>
      </c>
      <c r="S48" s="38">
        <v>0</v>
      </c>
      <c r="T48" s="37">
        <f>SUMPRODUCT(LTA!J48:AN48,LTA!J$101:AN$101,LTA!J$104:AN$104)</f>
        <v>322.18</v>
      </c>
      <c r="U48" s="37">
        <f>SUMPRODUCT(LTA!J48:AN48,LTA!J$102:AN$102,LTA!J$104:AN$104)</f>
        <v>90.47999999999999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-163</v>
      </c>
      <c r="AA48" s="75">
        <f>STOA!I48</f>
        <v>345.13</v>
      </c>
      <c r="AB48" s="75">
        <f>-STOA!O48</f>
        <v>0</v>
      </c>
      <c r="AC48">
        <f t="shared" si="0"/>
        <v>18.121968351022893</v>
      </c>
      <c r="AD48">
        <f t="shared" si="1"/>
        <v>1213.3500125833859</v>
      </c>
      <c r="AE48">
        <f>'IDT-1'!C48</f>
        <v>0</v>
      </c>
      <c r="AF48" s="24"/>
      <c r="AG48">
        <f t="shared" si="2"/>
        <v>1213.3500125833859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-298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5.8791599999999997</v>
      </c>
      <c r="E49">
        <f>GT_NG!Q49</f>
        <v>7.9392746696654477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44.998343700541049</v>
      </c>
      <c r="J49">
        <f>Bawana_RLNG!Q49</f>
        <v>0</v>
      </c>
      <c r="K49">
        <f>Bawana_Spot!Q49</f>
        <v>23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691.43173894258848</v>
      </c>
      <c r="P49" s="36">
        <v>31.72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321.34999999999997</v>
      </c>
      <c r="U49" s="37">
        <f>SUMPRODUCT(LTA!J49:AN49,LTA!J$102:AN$102,LTA!J$104:AN$104)</f>
        <v>90.47999999999999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-143</v>
      </c>
      <c r="AA49" s="75">
        <f>STOA!I49</f>
        <v>345.13</v>
      </c>
      <c r="AB49" s="75">
        <f>-STOA!O49</f>
        <v>0</v>
      </c>
      <c r="AC49">
        <f t="shared" si="0"/>
        <v>16.659572752365754</v>
      </c>
      <c r="AD49">
        <f t="shared" si="1"/>
        <v>1301.8189445604291</v>
      </c>
      <c r="AE49">
        <f>'IDT-1'!C49</f>
        <v>0</v>
      </c>
      <c r="AF49" s="24"/>
      <c r="AG49">
        <f t="shared" si="2"/>
        <v>1301.8189445604291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-188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5.8791599999999997</v>
      </c>
      <c r="E50">
        <f>GT_NG!Q50</f>
        <v>7.9392746696654477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44.998343700541049</v>
      </c>
      <c r="J50">
        <f>Bawana_RLNG!Q50</f>
        <v>0</v>
      </c>
      <c r="K50">
        <f>Bawana_Spot!Q50</f>
        <v>23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688.61117568843031</v>
      </c>
      <c r="P50" s="36">
        <v>31.72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323.45999999999998</v>
      </c>
      <c r="U50" s="37">
        <f>SUMPRODUCT(LTA!J50:AN50,LTA!J$102:AN$102,LTA!J$104:AN$104)</f>
        <v>90.47999999999999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-123</v>
      </c>
      <c r="AA50" s="75">
        <f>STOA!I50</f>
        <v>345.13</v>
      </c>
      <c r="AB50" s="75">
        <f>-STOA!O50</f>
        <v>0</v>
      </c>
      <c r="AC50">
        <f t="shared" si="0"/>
        <v>16.433353920183713</v>
      </c>
      <c r="AD50">
        <f t="shared" si="1"/>
        <v>1327.3346001384532</v>
      </c>
      <c r="AE50">
        <f>'IDT-1'!C50</f>
        <v>0</v>
      </c>
      <c r="AF50" s="24"/>
      <c r="AG50">
        <f t="shared" si="2"/>
        <v>1327.3346001384532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-182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5.8791599999999997</v>
      </c>
      <c r="E51">
        <f>GT_NG!Q51</f>
        <v>7.9392746696654477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23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743.76618901508778</v>
      </c>
      <c r="P51" s="36">
        <v>31.72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323.51</v>
      </c>
      <c r="U51" s="37">
        <f>SUMPRODUCT(LTA!J51:AN51,LTA!J$102:AN$102,LTA!J$104:AN$104)</f>
        <v>90.47999999999999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-112</v>
      </c>
      <c r="AA51" s="75">
        <f>STOA!I51</f>
        <v>358.65</v>
      </c>
      <c r="AB51" s="75">
        <f>-STOA!O51</f>
        <v>0</v>
      </c>
      <c r="AC51">
        <f t="shared" si="0"/>
        <v>17.163138784091093</v>
      </c>
      <c r="AD51">
        <f t="shared" si="1"/>
        <v>1377.331484900662</v>
      </c>
      <c r="AE51">
        <f>'IDT-1'!C51</f>
        <v>0</v>
      </c>
      <c r="AF51" s="24"/>
      <c r="AG51">
        <f t="shared" si="2"/>
        <v>1377.331484900662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-211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5.8791599999999997</v>
      </c>
      <c r="E52">
        <f>GT_NG!Q52</f>
        <v>7.9392746696654477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23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743.76618901508778</v>
      </c>
      <c r="P52" s="36">
        <v>31.72</v>
      </c>
      <c r="Q52" s="36">
        <v>14.65</v>
      </c>
      <c r="R52" s="38">
        <v>26.3</v>
      </c>
      <c r="S52" s="38">
        <v>0</v>
      </c>
      <c r="T52" s="37">
        <f>SUMPRODUCT(LTA!J52:AN52,LTA!J$101:AN$101,LTA!J$104:AN$104)</f>
        <v>322.51</v>
      </c>
      <c r="U52" s="37">
        <f>SUMPRODUCT(LTA!J52:AN52,LTA!J$102:AN$102,LTA!J$104:AN$104)</f>
        <v>90.47999999999999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-113</v>
      </c>
      <c r="AA52" s="75">
        <f>STOA!I52</f>
        <v>358.65</v>
      </c>
      <c r="AB52" s="75">
        <f>-STOA!O52</f>
        <v>0</v>
      </c>
      <c r="AC52">
        <f t="shared" si="0"/>
        <v>16.926017525519089</v>
      </c>
      <c r="AD52">
        <f t="shared" si="1"/>
        <v>1403.5686061592342</v>
      </c>
      <c r="AE52">
        <f>'IDT-1'!C52</f>
        <v>0</v>
      </c>
      <c r="AF52" s="24"/>
      <c r="AG52">
        <f t="shared" si="2"/>
        <v>1403.5686061592342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-183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5.8791599999999997</v>
      </c>
      <c r="E53">
        <f>GT_NG!Q53</f>
        <v>7.9392746696654477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23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742.82386183816448</v>
      </c>
      <c r="P53" s="36">
        <v>31.72</v>
      </c>
      <c r="Q53" s="36">
        <v>14.65</v>
      </c>
      <c r="R53" s="38">
        <v>26.3</v>
      </c>
      <c r="S53" s="38">
        <v>0</v>
      </c>
      <c r="T53" s="37">
        <f>SUMPRODUCT(LTA!J53:AN53,LTA!J$101:AN$101,LTA!J$104:AN$104)</f>
        <v>322.48</v>
      </c>
      <c r="U53" s="37">
        <f>SUMPRODUCT(LTA!J53:AN53,LTA!J$102:AN$102,LTA!J$104:AN$104)</f>
        <v>90.47999999999999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-87</v>
      </c>
      <c r="AA53" s="75">
        <f>STOA!I53</f>
        <v>358.65</v>
      </c>
      <c r="AB53" s="75">
        <f>-STOA!O53</f>
        <v>0</v>
      </c>
      <c r="AC53">
        <f t="shared" si="0"/>
        <v>16.646772930036487</v>
      </c>
      <c r="AD53">
        <f t="shared" si="1"/>
        <v>1434.8755235777937</v>
      </c>
      <c r="AE53">
        <f>'IDT-1'!C53</f>
        <v>0</v>
      </c>
      <c r="AF53" s="24"/>
      <c r="AG53">
        <f t="shared" si="2"/>
        <v>1434.8755235777937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-177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5.8791599999999997</v>
      </c>
      <c r="E54">
        <f>GT_NG!Q54</f>
        <v>7.9392746696654477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23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742.82898430031219</v>
      </c>
      <c r="P54" s="36">
        <v>31.72</v>
      </c>
      <c r="Q54" s="36">
        <v>14.65</v>
      </c>
      <c r="R54" s="38">
        <v>26.3</v>
      </c>
      <c r="S54" s="38">
        <v>0</v>
      </c>
      <c r="T54" s="37">
        <f>SUMPRODUCT(LTA!J54:AN54,LTA!J$101:AN$101,LTA!J$104:AN$104)</f>
        <v>322.44</v>
      </c>
      <c r="U54" s="37">
        <f>SUMPRODUCT(LTA!J54:AN54,LTA!J$102:AN$102,LTA!J$104:AN$104)</f>
        <v>90.47999999999999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-82</v>
      </c>
      <c r="AA54" s="75">
        <f>STOA!I54</f>
        <v>358.65</v>
      </c>
      <c r="AB54" s="75">
        <f>-STOA!O54</f>
        <v>0</v>
      </c>
      <c r="AC54">
        <f t="shared" si="0"/>
        <v>16.4347010155963</v>
      </c>
      <c r="AD54">
        <f t="shared" si="1"/>
        <v>1460.0527179543813</v>
      </c>
      <c r="AE54">
        <f>'IDT-1'!C54</f>
        <v>0</v>
      </c>
      <c r="AF54" s="24"/>
      <c r="AG54">
        <f t="shared" si="2"/>
        <v>1460.0527179543813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-157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5.8791599999999997</v>
      </c>
      <c r="E55">
        <f>GT_NG!Q55</f>
        <v>7.9356568364611251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23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688.9525762850501</v>
      </c>
      <c r="P55" s="36">
        <v>31.91</v>
      </c>
      <c r="Q55" s="36">
        <v>14.65</v>
      </c>
      <c r="R55" s="38">
        <v>26.3</v>
      </c>
      <c r="S55" s="38">
        <v>0</v>
      </c>
      <c r="T55" s="37">
        <f>SUMPRODUCT(LTA!J55:AN55,LTA!J$101:AN$101,LTA!J$104:AN$104)</f>
        <v>322.39</v>
      </c>
      <c r="U55" s="37">
        <f>SUMPRODUCT(LTA!J55:AN55,LTA!J$102:AN$102,LTA!J$104:AN$104)</f>
        <v>90.47999999999999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-82</v>
      </c>
      <c r="AA55" s="75">
        <f>STOA!I55</f>
        <v>358.65</v>
      </c>
      <c r="AB55" s="75">
        <f>-STOA!O55</f>
        <v>0</v>
      </c>
      <c r="AC55">
        <f t="shared" si="0"/>
        <v>15.415717230901615</v>
      </c>
      <c r="AD55">
        <f t="shared" si="1"/>
        <v>1474.3316758906096</v>
      </c>
      <c r="AE55">
        <f>'IDT-1'!C55</f>
        <v>0</v>
      </c>
      <c r="AF55" s="24"/>
      <c r="AG55">
        <f t="shared" si="2"/>
        <v>1474.3316758906096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-90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5.8791599999999997</v>
      </c>
      <c r="E56">
        <f>GT_NG!Q56</f>
        <v>7.9356568364611251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23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688.9525762850501</v>
      </c>
      <c r="P56" s="36">
        <v>31.91</v>
      </c>
      <c r="Q56" s="36">
        <v>14.65</v>
      </c>
      <c r="R56" s="38">
        <v>26.3</v>
      </c>
      <c r="S56" s="38">
        <v>0</v>
      </c>
      <c r="T56" s="37">
        <f>SUMPRODUCT(LTA!J56:AN56,LTA!J$101:AN$101,LTA!J$104:AN$104)</f>
        <v>322.3</v>
      </c>
      <c r="U56" s="37">
        <f>SUMPRODUCT(LTA!J56:AN56,LTA!J$102:AN$102,LTA!J$104:AN$104)</f>
        <v>90.47999999999999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-77</v>
      </c>
      <c r="AA56" s="75">
        <f>STOA!I56</f>
        <v>358.65</v>
      </c>
      <c r="AB56" s="75">
        <f>-STOA!O56</f>
        <v>0</v>
      </c>
      <c r="AC56">
        <f t="shared" si="0"/>
        <v>15.287893865028275</v>
      </c>
      <c r="AD56">
        <f t="shared" si="1"/>
        <v>1489.3694992564829</v>
      </c>
      <c r="AE56">
        <f>'IDT-1'!C56</f>
        <v>0</v>
      </c>
      <c r="AF56" s="24"/>
      <c r="AG56">
        <f t="shared" si="2"/>
        <v>1489.3694992564829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-80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5.8791599999999997</v>
      </c>
      <c r="E57">
        <f>GT_NG!Q57</f>
        <v>7.9356568364611251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23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686.62855264607674</v>
      </c>
      <c r="P57" s="36">
        <v>31.72</v>
      </c>
      <c r="Q57" s="36">
        <v>14.65</v>
      </c>
      <c r="R57" s="38">
        <v>26.3</v>
      </c>
      <c r="S57" s="38">
        <v>0</v>
      </c>
      <c r="T57" s="37">
        <f>SUMPRODUCT(LTA!J57:AN57,LTA!J$101:AN$101,LTA!J$104:AN$104)</f>
        <v>321.13</v>
      </c>
      <c r="U57" s="37">
        <f>SUMPRODUCT(LTA!J57:AN57,LTA!J$102:AN$102,LTA!J$104:AN$104)</f>
        <v>90.47999999999999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-82.4</v>
      </c>
      <c r="AA57" s="75">
        <f>STOA!I57</f>
        <v>358.65</v>
      </c>
      <c r="AB57" s="75">
        <f>-STOA!O57</f>
        <v>0</v>
      </c>
      <c r="AC57">
        <f t="shared" si="0"/>
        <v>15.3026923181753</v>
      </c>
      <c r="AD57">
        <f t="shared" si="1"/>
        <v>1480.2706771643623</v>
      </c>
      <c r="AE57">
        <f>'IDT-1'!C57</f>
        <v>0</v>
      </c>
      <c r="AF57" s="24"/>
      <c r="AG57">
        <f t="shared" si="2"/>
        <v>1480.2706771643623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-80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5.8791599999999997</v>
      </c>
      <c r="E58">
        <f>GT_NG!Q58</f>
        <v>7.9356568364611251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23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686.63846543480713</v>
      </c>
      <c r="P58" s="36">
        <v>31.72</v>
      </c>
      <c r="Q58" s="36">
        <v>14.65</v>
      </c>
      <c r="R58" s="38">
        <v>26.3</v>
      </c>
      <c r="S58" s="38">
        <v>0</v>
      </c>
      <c r="T58" s="37">
        <f>SUMPRODUCT(LTA!J58:AN58,LTA!J$101:AN$101,LTA!J$104:AN$104)</f>
        <v>319.88</v>
      </c>
      <c r="U58" s="37">
        <f>SUMPRODUCT(LTA!J58:AN58,LTA!J$102:AN$102,LTA!J$104:AN$104)</f>
        <v>90.47999999999999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-65</v>
      </c>
      <c r="AA58" s="75">
        <f>STOA!I58</f>
        <v>358.65</v>
      </c>
      <c r="AB58" s="75">
        <f>-STOA!O58</f>
        <v>0</v>
      </c>
      <c r="AC58">
        <f t="shared" si="0"/>
        <v>15.060165863938677</v>
      </c>
      <c r="AD58">
        <f t="shared" si="1"/>
        <v>1506.6731164073296</v>
      </c>
      <c r="AE58">
        <f>'IDT-1'!C58</f>
        <v>0</v>
      </c>
      <c r="AF58" s="24"/>
      <c r="AG58">
        <f t="shared" si="2"/>
        <v>1506.6731164073296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-70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5.8791599999999997</v>
      </c>
      <c r="E59">
        <f>GT_NG!Q59</f>
        <v>7.9356568364611251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44.999999999999993</v>
      </c>
      <c r="J59">
        <f>Bawana_RLNG!Q59</f>
        <v>0</v>
      </c>
      <c r="K59">
        <f>Bawana_Spot!Q59</f>
        <v>23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742.09461345671139</v>
      </c>
      <c r="P59" s="36">
        <v>49.53</v>
      </c>
      <c r="Q59" s="36">
        <v>11.29</v>
      </c>
      <c r="R59" s="38">
        <v>26.3</v>
      </c>
      <c r="S59" s="38">
        <v>0</v>
      </c>
      <c r="T59" s="37">
        <f>SUMPRODUCT(LTA!J59:AN59,LTA!J$101:AN$101,LTA!J$104:AN$104)</f>
        <v>316.55</v>
      </c>
      <c r="U59" s="37">
        <f>SUMPRODUCT(LTA!J59:AN59,LTA!J$102:AN$102,LTA!J$104:AN$104)</f>
        <v>90.47999999999999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-31</v>
      </c>
      <c r="AA59" s="75">
        <f>STOA!I59</f>
        <v>358.65</v>
      </c>
      <c r="AB59" s="75">
        <f>-STOA!O59</f>
        <v>0</v>
      </c>
      <c r="AC59">
        <f t="shared" si="0"/>
        <v>15.958251816318233</v>
      </c>
      <c r="AD59">
        <f t="shared" si="1"/>
        <v>1532.3511784768541</v>
      </c>
      <c r="AE59">
        <f>'IDT-1'!C59</f>
        <v>-40</v>
      </c>
      <c r="AF59" s="24"/>
      <c r="AG59">
        <f t="shared" si="2"/>
        <v>1492.3511784768541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-144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5.8791599999999997</v>
      </c>
      <c r="E60">
        <f>GT_NG!Q60</f>
        <v>7.9356568364611251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44.999999999999993</v>
      </c>
      <c r="J60">
        <f>Bawana_RLNG!Q60</f>
        <v>0</v>
      </c>
      <c r="K60">
        <f>Bawana_Spot!Q60</f>
        <v>23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744.87229698209148</v>
      </c>
      <c r="P60" s="36">
        <v>55.99</v>
      </c>
      <c r="Q60" s="36">
        <v>11.29</v>
      </c>
      <c r="R60" s="38">
        <v>26.3</v>
      </c>
      <c r="S60" s="38">
        <v>0</v>
      </c>
      <c r="T60" s="37">
        <f>SUMPRODUCT(LTA!J60:AN60,LTA!J$101:AN$101,LTA!J$104:AN$104)</f>
        <v>310.02999999999997</v>
      </c>
      <c r="U60" s="37">
        <f>SUMPRODUCT(LTA!J60:AN60,LTA!J$102:AN$102,LTA!J$104:AN$104)</f>
        <v>90.47999999999999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-31</v>
      </c>
      <c r="AA60" s="75">
        <f>STOA!I60</f>
        <v>358.65</v>
      </c>
      <c r="AB60" s="75">
        <f>-STOA!O60</f>
        <v>0</v>
      </c>
      <c r="AC60">
        <f t="shared" si="0"/>
        <v>16.023436146555873</v>
      </c>
      <c r="AD60">
        <f t="shared" si="1"/>
        <v>1530.0036776719967</v>
      </c>
      <c r="AE60">
        <f>'IDT-1'!C60</f>
        <v>-15</v>
      </c>
      <c r="AF60" s="24"/>
      <c r="AG60">
        <f t="shared" si="2"/>
        <v>1515.0036776719967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-149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5.8791599999999997</v>
      </c>
      <c r="E61">
        <f>GT_NG!Q61</f>
        <v>7.9356568364611251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44.999999999999993</v>
      </c>
      <c r="J61">
        <f>Bawana_RLNG!Q61</f>
        <v>0</v>
      </c>
      <c r="K61">
        <f>Bawana_Spot!Q61</f>
        <v>23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683.61253606767605</v>
      </c>
      <c r="P61" s="36">
        <v>54.62</v>
      </c>
      <c r="Q61" s="36">
        <v>11.05</v>
      </c>
      <c r="R61" s="38">
        <v>26.3</v>
      </c>
      <c r="S61" s="38">
        <v>0</v>
      </c>
      <c r="T61" s="37">
        <f>SUMPRODUCT(LTA!J61:AN61,LTA!J$101:AN$101,LTA!J$104:AN$104)</f>
        <v>299.27999999999997</v>
      </c>
      <c r="U61" s="37">
        <f>SUMPRODUCT(LTA!J61:AN61,LTA!J$102:AN$102,LTA!J$104:AN$104)</f>
        <v>90.47999999999999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-1</v>
      </c>
      <c r="AA61" s="75">
        <f>STOA!I61</f>
        <v>358.65</v>
      </c>
      <c r="AB61" s="75">
        <f>-STOA!O61</f>
        <v>0</v>
      </c>
      <c r="AC61">
        <f t="shared" si="0"/>
        <v>14.761222167783213</v>
      </c>
      <c r="AD61">
        <f t="shared" si="1"/>
        <v>1533.6461307363538</v>
      </c>
      <c r="AE61">
        <f>'IDT-1'!C61</f>
        <v>-21</v>
      </c>
      <c r="AF61" s="24"/>
      <c r="AG61">
        <f t="shared" si="2"/>
        <v>1512.6461307363538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-103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5.8791599999999997</v>
      </c>
      <c r="E62">
        <f>GT_NG!Q62</f>
        <v>7.9356568364611251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44.999999999999993</v>
      </c>
      <c r="J62">
        <f>Bawana_RLNG!Q62</f>
        <v>0</v>
      </c>
      <c r="K62">
        <f>Bawana_Spot!Q62</f>
        <v>23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683.61253606767605</v>
      </c>
      <c r="P62" s="36">
        <v>66.930000000000007</v>
      </c>
      <c r="Q62" s="36">
        <v>11.05</v>
      </c>
      <c r="R62" s="38">
        <v>26.3</v>
      </c>
      <c r="S62" s="38">
        <v>0</v>
      </c>
      <c r="T62" s="37">
        <f>SUMPRODUCT(LTA!J62:AN62,LTA!J$101:AN$101,LTA!J$104:AN$104)</f>
        <v>291.88</v>
      </c>
      <c r="U62" s="37">
        <f>SUMPRODUCT(LTA!J62:AN62,LTA!J$102:AN$102,LTA!J$104:AN$104)</f>
        <v>90.47999999999999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358.65</v>
      </c>
      <c r="AB62" s="75">
        <f>-STOA!O62</f>
        <v>0</v>
      </c>
      <c r="AC62">
        <f t="shared" si="0"/>
        <v>14.844821956407662</v>
      </c>
      <c r="AD62">
        <f t="shared" si="1"/>
        <v>1533.4725309477296</v>
      </c>
      <c r="AE62">
        <f>'IDT-1'!C62</f>
        <v>0</v>
      </c>
      <c r="AF62" s="24"/>
      <c r="AG62">
        <f t="shared" si="2"/>
        <v>1533.4725309477296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-109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5.8791599999999997</v>
      </c>
      <c r="E63">
        <f>GT_NG!Q63</f>
        <v>7.9356568364611251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44.999999999999993</v>
      </c>
      <c r="J63">
        <f>Bawana_RLNG!Q63</f>
        <v>0</v>
      </c>
      <c r="K63">
        <f>Bawana_Spot!Q63</f>
        <v>23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717.38888645133397</v>
      </c>
      <c r="P63" s="36">
        <v>33.81</v>
      </c>
      <c r="Q63" s="36">
        <v>11.05</v>
      </c>
      <c r="R63" s="38">
        <v>26.3</v>
      </c>
      <c r="S63" s="38">
        <v>0</v>
      </c>
      <c r="T63" s="37">
        <f>SUMPRODUCT(LTA!J63:AN63,LTA!J$101:AN$101,LTA!J$104:AN$104)</f>
        <v>282.10000000000002</v>
      </c>
      <c r="U63" s="37">
        <f>SUMPRODUCT(LTA!J63:AN63,LTA!J$102:AN$102,LTA!J$104:AN$104)</f>
        <v>88.43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358.65</v>
      </c>
      <c r="AB63" s="75">
        <f>-STOA!O63</f>
        <v>0</v>
      </c>
      <c r="AC63">
        <f t="shared" si="0"/>
        <v>14.378232359735264</v>
      </c>
      <c r="AD63">
        <f t="shared" si="1"/>
        <v>1566.7654709280596</v>
      </c>
      <c r="AE63">
        <f>'IDT-1'!C63</f>
        <v>-16</v>
      </c>
      <c r="AF63" s="24"/>
      <c r="AG63">
        <f t="shared" si="2"/>
        <v>1550.7654709280596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-65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5.8791599999999997</v>
      </c>
      <c r="E64">
        <f>GT_NG!Q64</f>
        <v>7.9356568364611251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44.999999999999993</v>
      </c>
      <c r="J64">
        <f>Bawana_RLNG!Q64</f>
        <v>0</v>
      </c>
      <c r="K64">
        <f>Bawana_Spot!Q64</f>
        <v>23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717.99595870289477</v>
      </c>
      <c r="P64" s="36">
        <v>33.81</v>
      </c>
      <c r="Q64" s="36">
        <v>11.61</v>
      </c>
      <c r="R64" s="38">
        <v>26.3</v>
      </c>
      <c r="S64" s="38">
        <v>0</v>
      </c>
      <c r="T64" s="37">
        <f>SUMPRODUCT(LTA!J64:AN64,LTA!J$101:AN$101,LTA!J$104:AN$104)</f>
        <v>271.19</v>
      </c>
      <c r="U64" s="37">
        <f>SUMPRODUCT(LTA!J64:AN64,LTA!J$102:AN$102,LTA!J$104:AN$104)</f>
        <v>88.43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358.65</v>
      </c>
      <c r="AB64" s="75">
        <f>-STOA!O64</f>
        <v>0</v>
      </c>
      <c r="AC64">
        <f t="shared" si="0"/>
        <v>14.254035978023932</v>
      </c>
      <c r="AD64">
        <f t="shared" si="1"/>
        <v>1562.146739561332</v>
      </c>
      <c r="AE64">
        <f>'IDT-1'!C64</f>
        <v>0</v>
      </c>
      <c r="AF64" s="24"/>
      <c r="AG64">
        <f t="shared" si="2"/>
        <v>1562.146739561332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-60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6.2664379999999991</v>
      </c>
      <c r="E65">
        <f>GT_NG!Q65</f>
        <v>7.9356568364611251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44.999999999999993</v>
      </c>
      <c r="J65">
        <f>Bawana_RLNG!Q65</f>
        <v>0</v>
      </c>
      <c r="K65">
        <f>Bawana_Spot!Q65</f>
        <v>23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719.98528713161227</v>
      </c>
      <c r="P65" s="36">
        <v>66.930000000000007</v>
      </c>
      <c r="Q65" s="36">
        <v>21.619999999999997</v>
      </c>
      <c r="R65" s="38">
        <v>26.3</v>
      </c>
      <c r="S65" s="38">
        <v>0</v>
      </c>
      <c r="T65" s="37">
        <f>SUMPRODUCT(LTA!J65:AN65,LTA!J$101:AN$101,LTA!J$104:AN$104)</f>
        <v>260.98</v>
      </c>
      <c r="U65" s="37">
        <f>SUMPRODUCT(LTA!J65:AN65,LTA!J$102:AN$102,LTA!J$104:AN$104)</f>
        <v>139.80000000000001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358.65</v>
      </c>
      <c r="AB65" s="75">
        <f>-STOA!O65</f>
        <v>0</v>
      </c>
      <c r="AC65">
        <f t="shared" si="0"/>
        <v>15.320881781020722</v>
      </c>
      <c r="AD65">
        <f t="shared" si="1"/>
        <v>1607.7465001870526</v>
      </c>
      <c r="AE65">
        <f>'IDT-1'!C65</f>
        <v>0</v>
      </c>
      <c r="AF65" s="24"/>
      <c r="AG65">
        <f t="shared" si="2"/>
        <v>1607.7465001870526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-100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6.2664379999999991</v>
      </c>
      <c r="E66">
        <f>GT_NG!Q66</f>
        <v>7.9356568364611251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44.999999999999993</v>
      </c>
      <c r="J66">
        <f>Bawana_RLNG!Q66</f>
        <v>0</v>
      </c>
      <c r="K66">
        <f>Bawana_Spot!Q66</f>
        <v>23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719.98528713161227</v>
      </c>
      <c r="P66" s="36">
        <v>66.930000000000007</v>
      </c>
      <c r="Q66" s="36">
        <v>21.619999999999997</v>
      </c>
      <c r="R66" s="38">
        <v>26.3</v>
      </c>
      <c r="S66" s="38">
        <v>0</v>
      </c>
      <c r="T66" s="37">
        <f>SUMPRODUCT(LTA!J66:AN66,LTA!J$101:AN$101,LTA!J$104:AN$104)</f>
        <v>249.65</v>
      </c>
      <c r="U66" s="37">
        <f>SUMPRODUCT(LTA!J66:AN66,LTA!J$102:AN$102,LTA!J$104:AN$104)</f>
        <v>139.80000000000001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358.65</v>
      </c>
      <c r="AB66" s="75">
        <f>-STOA!O66</f>
        <v>0</v>
      </c>
      <c r="AC66">
        <f t="shared" si="0"/>
        <v>15.225709781020722</v>
      </c>
      <c r="AD66">
        <f t="shared" si="1"/>
        <v>1596.5116721870527</v>
      </c>
      <c r="AE66">
        <f>'IDT-1'!C66</f>
        <v>0</v>
      </c>
      <c r="AF66" s="24"/>
      <c r="AG66">
        <f t="shared" si="2"/>
        <v>1596.5116721870527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-100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6.2664379999999991</v>
      </c>
      <c r="E67">
        <f>GT_NG!Q67</f>
        <v>7.9356568364611251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23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744.85190092841685</v>
      </c>
      <c r="P67" s="36">
        <v>38.64</v>
      </c>
      <c r="Q67" s="36">
        <v>11.61</v>
      </c>
      <c r="R67" s="38">
        <v>26.3</v>
      </c>
      <c r="S67" s="38">
        <v>0</v>
      </c>
      <c r="T67" s="37">
        <f>SUMPRODUCT(LTA!J67:AN67,LTA!J$101:AN$101,LTA!J$104:AN$104)</f>
        <v>236.11</v>
      </c>
      <c r="U67" s="37">
        <f>SUMPRODUCT(LTA!J67:AN67,LTA!J$102:AN$102,LTA!J$104:AN$104)</f>
        <v>110.82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-11.86</v>
      </c>
      <c r="AA67" s="75">
        <f>STOA!I67</f>
        <v>358.65</v>
      </c>
      <c r="AB67" s="75">
        <f>-STOA!O67</f>
        <v>0</v>
      </c>
      <c r="AC67">
        <f t="shared" si="0"/>
        <v>14.00905349504216</v>
      </c>
      <c r="AD67">
        <f t="shared" si="1"/>
        <v>1629.9149422698358</v>
      </c>
      <c r="AE67">
        <f>'IDT-1'!C67</f>
        <v>0</v>
      </c>
      <c r="AF67" s="24"/>
      <c r="AG67">
        <f t="shared" si="2"/>
        <v>1629.9149422698358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6.2664379999999991</v>
      </c>
      <c r="E68">
        <f>GT_NG!Q68</f>
        <v>7.9356568364611251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23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745.2934489705051</v>
      </c>
      <c r="P68" s="36">
        <v>38.64</v>
      </c>
      <c r="Q68" s="36">
        <v>11.61</v>
      </c>
      <c r="R68" s="38">
        <v>26.3</v>
      </c>
      <c r="S68" s="38">
        <v>0</v>
      </c>
      <c r="T68" s="37">
        <f>SUMPRODUCT(LTA!J68:AN68,LTA!J$101:AN$101,LTA!J$104:AN$104)</f>
        <v>220.12</v>
      </c>
      <c r="U68" s="37">
        <f>SUMPRODUCT(LTA!J68:AN68,LTA!J$102:AN$102,LTA!J$104:AN$104)</f>
        <v>88.43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358.65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13.589902567978516</v>
      </c>
      <c r="AD68">
        <f t="shared" ref="AD68:AD98" si="4">SUM(B68:AB68,AI68:AV68)-AC68</f>
        <v>1604.2556412389879</v>
      </c>
      <c r="AE68">
        <f>'IDT-1'!C68</f>
        <v>0</v>
      </c>
      <c r="AF68" s="24"/>
      <c r="AG68">
        <f t="shared" ref="AG68:AG98" si="5">SUM(AD68:AF68)</f>
        <v>1604.2556412389879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6.2664379999999991</v>
      </c>
      <c r="E69">
        <f>GT_NG!Q69</f>
        <v>7.9356568364611251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23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745.48344897050492</v>
      </c>
      <c r="P69" s="36">
        <v>66.180000000000007</v>
      </c>
      <c r="Q69" s="36">
        <v>11.61</v>
      </c>
      <c r="R69" s="38">
        <v>26.3</v>
      </c>
      <c r="S69" s="38">
        <v>0</v>
      </c>
      <c r="T69" s="37">
        <f>SUMPRODUCT(LTA!J69:AN69,LTA!J$101:AN$101,LTA!J$104:AN$104)</f>
        <v>205.11</v>
      </c>
      <c r="U69" s="37">
        <f>SUMPRODUCT(LTA!J69:AN69,LTA!J$102:AN$102,LTA!J$104:AN$104)</f>
        <v>116.44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358.65</v>
      </c>
      <c r="AB69" s="75">
        <f>-STOA!O69</f>
        <v>0</v>
      </c>
      <c r="AC69">
        <f t="shared" si="3"/>
        <v>13.932034567978512</v>
      </c>
      <c r="AD69">
        <f t="shared" si="4"/>
        <v>1644.6435092389875</v>
      </c>
      <c r="AE69">
        <f>'IDT-1'!C69</f>
        <v>-80</v>
      </c>
      <c r="AF69" s="24"/>
      <c r="AG69">
        <f t="shared" si="5"/>
        <v>1564.6435092389875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6.2664379999999991</v>
      </c>
      <c r="E70">
        <f>GT_NG!Q70</f>
        <v>7.9356568364611251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23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745.29304480028054</v>
      </c>
      <c r="P70" s="36">
        <v>33.81</v>
      </c>
      <c r="Q70" s="36">
        <v>11.61</v>
      </c>
      <c r="R70" s="38">
        <v>26.029999999999998</v>
      </c>
      <c r="S70" s="38">
        <v>0</v>
      </c>
      <c r="T70" s="37">
        <f>SUMPRODUCT(LTA!J70:AN70,LTA!J$101:AN$101,LTA!J$104:AN$104)</f>
        <v>188.08999999999997</v>
      </c>
      <c r="U70" s="37">
        <f>SUMPRODUCT(LTA!J70:AN70,LTA!J$102:AN$102,LTA!J$104:AN$104)</f>
        <v>88.43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358.65</v>
      </c>
      <c r="AB70" s="75">
        <f>-STOA!O70</f>
        <v>0</v>
      </c>
      <c r="AC70">
        <f t="shared" si="3"/>
        <v>13.27800717294863</v>
      </c>
      <c r="AD70">
        <f t="shared" si="4"/>
        <v>1567.437132463793</v>
      </c>
      <c r="AE70">
        <f>'IDT-1'!C70</f>
        <v>-10</v>
      </c>
      <c r="AF70" s="24"/>
      <c r="AG70">
        <f t="shared" si="5"/>
        <v>1557.437132463793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6.2664379999999991</v>
      </c>
      <c r="E71">
        <f>GT_NG!Q71</f>
        <v>7.9356568364611251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23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741.63846928510725</v>
      </c>
      <c r="P71" s="36">
        <v>33.80851436857369</v>
      </c>
      <c r="Q71" s="36">
        <v>10.820000000000002</v>
      </c>
      <c r="R71" s="38">
        <v>21.810000000000002</v>
      </c>
      <c r="S71" s="38">
        <v>0</v>
      </c>
      <c r="T71" s="37">
        <f>SUMPRODUCT(LTA!J71:AN71,LTA!J$101:AN$101,LTA!J$104:AN$104)</f>
        <v>173.05</v>
      </c>
      <c r="U71" s="37">
        <f>SUMPRODUCT(LTA!J71:AN71,LTA!J$102:AN$102,LTA!J$104:AN$104)</f>
        <v>88.43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358.65</v>
      </c>
      <c r="AB71" s="75">
        <f>-STOA!O71</f>
        <v>0</v>
      </c>
      <c r="AC71">
        <f t="shared" si="3"/>
        <v>13.163587836566085</v>
      </c>
      <c r="AD71">
        <f t="shared" si="4"/>
        <v>1533.845490653576</v>
      </c>
      <c r="AE71">
        <f>'IDT-1'!C71</f>
        <v>-5</v>
      </c>
      <c r="AF71" s="24"/>
      <c r="AG71">
        <f t="shared" si="5"/>
        <v>1528.845490653576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6.2664379999999991</v>
      </c>
      <c r="E72">
        <f>GT_NG!Q72</f>
        <v>7.9356568364611251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23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742.17235225829836</v>
      </c>
      <c r="P72" s="36">
        <v>33.80851436857369</v>
      </c>
      <c r="Q72" s="36">
        <v>10.820000000000002</v>
      </c>
      <c r="R72" s="38">
        <v>14.850000000000001</v>
      </c>
      <c r="S72" s="38">
        <v>0</v>
      </c>
      <c r="T72" s="37">
        <f>SUMPRODUCT(LTA!J72:AN72,LTA!J$101:AN$101,LTA!J$104:AN$104)</f>
        <v>157.87</v>
      </c>
      <c r="U72" s="37">
        <f>SUMPRODUCT(LTA!J72:AN72,LTA!J$102:AN$102,LTA!J$104:AN$104)</f>
        <v>88.43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357.71000000000004</v>
      </c>
      <c r="AB72" s="75">
        <f>-STOA!O72</f>
        <v>0</v>
      </c>
      <c r="AC72">
        <f t="shared" si="3"/>
        <v>13.101267819414225</v>
      </c>
      <c r="AD72">
        <f t="shared" si="4"/>
        <v>1496.3616936439191</v>
      </c>
      <c r="AE72">
        <f>'IDT-1'!C72</f>
        <v>0</v>
      </c>
      <c r="AF72" s="24"/>
      <c r="AG72">
        <f t="shared" si="5"/>
        <v>1496.3616936439191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-25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6.2664379999999991</v>
      </c>
      <c r="E73">
        <f>GT_NG!Q73</f>
        <v>7.9356568364611251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23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741.183210313416</v>
      </c>
      <c r="P73" s="36">
        <v>33.80851436857369</v>
      </c>
      <c r="Q73" s="36">
        <v>11.61</v>
      </c>
      <c r="R73" s="38">
        <v>9.2100000000000009</v>
      </c>
      <c r="S73" s="38">
        <v>0</v>
      </c>
      <c r="T73" s="37">
        <f>SUMPRODUCT(LTA!J73:AN73,LTA!J$101:AN$101,LTA!J$104:AN$104)</f>
        <v>140.97</v>
      </c>
      <c r="U73" s="37">
        <f>SUMPRODUCT(LTA!J73:AN73,LTA!J$102:AN$102,LTA!J$104:AN$104)</f>
        <v>88.43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67.820000000000007</v>
      </c>
      <c r="AB73" s="75">
        <f>-STOA!O73</f>
        <v>0</v>
      </c>
      <c r="AC73">
        <f t="shared" si="3"/>
        <v>12.348956083954986</v>
      </c>
      <c r="AD73">
        <f t="shared" si="4"/>
        <v>1457.7648634344957</v>
      </c>
      <c r="AE73">
        <f>'IDT-1'!C73</f>
        <v>-10</v>
      </c>
      <c r="AF73" s="24"/>
      <c r="AG73">
        <f t="shared" si="5"/>
        <v>1447.7648634344957</v>
      </c>
      <c r="AI73" s="34">
        <f>PXIL!I73</f>
        <v>0</v>
      </c>
      <c r="AJ73" s="34">
        <f>PXIL!O73</f>
        <v>0</v>
      </c>
      <c r="AK73" s="34">
        <f>RTM_IEX!I73</f>
        <v>248.28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6.2664379999999991</v>
      </c>
      <c r="E74">
        <f>GT_NG!Q74</f>
        <v>7.9356568364611251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23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745.84100304729998</v>
      </c>
      <c r="P74" s="36">
        <v>33.80851436857369</v>
      </c>
      <c r="Q74" s="36">
        <v>11.61</v>
      </c>
      <c r="R74" s="38">
        <v>5.42</v>
      </c>
      <c r="S74" s="38">
        <v>0</v>
      </c>
      <c r="T74" s="37">
        <f>SUMPRODUCT(LTA!J74:AN74,LTA!J$101:AN$101,LTA!J$104:AN$104)</f>
        <v>124.25999999999999</v>
      </c>
      <c r="U74" s="37">
        <f>SUMPRODUCT(LTA!J74:AN74,LTA!J$102:AN$102,LTA!J$104:AN$104)</f>
        <v>88.43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67.820000000000007</v>
      </c>
      <c r="AB74" s="75">
        <f>-STOA!O74</f>
        <v>0</v>
      </c>
      <c r="AC74">
        <f t="shared" si="3"/>
        <v>11.861905542919612</v>
      </c>
      <c r="AD74">
        <f t="shared" si="4"/>
        <v>1400.2697067094152</v>
      </c>
      <c r="AE74">
        <f>'IDT-1'!C74</f>
        <v>-10</v>
      </c>
      <c r="AF74" s="24"/>
      <c r="AG74">
        <f t="shared" si="5"/>
        <v>1390.2697067094152</v>
      </c>
      <c r="AI74" s="34">
        <f>PXIL!I74</f>
        <v>0</v>
      </c>
      <c r="AJ74" s="34">
        <f>PXIL!O74</f>
        <v>0</v>
      </c>
      <c r="AK74" s="34">
        <f>RTM_IEX!I74</f>
        <v>206.14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6.2664379999999991</v>
      </c>
      <c r="E75">
        <f>GT_NG!Q75</f>
        <v>8.0074726253175452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57.599999999999987</v>
      </c>
      <c r="J75">
        <f>Bawana_RLNG!Q75</f>
        <v>0</v>
      </c>
      <c r="K75">
        <f>Bawana_Spot!Q75</f>
        <v>55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861.3829818986643</v>
      </c>
      <c r="P75" s="36">
        <v>32.828557430354159</v>
      </c>
      <c r="Q75" s="36">
        <v>11.25</v>
      </c>
      <c r="R75" s="38">
        <v>0</v>
      </c>
      <c r="S75" s="38">
        <v>0</v>
      </c>
      <c r="T75" s="37">
        <f>SUMPRODUCT(LTA!J75:AN75,LTA!J$101:AN$101,LTA!J$104:AN$104)</f>
        <v>109.87</v>
      </c>
      <c r="U75" s="37">
        <f>SUMPRODUCT(LTA!J75:AN75,LTA!J$102:AN$102,LTA!J$104:AN$104)</f>
        <v>88.43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346.88</v>
      </c>
      <c r="AB75" s="75">
        <f>-STOA!O75</f>
        <v>0</v>
      </c>
      <c r="AC75">
        <f t="shared" si="3"/>
        <v>14.777704914751556</v>
      </c>
      <c r="AD75">
        <f t="shared" si="4"/>
        <v>1475.3377450395842</v>
      </c>
      <c r="AE75">
        <f>'IDT-1'!C75</f>
        <v>-10</v>
      </c>
      <c r="AF75" s="24"/>
      <c r="AG75">
        <f t="shared" si="5"/>
        <v>1465.3377450395842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-134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6.2664379999999991</v>
      </c>
      <c r="E76">
        <f>GT_NG!Q76</f>
        <v>8.0074726253175452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57.599999999999987</v>
      </c>
      <c r="J76">
        <f>Bawana_RLNG!Q76</f>
        <v>0</v>
      </c>
      <c r="K76">
        <f>Bawana_Spot!Q76</f>
        <v>55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870.20597827137453</v>
      </c>
      <c r="P76" s="36">
        <v>32.828557430354159</v>
      </c>
      <c r="Q76" s="36">
        <v>11.25</v>
      </c>
      <c r="R76" s="38">
        <v>0</v>
      </c>
      <c r="S76" s="38">
        <v>0</v>
      </c>
      <c r="T76" s="37">
        <f>SUMPRODUCT(LTA!J76:AN76,LTA!J$101:AN$101,LTA!J$104:AN$104)</f>
        <v>99.86</v>
      </c>
      <c r="U76" s="37">
        <f>SUMPRODUCT(LTA!J76:AN76,LTA!J$102:AN$102,LTA!J$104:AN$104)</f>
        <v>88.43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-50</v>
      </c>
      <c r="AA76" s="75">
        <f>STOA!I76</f>
        <v>351.65999999999997</v>
      </c>
      <c r="AB76" s="75">
        <f>-STOA!O76</f>
        <v>0</v>
      </c>
      <c r="AC76">
        <f t="shared" si="3"/>
        <v>14.994251554229882</v>
      </c>
      <c r="AD76">
        <f t="shared" si="4"/>
        <v>1456.7141947728164</v>
      </c>
      <c r="AE76">
        <f>'IDT-1'!C76</f>
        <v>0</v>
      </c>
      <c r="AF76" s="24"/>
      <c r="AG76">
        <f t="shared" si="5"/>
        <v>1456.7141947728164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-106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6.2664379999999991</v>
      </c>
      <c r="E77">
        <f>GT_NG!Q77</f>
        <v>8.0074726253175452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57.598000069442037</v>
      </c>
      <c r="J77">
        <f>Bawana_RLNG!Q77</f>
        <v>0</v>
      </c>
      <c r="K77">
        <f>Bawana_Spot!Q77</f>
        <v>55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872.30992913485966</v>
      </c>
      <c r="P77" s="36">
        <v>68.507387906054589</v>
      </c>
      <c r="Q77" s="36">
        <v>22.129999999999995</v>
      </c>
      <c r="R77" s="38">
        <v>0</v>
      </c>
      <c r="S77" s="38">
        <v>0</v>
      </c>
      <c r="T77" s="37">
        <f>SUMPRODUCT(LTA!J77:AN77,LTA!J$101:AN$101,LTA!J$104:AN$104)</f>
        <v>93.57</v>
      </c>
      <c r="U77" s="37">
        <f>SUMPRODUCT(LTA!J77:AN77,LTA!J$102:AN$102,LTA!J$104:AN$104)</f>
        <v>117.41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279.63</v>
      </c>
      <c r="AB77" s="75">
        <f>-STOA!O77</f>
        <v>0</v>
      </c>
      <c r="AC77">
        <f t="shared" si="3"/>
        <v>15.784834944201927</v>
      </c>
      <c r="AD77">
        <f t="shared" si="4"/>
        <v>1361.2443927914719</v>
      </c>
      <c r="AE77">
        <f>'IDT-1'!C77</f>
        <v>0</v>
      </c>
      <c r="AF77" s="24"/>
      <c r="AG77">
        <f t="shared" si="5"/>
        <v>1361.2443927914719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-250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6.2664379999999991</v>
      </c>
      <c r="E78">
        <f>GT_NG!Q78</f>
        <v>8.0074726253175452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57.598000069442037</v>
      </c>
      <c r="J78">
        <f>Bawana_RLNG!Q78</f>
        <v>0</v>
      </c>
      <c r="K78">
        <f>Bawana_Spot!Q78</f>
        <v>55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878.01946892493424</v>
      </c>
      <c r="P78" s="36">
        <v>68.507387906054589</v>
      </c>
      <c r="Q78" s="36">
        <v>22.129999999999995</v>
      </c>
      <c r="R78" s="38">
        <v>0</v>
      </c>
      <c r="S78" s="38">
        <v>0</v>
      </c>
      <c r="T78" s="37">
        <f>SUMPRODUCT(LTA!J78:AN78,LTA!J$101:AN$101,LTA!J$104:AN$104)</f>
        <v>89.59</v>
      </c>
      <c r="U78" s="37">
        <f>SUMPRODUCT(LTA!J78:AN78,LTA!J$102:AN$102,LTA!J$104:AN$104)</f>
        <v>139.80000000000001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-5</v>
      </c>
      <c r="AA78" s="75">
        <f>STOA!I78</f>
        <v>279.64000000000004</v>
      </c>
      <c r="AB78" s="75">
        <f>-STOA!O78</f>
        <v>0</v>
      </c>
      <c r="AC78">
        <f t="shared" si="3"/>
        <v>16.250128967910115</v>
      </c>
      <c r="AD78">
        <f t="shared" si="4"/>
        <v>1353.9086385578385</v>
      </c>
      <c r="AE78">
        <f>'IDT-1'!C78</f>
        <v>0</v>
      </c>
      <c r="AF78" s="24"/>
      <c r="AG78">
        <f t="shared" si="5"/>
        <v>1353.9086385578385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-276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6.2664379999999991</v>
      </c>
      <c r="E79">
        <f>GT_NG!Q79</f>
        <v>8.0074726253175452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57.597750087887192</v>
      </c>
      <c r="J79">
        <f>Bawana_RLNG!Q79</f>
        <v>0</v>
      </c>
      <c r="K79">
        <f>Bawana_Spot!Q79</f>
        <v>55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860.73151470057303</v>
      </c>
      <c r="P79" s="36">
        <v>68.507387906054589</v>
      </c>
      <c r="Q79" s="36">
        <v>22.129999999999995</v>
      </c>
      <c r="R79" s="38">
        <v>0</v>
      </c>
      <c r="S79" s="38">
        <v>0</v>
      </c>
      <c r="T79" s="37">
        <f>SUMPRODUCT(LTA!J79:AN79,LTA!J$101:AN$101,LTA!J$104:AN$104)</f>
        <v>86.179999999999993</v>
      </c>
      <c r="U79" s="37">
        <f>SUMPRODUCT(LTA!J79:AN79,LTA!J$102:AN$102,LTA!J$104:AN$104)</f>
        <v>139.80000000000001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-20</v>
      </c>
      <c r="AA79" s="75">
        <f>STOA!I79</f>
        <v>213.52</v>
      </c>
      <c r="AB79" s="75">
        <f>-STOA!O79</f>
        <v>0</v>
      </c>
      <c r="AC79">
        <f t="shared" si="3"/>
        <v>14.987173115912411</v>
      </c>
      <c r="AD79">
        <f t="shared" si="4"/>
        <v>1331.3533902039203</v>
      </c>
      <c r="AE79">
        <f>'IDT-1'!C79</f>
        <v>0</v>
      </c>
      <c r="AF79" s="24"/>
      <c r="AG79">
        <f t="shared" si="5"/>
        <v>1331.3533902039203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-198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6.2664379999999991</v>
      </c>
      <c r="E80">
        <f>GT_NG!Q80</f>
        <v>8.0074726253175452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57.597750087887192</v>
      </c>
      <c r="J80">
        <f>Bawana_RLNG!Q80</f>
        <v>0</v>
      </c>
      <c r="K80">
        <f>Bawana_Spot!Q80</f>
        <v>55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880.81943491127481</v>
      </c>
      <c r="P80" s="36">
        <v>68.507387906054589</v>
      </c>
      <c r="Q80" s="36">
        <v>22.129999999999995</v>
      </c>
      <c r="R80" s="38">
        <v>0</v>
      </c>
      <c r="S80" s="38">
        <v>0</v>
      </c>
      <c r="T80" s="37">
        <f>SUMPRODUCT(LTA!J80:AN80,LTA!J$101:AN$101,LTA!J$104:AN$104)</f>
        <v>84.58</v>
      </c>
      <c r="U80" s="37">
        <f>SUMPRODUCT(LTA!J80:AN80,LTA!J$102:AN$102,LTA!J$104:AN$104)</f>
        <v>139.80000000000001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-35</v>
      </c>
      <c r="AA80" s="75">
        <f>STOA!I80</f>
        <v>216.04000000000002</v>
      </c>
      <c r="AB80" s="75">
        <f>-STOA!O80</f>
        <v>0</v>
      </c>
      <c r="AC80">
        <f t="shared" si="3"/>
        <v>15.121283857057858</v>
      </c>
      <c r="AD80">
        <f t="shared" si="4"/>
        <v>1357.2271996734762</v>
      </c>
      <c r="AE80">
        <f>'IDT-1'!C80</f>
        <v>0</v>
      </c>
      <c r="AF80" s="24"/>
      <c r="AG80">
        <f t="shared" si="5"/>
        <v>1357.2271996734762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-178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6.2664379999999991</v>
      </c>
      <c r="E81">
        <f>GT_NG!Q81</f>
        <v>8.0074726253175452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57.597750087887192</v>
      </c>
      <c r="J81">
        <f>Bawana_RLNG!Q81</f>
        <v>0</v>
      </c>
      <c r="K81">
        <f>Bawana_Spot!Q81</f>
        <v>158.4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881.21312827965983</v>
      </c>
      <c r="P81" s="36">
        <v>68.507387906054589</v>
      </c>
      <c r="Q81" s="36">
        <v>22.129999999999995</v>
      </c>
      <c r="R81" s="38">
        <v>0</v>
      </c>
      <c r="S81" s="38">
        <v>0</v>
      </c>
      <c r="T81" s="37">
        <f>SUMPRODUCT(LTA!J81:AN81,LTA!J$101:AN$101,LTA!J$104:AN$104)</f>
        <v>83.37</v>
      </c>
      <c r="U81" s="37">
        <f>SUMPRODUCT(LTA!J81:AN81,LTA!J$102:AN$102,LTA!J$104:AN$104)</f>
        <v>139.80000000000001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-25</v>
      </c>
      <c r="AA81" s="75">
        <f>STOA!I81</f>
        <v>212.66000000000003</v>
      </c>
      <c r="AB81" s="75">
        <f>-STOA!O81</f>
        <v>0</v>
      </c>
      <c r="AC81">
        <f t="shared" si="3"/>
        <v>16.827124127015868</v>
      </c>
      <c r="AD81">
        <f t="shared" si="4"/>
        <v>1351.7250527719034</v>
      </c>
      <c r="AE81">
        <f>'IDT-1'!C81</f>
        <v>0</v>
      </c>
      <c r="AF81" s="24"/>
      <c r="AG81">
        <f t="shared" si="5"/>
        <v>1351.7250527719034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-291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6.2664379999999991</v>
      </c>
      <c r="E82">
        <f>GT_NG!Q82</f>
        <v>8.0074726253175452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57.597750087887192</v>
      </c>
      <c r="J82">
        <f>Bawana_RLNG!Q82</f>
        <v>0</v>
      </c>
      <c r="K82">
        <f>Bawana_Spot!Q82</f>
        <v>158.4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862.59634997525995</v>
      </c>
      <c r="P82" s="36">
        <v>68.507387906054589</v>
      </c>
      <c r="Q82" s="36">
        <v>22.129999999999995</v>
      </c>
      <c r="R82" s="38">
        <v>0</v>
      </c>
      <c r="S82" s="38">
        <v>0</v>
      </c>
      <c r="T82" s="37">
        <f>SUMPRODUCT(LTA!J82:AN82,LTA!J$101:AN$101,LTA!J$104:AN$104)</f>
        <v>83.33</v>
      </c>
      <c r="U82" s="37">
        <f>SUMPRODUCT(LTA!J82:AN82,LTA!J$102:AN$102,LTA!J$104:AN$104)</f>
        <v>139.80000000000001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-10</v>
      </c>
      <c r="AA82" s="75">
        <f>STOA!I82</f>
        <v>213.09</v>
      </c>
      <c r="AB82" s="75">
        <f>-STOA!O82</f>
        <v>0</v>
      </c>
      <c r="AC82">
        <f t="shared" si="3"/>
        <v>16.530009507935794</v>
      </c>
      <c r="AD82">
        <f t="shared" si="4"/>
        <v>1350.7953890865836</v>
      </c>
      <c r="AE82">
        <f>'IDT-1'!C82</f>
        <v>0</v>
      </c>
      <c r="AF82" s="24"/>
      <c r="AG82">
        <f t="shared" si="5"/>
        <v>1350.7953890865836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-289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6.2664379999999991</v>
      </c>
      <c r="E83">
        <f>GT_NG!Q83</f>
        <v>8.0073198827084617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158.4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861.90927271448209</v>
      </c>
      <c r="P83" s="36">
        <v>68.507387906054589</v>
      </c>
      <c r="Q83" s="36">
        <v>22.129999999999995</v>
      </c>
      <c r="R83" s="38">
        <v>0</v>
      </c>
      <c r="S83" s="38">
        <v>0</v>
      </c>
      <c r="T83" s="37">
        <f>SUMPRODUCT(LTA!J83:AN83,LTA!J$101:AN$101,LTA!J$104:AN$104)</f>
        <v>83.33</v>
      </c>
      <c r="U83" s="37">
        <f>SUMPRODUCT(LTA!J83:AN83,LTA!J$102:AN$102,LTA!J$104:AN$104)</f>
        <v>139.80000000000001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-15</v>
      </c>
      <c r="AA83" s="75">
        <f>STOA!I83</f>
        <v>201.48</v>
      </c>
      <c r="AB83" s="75">
        <f>-STOA!O83</f>
        <v>0</v>
      </c>
      <c r="AC83">
        <f t="shared" si="3"/>
        <v>15.926914470138888</v>
      </c>
      <c r="AD83">
        <f t="shared" si="4"/>
        <v>1398.1012541209936</v>
      </c>
      <c r="AE83">
        <f>'IDT-1'!C83</f>
        <v>0</v>
      </c>
      <c r="AF83" s="24"/>
      <c r="AG83">
        <f t="shared" si="5"/>
        <v>1398.1012541209936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-225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6.2664379999999991</v>
      </c>
      <c r="E84">
        <f>GT_NG!Q84</f>
        <v>8.0073198827084617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158.4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861.90927271448209</v>
      </c>
      <c r="P84" s="36">
        <v>68.507387906054589</v>
      </c>
      <c r="Q84" s="36">
        <v>22.129999999999995</v>
      </c>
      <c r="R84" s="38">
        <v>0</v>
      </c>
      <c r="S84" s="38">
        <v>0</v>
      </c>
      <c r="T84" s="37">
        <f>SUMPRODUCT(LTA!J84:AN84,LTA!J$101:AN$101,LTA!J$104:AN$104)</f>
        <v>83.33</v>
      </c>
      <c r="U84" s="37">
        <f>SUMPRODUCT(LTA!J84:AN84,LTA!J$102:AN$102,LTA!J$104:AN$104)</f>
        <v>139.80000000000001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202.96</v>
      </c>
      <c r="AB84" s="75">
        <f>-STOA!O84</f>
        <v>0</v>
      </c>
      <c r="AC84">
        <f t="shared" si="3"/>
        <v>15.854634892889997</v>
      </c>
      <c r="AD84">
        <f t="shared" si="4"/>
        <v>1409.6535336982424</v>
      </c>
      <c r="AE84">
        <f>'IDT-1'!C84</f>
        <v>0</v>
      </c>
      <c r="AF84" s="24"/>
      <c r="AG84">
        <f t="shared" si="5"/>
        <v>1409.6535336982424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-230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6.2664379999999991</v>
      </c>
      <c r="E85">
        <f>GT_NG!Q85</f>
        <v>8.0073198827084617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158.4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864.78445564998015</v>
      </c>
      <c r="P85" s="36">
        <v>68.507387906054589</v>
      </c>
      <c r="Q85" s="36">
        <v>22.129999999999995</v>
      </c>
      <c r="R85" s="38">
        <v>0</v>
      </c>
      <c r="S85" s="38">
        <v>0</v>
      </c>
      <c r="T85" s="37">
        <f>SUMPRODUCT(LTA!J85:AN85,LTA!J$101:AN$101,LTA!J$104:AN$104)</f>
        <v>81.67</v>
      </c>
      <c r="U85" s="37">
        <f>SUMPRODUCT(LTA!J85:AN85,LTA!J$102:AN$102,LTA!J$104:AN$104)</f>
        <v>139.80000000000001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203.08</v>
      </c>
      <c r="AB85" s="75">
        <f>-STOA!O85</f>
        <v>0</v>
      </c>
      <c r="AC85">
        <f t="shared" si="3"/>
        <v>15.86585042954818</v>
      </c>
      <c r="AD85">
        <f t="shared" si="4"/>
        <v>1410.9775010970823</v>
      </c>
      <c r="AE85">
        <f>'IDT-1'!C85</f>
        <v>0</v>
      </c>
      <c r="AF85" s="24"/>
      <c r="AG85">
        <f t="shared" si="5"/>
        <v>1410.9775010970823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-230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6.2664379999999991</v>
      </c>
      <c r="E86">
        <f>GT_NG!Q86</f>
        <v>8.5748409208106846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158.4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859.87171907590823</v>
      </c>
      <c r="P86" s="36">
        <v>68.507387906054589</v>
      </c>
      <c r="Q86" s="36">
        <v>22.129999999999995</v>
      </c>
      <c r="R86" s="38">
        <v>0</v>
      </c>
      <c r="S86" s="38">
        <v>0</v>
      </c>
      <c r="T86" s="37">
        <f>SUMPRODUCT(LTA!J86:AN86,LTA!J$101:AN$101,LTA!J$104:AN$104)</f>
        <v>80</v>
      </c>
      <c r="U86" s="37">
        <f>SUMPRODUCT(LTA!J86:AN86,LTA!J$102:AN$102,LTA!J$104:AN$104)</f>
        <v>139.80000000000001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199.77</v>
      </c>
      <c r="AB86" s="75">
        <f>-STOA!O86</f>
        <v>0</v>
      </c>
      <c r="AC86">
        <f t="shared" si="3"/>
        <v>15.575739675923808</v>
      </c>
      <c r="AD86">
        <f t="shared" si="4"/>
        <v>1426.9423963147369</v>
      </c>
      <c r="AE86">
        <f>'IDT-1'!C86</f>
        <v>0</v>
      </c>
      <c r="AF86" s="24"/>
      <c r="AG86">
        <f t="shared" si="5"/>
        <v>1426.9423963147369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-205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6.2664379999999991</v>
      </c>
      <c r="E87">
        <f>GT_NG!Q87</f>
        <v>8.5748409208106846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158.4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893.68135903358177</v>
      </c>
      <c r="P87" s="36">
        <v>68.507387906054589</v>
      </c>
      <c r="Q87" s="36">
        <v>22.129999999999995</v>
      </c>
      <c r="R87" s="38">
        <v>0</v>
      </c>
      <c r="S87" s="38">
        <v>0</v>
      </c>
      <c r="T87" s="37">
        <f>SUMPRODUCT(LTA!J87:AN87,LTA!J$101:AN$101,LTA!J$104:AN$104)</f>
        <v>78.33</v>
      </c>
      <c r="U87" s="37">
        <f>SUMPRODUCT(LTA!J87:AN87,LTA!J$102:AN$102,LTA!J$104:AN$104)</f>
        <v>139.80000000000001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210.53</v>
      </c>
      <c r="AB87" s="75">
        <f>-STOA!O87</f>
        <v>0</v>
      </c>
      <c r="AC87">
        <f t="shared" si="3"/>
        <v>15.876713835916792</v>
      </c>
      <c r="AD87">
        <f t="shared" si="4"/>
        <v>1476.5510621124174</v>
      </c>
      <c r="AE87">
        <f>'IDT-1'!C87</f>
        <v>0</v>
      </c>
      <c r="AF87" s="24"/>
      <c r="AG87">
        <f t="shared" si="5"/>
        <v>1476.5510621124174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-197.99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6.2664379999999991</v>
      </c>
      <c r="E88">
        <f>GT_NG!Q88</f>
        <v>8.5748409208106846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158.4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893.68135903358177</v>
      </c>
      <c r="P88" s="36">
        <v>68.507387906054589</v>
      </c>
      <c r="Q88" s="36">
        <v>22.129999999999995</v>
      </c>
      <c r="R88" s="38">
        <v>0</v>
      </c>
      <c r="S88" s="38">
        <v>0</v>
      </c>
      <c r="T88" s="37">
        <f>SUMPRODUCT(LTA!J88:AN88,LTA!J$101:AN$101,LTA!J$104:AN$104)</f>
        <v>78.33</v>
      </c>
      <c r="U88" s="37">
        <f>SUMPRODUCT(LTA!J88:AN88,LTA!J$102:AN$102,LTA!J$104:AN$104)</f>
        <v>139.80000000000001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213.94000000000003</v>
      </c>
      <c r="AB88" s="75">
        <f>-STOA!O88</f>
        <v>0</v>
      </c>
      <c r="AC88">
        <f t="shared" si="3"/>
        <v>15.676721288922037</v>
      </c>
      <c r="AD88">
        <f t="shared" si="4"/>
        <v>1507.1510546594122</v>
      </c>
      <c r="AE88">
        <f>'IDT-1'!C88</f>
        <v>0</v>
      </c>
      <c r="AF88" s="24"/>
      <c r="AG88">
        <f t="shared" si="5"/>
        <v>1507.1510546594122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-171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6.2664379999999991</v>
      </c>
      <c r="E89">
        <f>GT_NG!Q89</f>
        <v>8.0073198827084617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158.4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890.54365536106229</v>
      </c>
      <c r="P89" s="36">
        <v>68.507387906054589</v>
      </c>
      <c r="Q89" s="36">
        <v>22.129999999999995</v>
      </c>
      <c r="R89" s="38">
        <v>0</v>
      </c>
      <c r="S89" s="38">
        <v>0</v>
      </c>
      <c r="T89" s="37">
        <f>SUMPRODUCT(LTA!J89:AN89,LTA!J$101:AN$101,LTA!J$104:AN$104)</f>
        <v>78.33</v>
      </c>
      <c r="U89" s="37">
        <f>SUMPRODUCT(LTA!J89:AN89,LTA!J$102:AN$102,LTA!J$104:AN$104)</f>
        <v>139.80000000000001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2.02</v>
      </c>
      <c r="Z89" s="34">
        <f>IEX!O89</f>
        <v>0</v>
      </c>
      <c r="AA89" s="75">
        <f>STOA!I89</f>
        <v>210.5</v>
      </c>
      <c r="AB89" s="75">
        <f>-STOA!O89</f>
        <v>0</v>
      </c>
      <c r="AC89">
        <f t="shared" si="3"/>
        <v>15.422814458230588</v>
      </c>
      <c r="AD89">
        <f t="shared" si="4"/>
        <v>1527.3897367794818</v>
      </c>
      <c r="AE89">
        <f>'IDT-1'!C89</f>
        <v>0</v>
      </c>
      <c r="AF89" s="24"/>
      <c r="AG89">
        <f t="shared" si="5"/>
        <v>1527.3897367794818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-146</v>
      </c>
      <c r="AM89" s="34">
        <f>RTM_PXI!I89</f>
        <v>0</v>
      </c>
      <c r="AN89" s="34">
        <f>RTM_PXI!O89</f>
        <v>0</v>
      </c>
      <c r="AO89" s="147">
        <f>GDAM_IEX!I89</f>
        <v>0.11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6.2664379999999991</v>
      </c>
      <c r="E90">
        <f>GT_NG!Q90</f>
        <v>8.0073198827084617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158.4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898.59371718966997</v>
      </c>
      <c r="P90" s="36">
        <v>68.507387906054589</v>
      </c>
      <c r="Q90" s="36">
        <v>22.129999999999995</v>
      </c>
      <c r="R90" s="38">
        <v>0</v>
      </c>
      <c r="S90" s="38">
        <v>0</v>
      </c>
      <c r="T90" s="37">
        <f>SUMPRODUCT(LTA!J90:AN90,LTA!J$101:AN$101,LTA!J$104:AN$104)</f>
        <v>76.67</v>
      </c>
      <c r="U90" s="37">
        <f>SUMPRODUCT(LTA!J90:AN90,LTA!J$102:AN$102,LTA!J$104:AN$104)</f>
        <v>138.98000000000002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10.220000000000001</v>
      </c>
      <c r="Z90" s="34">
        <f>IEX!O90</f>
        <v>0</v>
      </c>
      <c r="AA90" s="75">
        <f>STOA!I90</f>
        <v>213.19</v>
      </c>
      <c r="AB90" s="75">
        <f>-STOA!O90</f>
        <v>0</v>
      </c>
      <c r="AC90">
        <f t="shared" si="3"/>
        <v>15.386208665368224</v>
      </c>
      <c r="AD90">
        <f t="shared" si="4"/>
        <v>1565.2464044009523</v>
      </c>
      <c r="AE90">
        <f>'IDT-1'!C90</f>
        <v>0</v>
      </c>
      <c r="AF90" s="24"/>
      <c r="AG90">
        <f t="shared" si="5"/>
        <v>1565.2464044009523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-125</v>
      </c>
      <c r="AM90" s="34">
        <f>RTM_PXI!I90</f>
        <v>0</v>
      </c>
      <c r="AN90" s="34">
        <f>RTM_PXI!O90</f>
        <v>0</v>
      </c>
      <c r="AO90" s="147">
        <f>GDAM_IEX!I90</f>
        <v>0.47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6.2664379999999991</v>
      </c>
      <c r="E91">
        <f>GT_NG!Q91</f>
        <v>8.0072068712532243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158.4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899.60363541366996</v>
      </c>
      <c r="P91" s="36">
        <v>68.507387906054589</v>
      </c>
      <c r="Q91" s="36">
        <v>22.129999999999995</v>
      </c>
      <c r="R91" s="38">
        <v>0</v>
      </c>
      <c r="S91" s="38">
        <v>0</v>
      </c>
      <c r="T91" s="37">
        <f>SUMPRODUCT(LTA!J91:AN91,LTA!J$101:AN$101,LTA!J$104:AN$104)</f>
        <v>76.67</v>
      </c>
      <c r="U91" s="37">
        <f>SUMPRODUCT(LTA!J91:AN91,LTA!J$102:AN$102,LTA!J$104:AN$104)</f>
        <v>138.13999999999999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2.41</v>
      </c>
      <c r="Z91" s="34">
        <f>IEX!O91</f>
        <v>0</v>
      </c>
      <c r="AA91" s="75">
        <f>STOA!I91</f>
        <v>280.67</v>
      </c>
      <c r="AB91" s="75">
        <f>-STOA!O91</f>
        <v>0</v>
      </c>
      <c r="AC91">
        <f t="shared" si="3"/>
        <v>16.233996495874049</v>
      </c>
      <c r="AD91">
        <f t="shared" si="4"/>
        <v>1582.9784217829911</v>
      </c>
      <c r="AE91">
        <f>'IDT-1'!C91</f>
        <v>0</v>
      </c>
      <c r="AF91" s="24"/>
      <c r="AG91">
        <f t="shared" si="5"/>
        <v>1582.9784217829911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-166</v>
      </c>
      <c r="AM91" s="34">
        <f>RTM_PXI!I91</f>
        <v>0</v>
      </c>
      <c r="AN91" s="34">
        <f>RTM_PXI!O91</f>
        <v>0</v>
      </c>
      <c r="AO91" s="147">
        <f>GDAM_IEX!I91</f>
        <v>0.21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6.2664379999999991</v>
      </c>
      <c r="E92">
        <f>GT_NG!Q92</f>
        <v>8.0072068712532243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158.39797894736841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899.60363541366996</v>
      </c>
      <c r="P92" s="36">
        <v>68.507387906054589</v>
      </c>
      <c r="Q92" s="36">
        <v>22.129999999999995</v>
      </c>
      <c r="R92" s="38">
        <v>0</v>
      </c>
      <c r="S92" s="38">
        <v>0</v>
      </c>
      <c r="T92" s="37">
        <f>SUMPRODUCT(LTA!J92:AN92,LTA!J$101:AN$101,LTA!J$104:AN$104)</f>
        <v>76.67</v>
      </c>
      <c r="U92" s="37">
        <f>SUMPRODUCT(LTA!J92:AN92,LTA!J$102:AN$102,LTA!J$104:AN$104)</f>
        <v>137.30000000000001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2.14</v>
      </c>
      <c r="Z92" s="34">
        <f>IEX!O92</f>
        <v>0</v>
      </c>
      <c r="AA92" s="75">
        <f>STOA!I92</f>
        <v>289.46999999999997</v>
      </c>
      <c r="AB92" s="75">
        <f>-STOA!O92</f>
        <v>0</v>
      </c>
      <c r="AC92">
        <f t="shared" si="3"/>
        <v>16.028002471835499</v>
      </c>
      <c r="AD92">
        <f t="shared" si="4"/>
        <v>1622.9323947543983</v>
      </c>
      <c r="AE92">
        <f>'IDT-1'!C92</f>
        <v>0</v>
      </c>
      <c r="AF92" s="24"/>
      <c r="AG92">
        <f t="shared" si="5"/>
        <v>1622.9323947543983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-134</v>
      </c>
      <c r="AM92" s="34">
        <f>RTM_PXI!I92</f>
        <v>0</v>
      </c>
      <c r="AN92" s="34">
        <f>RTM_PXI!O92</f>
        <v>0</v>
      </c>
      <c r="AO92" s="147">
        <f>GDAM_IEX!I92</f>
        <v>0.27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6.2664379999999991</v>
      </c>
      <c r="E93">
        <f>GT_NG!Q93</f>
        <v>8.0072068712532243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158.39802923794713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900.02517423516542</v>
      </c>
      <c r="P93" s="36">
        <v>68.507387906054589</v>
      </c>
      <c r="Q93" s="36">
        <v>22.129999999999995</v>
      </c>
      <c r="R93" s="38">
        <v>0</v>
      </c>
      <c r="S93" s="38">
        <v>0</v>
      </c>
      <c r="T93" s="37">
        <f>SUMPRODUCT(LTA!J93:AN93,LTA!J$101:AN$101,LTA!J$104:AN$104)</f>
        <v>76.67</v>
      </c>
      <c r="U93" s="37">
        <f>SUMPRODUCT(LTA!J93:AN93,LTA!J$102:AN$102,LTA!J$104:AN$104)</f>
        <v>136.48000000000002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487.81</v>
      </c>
      <c r="AB93" s="75">
        <f>-STOA!O93</f>
        <v>0</v>
      </c>
      <c r="AC93">
        <f t="shared" si="3"/>
        <v>18.712250797383774</v>
      </c>
      <c r="AD93">
        <f t="shared" si="4"/>
        <v>1692.7997355409236</v>
      </c>
      <c r="AE93">
        <f>'IDT-1'!C93</f>
        <v>-65</v>
      </c>
      <c r="AF93" s="24"/>
      <c r="AG93">
        <f t="shared" si="5"/>
        <v>1627.7997355409236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-256.98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6.2664379999999991</v>
      </c>
      <c r="E94">
        <f>GT_NG!Q94</f>
        <v>8.0072068712532243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158.40000000000003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892.1411988611751</v>
      </c>
      <c r="P94" s="36">
        <v>68.507387906054589</v>
      </c>
      <c r="Q94" s="36">
        <v>22.129999999999995</v>
      </c>
      <c r="R94" s="38">
        <v>0</v>
      </c>
      <c r="S94" s="38">
        <v>0</v>
      </c>
      <c r="T94" s="37">
        <f>SUMPRODUCT(LTA!J94:AN94,LTA!J$101:AN$101,LTA!J$104:AN$104)</f>
        <v>76.67</v>
      </c>
      <c r="U94" s="37">
        <f>SUMPRODUCT(LTA!J94:AN94,LTA!J$102:AN$102,LTA!J$104:AN$104)</f>
        <v>133.98000000000002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493.41</v>
      </c>
      <c r="AB94" s="75">
        <f>-STOA!O94</f>
        <v>0</v>
      </c>
      <c r="AC94">
        <f t="shared" si="3"/>
        <v>18.638366750898445</v>
      </c>
      <c r="AD94">
        <f t="shared" si="4"/>
        <v>1692.0716149754719</v>
      </c>
      <c r="AE94">
        <f>'IDT-1'!C94</f>
        <v>-35</v>
      </c>
      <c r="AF94" s="24"/>
      <c r="AG94">
        <f t="shared" si="5"/>
        <v>1657.0716149754719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-253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6.2664379999999991</v>
      </c>
      <c r="E95">
        <f>GT_NG!Q95</f>
        <v>8.0072068712532243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158.40000000000003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892.13901493604112</v>
      </c>
      <c r="P95" s="36">
        <v>68.507387906054589</v>
      </c>
      <c r="Q95" s="36">
        <v>22.129999999999995</v>
      </c>
      <c r="R95" s="38">
        <v>0</v>
      </c>
      <c r="S95" s="38">
        <v>0</v>
      </c>
      <c r="T95" s="37">
        <f>SUMPRODUCT(LTA!J95:AN95,LTA!J$101:AN$101,LTA!J$104:AN$104)</f>
        <v>76.67</v>
      </c>
      <c r="U95" s="37">
        <f>SUMPRODUCT(LTA!J95:AN95,LTA!J$102:AN$102,LTA!J$104:AN$104)</f>
        <v>133.13999999999999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489.77</v>
      </c>
      <c r="AB95" s="75">
        <f>-STOA!O95</f>
        <v>0</v>
      </c>
      <c r="AC95">
        <f t="shared" si="3"/>
        <v>18.651543352276651</v>
      </c>
      <c r="AD95">
        <f t="shared" si="4"/>
        <v>1681.5762544489596</v>
      </c>
      <c r="AE95">
        <f>'IDT-1'!C95</f>
        <v>-20</v>
      </c>
      <c r="AF95" s="24"/>
      <c r="AG95">
        <f t="shared" si="5"/>
        <v>1661.5762544489596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-259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6.2664379999999991</v>
      </c>
      <c r="E96">
        <f>GT_NG!Q96</f>
        <v>8.0072068712532243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158.40000000000003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891.5319402337085</v>
      </c>
      <c r="P96" s="36">
        <v>68.507387906054589</v>
      </c>
      <c r="Q96" s="36">
        <v>22.129999999999995</v>
      </c>
      <c r="R96" s="38">
        <v>0</v>
      </c>
      <c r="S96" s="38">
        <v>0</v>
      </c>
      <c r="T96" s="37">
        <f>SUMPRODUCT(LTA!J96:AN96,LTA!J$101:AN$101,LTA!J$104:AN$104)</f>
        <v>76.67</v>
      </c>
      <c r="U96" s="37">
        <f>SUMPRODUCT(LTA!J96:AN96,LTA!J$102:AN$102,LTA!J$104:AN$104)</f>
        <v>133.13999999999999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477.36</v>
      </c>
      <c r="AB96" s="75">
        <f>-STOA!O96</f>
        <v>0</v>
      </c>
      <c r="AC96">
        <f t="shared" si="3"/>
        <v>18.465959505253057</v>
      </c>
      <c r="AD96">
        <f t="shared" si="4"/>
        <v>1677.7447635936505</v>
      </c>
      <c r="AE96">
        <f>'IDT-1'!C96</f>
        <v>0</v>
      </c>
      <c r="AF96" s="24"/>
      <c r="AG96">
        <f t="shared" si="5"/>
        <v>1677.7447635936505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-250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6.2664379999999991</v>
      </c>
      <c r="E97">
        <f>GT_NG!Q97</f>
        <v>8.0072068712532243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158.39818712446356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890.74629325244757</v>
      </c>
      <c r="P97" s="36">
        <v>68.507387906054589</v>
      </c>
      <c r="Q97" s="36">
        <v>22.129999999999995</v>
      </c>
      <c r="R97" s="38">
        <v>0</v>
      </c>
      <c r="S97" s="38">
        <v>0</v>
      </c>
      <c r="T97" s="37">
        <f>SUMPRODUCT(LTA!J97:AN97,LTA!J$101:AN$101,LTA!J$104:AN$104)</f>
        <v>76.67</v>
      </c>
      <c r="U97" s="37">
        <f>SUMPRODUCT(LTA!J97:AN97,LTA!J$102:AN$102,LTA!J$104:AN$104)</f>
        <v>133.13999999999999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455.83000000000004</v>
      </c>
      <c r="AB97" s="75">
        <f>-STOA!O97</f>
        <v>0</v>
      </c>
      <c r="AC97">
        <f t="shared" si="3"/>
        <v>17.931175375735506</v>
      </c>
      <c r="AD97">
        <f t="shared" si="4"/>
        <v>1696.9620878663704</v>
      </c>
      <c r="AE97">
        <f>'IDT-1'!C97</f>
        <v>0</v>
      </c>
      <c r="AF97" s="24"/>
      <c r="AG97">
        <f t="shared" si="5"/>
        <v>1696.9620878663704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-209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6.2664379999999991</v>
      </c>
      <c r="E98">
        <f>GT_NG!Q98</f>
        <v>8.0072068712532243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158.39805345622119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890.74629325244757</v>
      </c>
      <c r="P98" s="36">
        <v>68.507387906054589</v>
      </c>
      <c r="Q98" s="36">
        <v>22.129999999999995</v>
      </c>
      <c r="R98" s="38">
        <v>0</v>
      </c>
      <c r="S98" s="38">
        <v>0</v>
      </c>
      <c r="T98" s="37">
        <f>SUMPRODUCT(LTA!J98:AN98,LTA!J$101:AN$101,LTA!J$104:AN$104)</f>
        <v>76.67</v>
      </c>
      <c r="U98" s="37">
        <f>SUMPRODUCT(LTA!J98:AN98,LTA!J$102:AN$102,LTA!J$104:AN$104)</f>
        <v>133.13999999999999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436.91999999999996</v>
      </c>
      <c r="AB98" s="75">
        <f>-STOA!O98</f>
        <v>0</v>
      </c>
      <c r="AC98">
        <f t="shared" si="3"/>
        <v>17.611378256149379</v>
      </c>
      <c r="AD98">
        <f t="shared" si="4"/>
        <v>1697.3717513177146</v>
      </c>
      <c r="AE98">
        <f>'IDT-1'!C98</f>
        <v>0</v>
      </c>
      <c r="AF98" s="24"/>
      <c r="AG98">
        <f t="shared" si="5"/>
        <v>1697.3717513177146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-190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0.14787720500000001</v>
      </c>
      <c r="E99">
        <f t="shared" si="6"/>
        <v>0.19354102711823812</v>
      </c>
      <c r="F99">
        <f t="shared" si="6"/>
        <v>0</v>
      </c>
      <c r="G99">
        <f t="shared" si="6"/>
        <v>1.1183999999999994</v>
      </c>
      <c r="H99">
        <f t="shared" si="6"/>
        <v>0</v>
      </c>
      <c r="I99">
        <f t="shared" si="6"/>
        <v>1.2244280163218302</v>
      </c>
      <c r="J99">
        <f t="shared" si="6"/>
        <v>0</v>
      </c>
      <c r="K99">
        <f t="shared" si="6"/>
        <v>1.5734058857330862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19.079785901829908</v>
      </c>
      <c r="P99" s="36">
        <f t="shared" si="6"/>
        <v>1.260719202643884</v>
      </c>
      <c r="Q99" s="36">
        <f t="shared" si="6"/>
        <v>0.42913000000000012</v>
      </c>
      <c r="R99" s="38">
        <f t="shared" si="6"/>
        <v>0.28428999999999982</v>
      </c>
      <c r="S99" s="38">
        <f t="shared" si="6"/>
        <v>0</v>
      </c>
      <c r="T99" s="37">
        <f t="shared" si="6"/>
        <v>3.8086225000000002</v>
      </c>
      <c r="U99" s="37">
        <f t="shared" si="6"/>
        <v>2.7340874999999945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4.1974999999999998E-3</v>
      </c>
      <c r="Z99" s="34">
        <f t="shared" si="6"/>
        <v>-2.0376574999999999</v>
      </c>
      <c r="AA99" s="75">
        <f t="shared" si="6"/>
        <v>7.5463300000000038</v>
      </c>
      <c r="AB99" s="75">
        <f t="shared" si="6"/>
        <v>0</v>
      </c>
      <c r="AC99">
        <f t="shared" si="6"/>
        <v>0.37283090695025767</v>
      </c>
      <c r="AD99">
        <f t="shared" si="6"/>
        <v>34.655538831696703</v>
      </c>
      <c r="AE99">
        <f t="shared" si="6"/>
        <v>-0.51675000000000004</v>
      </c>
      <c r="AG99">
        <f t="shared" si="6"/>
        <v>34.138788831696708</v>
      </c>
      <c r="AI99">
        <f t="shared" si="6"/>
        <v>0</v>
      </c>
      <c r="AJ99">
        <f t="shared" si="6"/>
        <v>0</v>
      </c>
      <c r="AK99">
        <f t="shared" si="6"/>
        <v>0.28168999999999994</v>
      </c>
      <c r="AL99">
        <f t="shared" si="6"/>
        <v>-2.6207425</v>
      </c>
      <c r="AM99">
        <f t="shared" si="6"/>
        <v>0</v>
      </c>
      <c r="AN99">
        <f t="shared" si="6"/>
        <v>0</v>
      </c>
      <c r="AO99">
        <f t="shared" si="6"/>
        <v>2.6499999999999999E-4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45463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8.0821740000000002</v>
      </c>
      <c r="E3">
        <f>GT_NG!T3</f>
        <v>11.2746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52.205460724190459</v>
      </c>
      <c r="J3">
        <f>Bawana_RLNG!T3</f>
        <v>0</v>
      </c>
      <c r="K3">
        <f>Bawana_Spot!T3</f>
        <v>182.72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821.09634896864429</v>
      </c>
      <c r="P3" s="36">
        <v>75.297129022418773</v>
      </c>
      <c r="Q3" s="36">
        <v>26.729999999999997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455.04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3.13</v>
      </c>
      <c r="Z3" s="34">
        <f>IEX!P3</f>
        <v>0</v>
      </c>
      <c r="AA3" s="75">
        <f>STOA!J3</f>
        <v>617.39</v>
      </c>
      <c r="AB3" s="75">
        <f>-STOA!P3</f>
        <v>0</v>
      </c>
      <c r="AC3">
        <f>SUMIF(B3:AB3,"&gt;0")*$AC$2-SUMIF(B3:AB3,"&lt;0")*($AC$2/(1-$AC$2))+SUMIF(AI3:AR3,"&gt;0")*$AC$2-SUMIF(AI3:AR3,"&lt;0")*($AC$2/(1-$AC$2))</f>
        <v>19.733402295803696</v>
      </c>
      <c r="AD3">
        <f>SUM(B3:AB3,AI3:AV3)-AC3</f>
        <v>2249.14231041945</v>
      </c>
      <c r="AE3">
        <f>'IDT-1'!F3</f>
        <v>0</v>
      </c>
      <c r="AF3" s="24"/>
      <c r="AG3">
        <f>SUM(AD3:AF3)</f>
        <v>2249.14231041945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-40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8.0821740000000002</v>
      </c>
      <c r="E4">
        <f>GT_NG!T4</f>
        <v>11.2746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182.72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797.02719232595973</v>
      </c>
      <c r="P4" s="36">
        <v>75.297129022418773</v>
      </c>
      <c r="Q4" s="36">
        <v>26.729999999999997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455.21000000000004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3.95</v>
      </c>
      <c r="Z4" s="34">
        <f>IEX!P4</f>
        <v>0</v>
      </c>
      <c r="AA4" s="75">
        <f>STOA!J4</f>
        <v>611.38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19.296382361037313</v>
      </c>
      <c r="AD4">
        <f t="shared" ref="AD4:AD67" si="1">SUM(B4:AB4,AI4:AV4)-AC4</f>
        <v>2277.8919939529287</v>
      </c>
      <c r="AE4">
        <f>'IDT-1'!F4</f>
        <v>0</v>
      </c>
      <c r="AF4" s="24"/>
      <c r="AG4">
        <f t="shared" ref="AG4:AG67" si="2">SUM(AD4:AF4)</f>
        <v>2277.8919939529287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8.0821740000000002</v>
      </c>
      <c r="E5">
        <f>GT_NG!T5</f>
        <v>11.2746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182.72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795.13608051053916</v>
      </c>
      <c r="P5" s="36">
        <v>75.297129022418773</v>
      </c>
      <c r="Q5" s="36">
        <v>26.729999999999997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455.38000000000005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8.2100000000000009</v>
      </c>
      <c r="Z5" s="34">
        <f>IEX!P5</f>
        <v>0</v>
      </c>
      <c r="AA5" s="75">
        <f>STOA!J5</f>
        <v>591.66</v>
      </c>
      <c r="AB5" s="75">
        <f>-STOA!P5</f>
        <v>0</v>
      </c>
      <c r="AC5">
        <f t="shared" si="0"/>
        <v>19.999176794276686</v>
      </c>
      <c r="AD5">
        <f t="shared" si="1"/>
        <v>2160.0080877042687</v>
      </c>
      <c r="AE5">
        <f>'IDT-1'!F5</f>
        <v>0</v>
      </c>
      <c r="AF5" s="24"/>
      <c r="AG5">
        <f t="shared" si="2"/>
        <v>2160.0080877042687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-100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8.0821740000000002</v>
      </c>
      <c r="E6">
        <f>GT_NG!T6</f>
        <v>11.279568618140184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182.72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795.89481553359872</v>
      </c>
      <c r="P6" s="36">
        <v>75.297129022418773</v>
      </c>
      <c r="Q6" s="36">
        <v>26.729999999999997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449.21000000000004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8.94</v>
      </c>
      <c r="Z6" s="34">
        <f>IEX!P6</f>
        <v>0</v>
      </c>
      <c r="AA6" s="75">
        <f>STOA!J6</f>
        <v>590.93000000000006</v>
      </c>
      <c r="AB6" s="75">
        <f>-STOA!P6</f>
        <v>0</v>
      </c>
      <c r="AC6">
        <f t="shared" si="0"/>
        <v>20.123187059360546</v>
      </c>
      <c r="AD6">
        <f t="shared" si="1"/>
        <v>2134.4777810803848</v>
      </c>
      <c r="AE6">
        <f>'IDT-1'!F6</f>
        <v>0</v>
      </c>
      <c r="AF6" s="24"/>
      <c r="AG6">
        <f t="shared" si="2"/>
        <v>2134.4777810803848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-120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8.0821740000000002</v>
      </c>
      <c r="E7">
        <f>GT_NG!T7</f>
        <v>11.279568618140184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182.72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795.8935694581304</v>
      </c>
      <c r="P7" s="36">
        <v>75.297129022418773</v>
      </c>
      <c r="Q7" s="36">
        <v>26.729999999999997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449.27000000000004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16.170000000000002</v>
      </c>
      <c r="Z7" s="34">
        <f>IEX!P7</f>
        <v>0</v>
      </c>
      <c r="AA7" s="75">
        <f>STOA!J7</f>
        <v>505.44000000000005</v>
      </c>
      <c r="AB7" s="75">
        <f>-STOA!P7</f>
        <v>0</v>
      </c>
      <c r="AC7">
        <f t="shared" si="0"/>
        <v>19.296873437828829</v>
      </c>
      <c r="AD7">
        <f t="shared" si="1"/>
        <v>2077.1028486264481</v>
      </c>
      <c r="AE7">
        <f>'IDT-1'!F7</f>
        <v>0</v>
      </c>
      <c r="AF7" s="24"/>
      <c r="AG7">
        <f t="shared" si="2"/>
        <v>2077.1028486264481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-100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8.0821740000000002</v>
      </c>
      <c r="E8">
        <f>GT_NG!T8</f>
        <v>11.279568618140184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182.72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795.8935694581304</v>
      </c>
      <c r="P8" s="36">
        <v>75.297129022418773</v>
      </c>
      <c r="Q8" s="36">
        <v>26.729999999999997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449.77000000000004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18.61</v>
      </c>
      <c r="Z8" s="34">
        <f>IEX!P8</f>
        <v>0</v>
      </c>
      <c r="AA8" s="75">
        <f>STOA!J8</f>
        <v>501.61000000000007</v>
      </c>
      <c r="AB8" s="75">
        <f>-STOA!P8</f>
        <v>0</v>
      </c>
      <c r="AC8">
        <f t="shared" si="0"/>
        <v>19.45882059232661</v>
      </c>
      <c r="AD8">
        <f t="shared" si="1"/>
        <v>2056.0509014719501</v>
      </c>
      <c r="AE8">
        <f>'IDT-1'!F8</f>
        <v>0</v>
      </c>
      <c r="AF8" s="24"/>
      <c r="AG8">
        <f t="shared" si="2"/>
        <v>2056.0509014719501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-120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8.0821740000000002</v>
      </c>
      <c r="E9">
        <f>GT_NG!T9</f>
        <v>11.279568618140184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130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746.70136827405054</v>
      </c>
      <c r="P9" s="36">
        <v>75.297129022418773</v>
      </c>
      <c r="Q9" s="36">
        <v>26.729999999999997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444.77000000000004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21.23</v>
      </c>
      <c r="Z9" s="34">
        <f>IEX!P9</f>
        <v>0</v>
      </c>
      <c r="AA9" s="75">
        <f>STOA!J9</f>
        <v>499.27</v>
      </c>
      <c r="AB9" s="75">
        <f>-STOA!P9</f>
        <v>0</v>
      </c>
      <c r="AC9">
        <f t="shared" si="0"/>
        <v>18.13955221613589</v>
      </c>
      <c r="AD9">
        <f t="shared" si="1"/>
        <v>2000.7379686640613</v>
      </c>
      <c r="AE9">
        <f>'IDT-1'!F9</f>
        <v>0</v>
      </c>
      <c r="AF9" s="24"/>
      <c r="AG9">
        <f t="shared" si="2"/>
        <v>2000.7379686640613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-70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8.0821740000000002</v>
      </c>
      <c r="E10">
        <f>GT_NG!T10</f>
        <v>11.279568618140184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130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744.66030360616014</v>
      </c>
      <c r="P10" s="36">
        <v>75.297129022418773</v>
      </c>
      <c r="Q10" s="36">
        <v>26.729999999999997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444.94000000000005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24.15</v>
      </c>
      <c r="Z10" s="34">
        <f>IEX!P10</f>
        <v>0</v>
      </c>
      <c r="AA10" s="75">
        <f>STOA!J10</f>
        <v>496.78</v>
      </c>
      <c r="AB10" s="75">
        <f>-STOA!P10</f>
        <v>0</v>
      </c>
      <c r="AC10">
        <f t="shared" si="0"/>
        <v>18.296870427423389</v>
      </c>
      <c r="AD10">
        <f t="shared" si="1"/>
        <v>1979.1395857848831</v>
      </c>
      <c r="AE10">
        <f>'IDT-1'!F10</f>
        <v>0</v>
      </c>
      <c r="AF10" s="24"/>
      <c r="AG10">
        <f t="shared" si="2"/>
        <v>1979.1395857848831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-90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8.0821740000000002</v>
      </c>
      <c r="E11">
        <f>GT_NG!T11</f>
        <v>11.279568618140184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69.61</v>
      </c>
      <c r="J11">
        <f>Bawana_RLNG!T11</f>
        <v>0</v>
      </c>
      <c r="K11">
        <f>Bawana_Spot!T11</f>
        <v>130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745.53423622342586</v>
      </c>
      <c r="P11" s="36">
        <v>75.297129022418773</v>
      </c>
      <c r="Q11" s="36">
        <v>26.729999999999997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445.11000000000007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493.58</v>
      </c>
      <c r="AB11" s="75">
        <f>-STOA!P11</f>
        <v>0</v>
      </c>
      <c r="AC11">
        <f t="shared" si="0"/>
        <v>17.864143358175262</v>
      </c>
      <c r="AD11">
        <f t="shared" si="1"/>
        <v>1978.2689645058099</v>
      </c>
      <c r="AE11">
        <f>'IDT-1'!F11</f>
        <v>0</v>
      </c>
      <c r="AF11" s="24"/>
      <c r="AG11">
        <f t="shared" si="2"/>
        <v>1978.2689645058099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-65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8.0821740000000002</v>
      </c>
      <c r="E12">
        <f>GT_NG!T12</f>
        <v>11.279568618140184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69.61</v>
      </c>
      <c r="J12">
        <f>Bawana_RLNG!T12</f>
        <v>0</v>
      </c>
      <c r="K12">
        <f>Bawana_Spot!T12</f>
        <v>130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745.53423910921185</v>
      </c>
      <c r="P12" s="36">
        <v>75.297129022418773</v>
      </c>
      <c r="Q12" s="36">
        <v>26.729999999999997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445.27000000000004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492.35999999999996</v>
      </c>
      <c r="AB12" s="75">
        <f>-STOA!P12</f>
        <v>0</v>
      </c>
      <c r="AC12">
        <f t="shared" si="0"/>
        <v>18.06701832553809</v>
      </c>
      <c r="AD12">
        <f t="shared" si="1"/>
        <v>1952.0060924242327</v>
      </c>
      <c r="AE12">
        <f>'IDT-1'!F12</f>
        <v>0</v>
      </c>
      <c r="AF12" s="24"/>
      <c r="AG12">
        <f t="shared" si="2"/>
        <v>1952.0060924242327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-90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8.0821740000000002</v>
      </c>
      <c r="E13">
        <f>GT_NG!T13</f>
        <v>11.279568618140184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69.61</v>
      </c>
      <c r="J13">
        <f>Bawana_RLNG!T13</f>
        <v>0</v>
      </c>
      <c r="K13">
        <f>Bawana_Spot!T13</f>
        <v>130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659.44140214746801</v>
      </c>
      <c r="P13" s="36">
        <v>76.467084413603786</v>
      </c>
      <c r="Q13" s="36">
        <v>27.13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448.94000000000005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481.44</v>
      </c>
      <c r="AB13" s="75">
        <f>-STOA!P13</f>
        <v>0</v>
      </c>
      <c r="AC13">
        <f t="shared" si="0"/>
        <v>16.57429392510538</v>
      </c>
      <c r="AD13">
        <f t="shared" si="1"/>
        <v>1956.5559352541065</v>
      </c>
      <c r="AE13">
        <f>'IDT-1'!F13</f>
        <v>0</v>
      </c>
      <c r="AF13" s="24"/>
      <c r="AG13">
        <f t="shared" si="2"/>
        <v>1956.5559352541065</v>
      </c>
      <c r="AI13" s="34">
        <f>PXIL!J13</f>
        <v>0</v>
      </c>
      <c r="AJ13" s="34">
        <f>PXIL!P13</f>
        <v>0</v>
      </c>
      <c r="AK13" s="34">
        <f>RTM_IEX!J13</f>
        <v>4.83</v>
      </c>
      <c r="AL13" s="34">
        <f>RTM_IEX!P13</f>
        <v>0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8.0821740000000002</v>
      </c>
      <c r="E14">
        <f>GT_NG!T14</f>
        <v>11.279568618140184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130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564.72076779212205</v>
      </c>
      <c r="P14" s="36">
        <v>76.467084413603786</v>
      </c>
      <c r="Q14" s="36">
        <v>27.13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449.27000000000004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470.47999999999996</v>
      </c>
      <c r="AB14" s="75">
        <f>-STOA!P14</f>
        <v>0</v>
      </c>
      <c r="AC14">
        <f t="shared" si="0"/>
        <v>16.297928596520475</v>
      </c>
      <c r="AD14">
        <f t="shared" si="1"/>
        <v>1923.9316662273454</v>
      </c>
      <c r="AE14">
        <f>'IDT-1'!F14</f>
        <v>0</v>
      </c>
      <c r="AF14" s="24"/>
      <c r="AG14">
        <f t="shared" si="2"/>
        <v>1923.9316662273454</v>
      </c>
      <c r="AI14" s="34">
        <f>PXIL!J14</f>
        <v>0</v>
      </c>
      <c r="AJ14" s="34">
        <f>PXIL!P14</f>
        <v>0</v>
      </c>
      <c r="AK14" s="34">
        <f>RTM_IEX!J14</f>
        <v>77.28</v>
      </c>
      <c r="AL14" s="34">
        <f>RTM_IEX!P14</f>
        <v>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8.0821740000000002</v>
      </c>
      <c r="E15">
        <f>GT_NG!T15</f>
        <v>11.279568618140184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69.61</v>
      </c>
      <c r="J15">
        <f>Bawana_RLNG!T15</f>
        <v>0</v>
      </c>
      <c r="K15">
        <f>Bawana_Spot!T15</f>
        <v>130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490.75139226791958</v>
      </c>
      <c r="P15" s="36">
        <v>75.297129022418773</v>
      </c>
      <c r="Q15" s="36">
        <v>26.729999999999997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449.09000000000003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470.13000000000005</v>
      </c>
      <c r="AB15" s="75">
        <f>-STOA!P15</f>
        <v>0</v>
      </c>
      <c r="AC15">
        <f t="shared" si="0"/>
        <v>16.145810216831219</v>
      </c>
      <c r="AD15">
        <f t="shared" si="1"/>
        <v>1905.9744536916473</v>
      </c>
      <c r="AE15">
        <f>'IDT-1'!F15</f>
        <v>0</v>
      </c>
      <c r="AF15" s="24"/>
      <c r="AG15">
        <f t="shared" si="2"/>
        <v>1905.9744536916473</v>
      </c>
      <c r="AI15" s="34">
        <f>PXIL!J15</f>
        <v>0</v>
      </c>
      <c r="AJ15" s="34">
        <f>PXIL!P15</f>
        <v>0</v>
      </c>
      <c r="AK15" s="34">
        <f>RTM_IEX!J15</f>
        <v>135.24</v>
      </c>
      <c r="AL15" s="34">
        <f>RTM_IEX!P15</f>
        <v>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8.0821740000000002</v>
      </c>
      <c r="E16">
        <f>GT_NG!T16</f>
        <v>11.279568618140184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69.61</v>
      </c>
      <c r="J16">
        <f>Bawana_RLNG!T16</f>
        <v>0</v>
      </c>
      <c r="K16">
        <f>Bawana_Spot!T16</f>
        <v>130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492.08009821906535</v>
      </c>
      <c r="P16" s="36">
        <v>75.297129022418773</v>
      </c>
      <c r="Q16" s="36">
        <v>26.729999999999997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449.42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468.56</v>
      </c>
      <c r="AB16" s="75">
        <f>-STOA!P16</f>
        <v>0</v>
      </c>
      <c r="AC16">
        <f t="shared" si="0"/>
        <v>15.943779346820842</v>
      </c>
      <c r="AD16">
        <f t="shared" si="1"/>
        <v>1882.1251905128033</v>
      </c>
      <c r="AE16">
        <f>'IDT-1'!F16</f>
        <v>0</v>
      </c>
      <c r="AF16" s="24"/>
      <c r="AG16">
        <f t="shared" si="2"/>
        <v>1882.1251905128033</v>
      </c>
      <c r="AI16" s="34">
        <f>PXIL!J16</f>
        <v>0</v>
      </c>
      <c r="AJ16" s="34">
        <f>PXIL!P16</f>
        <v>0</v>
      </c>
      <c r="AK16" s="34">
        <f>RTM_IEX!J16</f>
        <v>111.1</v>
      </c>
      <c r="AL16" s="34">
        <f>RTM_IEX!P16</f>
        <v>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8.0821740000000002</v>
      </c>
      <c r="E17">
        <f>GT_NG!T17</f>
        <v>11.279568618140184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69.61</v>
      </c>
      <c r="J17">
        <f>Bawana_RLNG!T17</f>
        <v>0</v>
      </c>
      <c r="K17">
        <f>Bawana_Spot!T17</f>
        <v>130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488.80386722941915</v>
      </c>
      <c r="P17" s="36">
        <v>75.297129022418773</v>
      </c>
      <c r="Q17" s="36">
        <v>26.729999999999997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449.75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475.05999999999995</v>
      </c>
      <c r="AB17" s="75">
        <f>-STOA!P17</f>
        <v>0</v>
      </c>
      <c r="AC17">
        <f t="shared" si="0"/>
        <v>15.689543006507815</v>
      </c>
      <c r="AD17">
        <f t="shared" si="1"/>
        <v>1852.1131958634703</v>
      </c>
      <c r="AE17">
        <f>'IDT-1'!F17</f>
        <v>0</v>
      </c>
      <c r="AF17" s="24"/>
      <c r="AG17">
        <f t="shared" si="2"/>
        <v>1852.1131958634703</v>
      </c>
      <c r="AI17" s="34">
        <f>PXIL!J17</f>
        <v>0</v>
      </c>
      <c r="AJ17" s="34">
        <f>PXIL!P17</f>
        <v>0</v>
      </c>
      <c r="AK17" s="34">
        <f>RTM_IEX!J17</f>
        <v>77.28</v>
      </c>
      <c r="AL17" s="34">
        <f>RTM_IEX!P17</f>
        <v>0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8.0821740000000002</v>
      </c>
      <c r="E18">
        <f>GT_NG!T18</f>
        <v>11.279568618140184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69.61</v>
      </c>
      <c r="J18">
        <f>Bawana_RLNG!T18</f>
        <v>0</v>
      </c>
      <c r="K18">
        <f>Bawana_Spot!T18</f>
        <v>130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488.80386722941915</v>
      </c>
      <c r="P18" s="36">
        <v>75.297129022418773</v>
      </c>
      <c r="Q18" s="36">
        <v>26.729999999999997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429.27000000000004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478.97999999999996</v>
      </c>
      <c r="AB18" s="75">
        <f>-STOA!P18</f>
        <v>0</v>
      </c>
      <c r="AC18">
        <f t="shared" si="0"/>
        <v>15.509867006507816</v>
      </c>
      <c r="AD18">
        <f t="shared" si="1"/>
        <v>1830.9028718634704</v>
      </c>
      <c r="AE18">
        <f>'IDT-1'!F18</f>
        <v>0</v>
      </c>
      <c r="AF18" s="24"/>
      <c r="AG18">
        <f t="shared" si="2"/>
        <v>1830.9028718634704</v>
      </c>
      <c r="AI18" s="34">
        <f>PXIL!J18</f>
        <v>0</v>
      </c>
      <c r="AJ18" s="34">
        <f>PXIL!P18</f>
        <v>0</v>
      </c>
      <c r="AK18" s="34">
        <f>RTM_IEX!J18</f>
        <v>72.45</v>
      </c>
      <c r="AL18" s="34">
        <f>RTM_IEX!P18</f>
        <v>0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8.0821740000000002</v>
      </c>
      <c r="E19">
        <f>GT_NG!T19</f>
        <v>11.276316627616319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69.61</v>
      </c>
      <c r="J19">
        <f>Bawana_RLNG!T19</f>
        <v>0</v>
      </c>
      <c r="K19">
        <f>Bawana_Spot!T19</f>
        <v>130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488.80386722941915</v>
      </c>
      <c r="P19" s="36">
        <v>75.297129022418773</v>
      </c>
      <c r="Q19" s="36">
        <v>7.7299999999999986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405.69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483.66</v>
      </c>
      <c r="AB19" s="75">
        <f>-STOA!P19</f>
        <v>0</v>
      </c>
      <c r="AC19">
        <f t="shared" si="0"/>
        <v>15.434911689787414</v>
      </c>
      <c r="AD19">
        <f t="shared" si="1"/>
        <v>1822.0545751896668</v>
      </c>
      <c r="AE19">
        <f>'IDT-1'!F19</f>
        <v>0</v>
      </c>
      <c r="AF19" s="24"/>
      <c r="AG19">
        <f t="shared" si="2"/>
        <v>1822.0545751896668</v>
      </c>
      <c r="AI19" s="34">
        <f>PXIL!J19</f>
        <v>0</v>
      </c>
      <c r="AJ19" s="34">
        <f>PXIL!P19</f>
        <v>0</v>
      </c>
      <c r="AK19" s="34">
        <f>RTM_IEX!J19</f>
        <v>101.43</v>
      </c>
      <c r="AL19" s="34">
        <f>RTM_IEX!P19</f>
        <v>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8.0821740000000002</v>
      </c>
      <c r="E20">
        <f>GT_NG!T20</f>
        <v>11.276316627616319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69.61</v>
      </c>
      <c r="J20">
        <f>Bawana_RLNG!T20</f>
        <v>0</v>
      </c>
      <c r="K20">
        <f>Bawana_Spot!T20</f>
        <v>130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476.74254068302565</v>
      </c>
      <c r="P20" s="36">
        <v>75.297129022418773</v>
      </c>
      <c r="Q20" s="36">
        <v>7.7299999999999986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405.69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479.99</v>
      </c>
      <c r="AB20" s="75">
        <f>-STOA!P20</f>
        <v>0</v>
      </c>
      <c r="AC20">
        <f t="shared" si="0"/>
        <v>15.221624546797708</v>
      </c>
      <c r="AD20">
        <f t="shared" si="1"/>
        <v>1796.8765357862628</v>
      </c>
      <c r="AE20">
        <f>'IDT-1'!F20</f>
        <v>0</v>
      </c>
      <c r="AF20" s="24"/>
      <c r="AG20">
        <f t="shared" si="2"/>
        <v>1796.8765357862628</v>
      </c>
      <c r="AI20" s="34">
        <f>PXIL!J20</f>
        <v>0</v>
      </c>
      <c r="AJ20" s="34">
        <f>PXIL!P20</f>
        <v>0</v>
      </c>
      <c r="AK20" s="34">
        <f>RTM_IEX!J20</f>
        <v>91.77</v>
      </c>
      <c r="AL20" s="34">
        <f>RTM_IEX!P20</f>
        <v>0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8.0821740000000002</v>
      </c>
      <c r="E21">
        <f>GT_NG!T21</f>
        <v>11.276316627616319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69.61</v>
      </c>
      <c r="J21">
        <f>Bawana_RLNG!T21</f>
        <v>0</v>
      </c>
      <c r="K21">
        <f>Bawana_Spot!T21</f>
        <v>130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477.95378872362863</v>
      </c>
      <c r="P21" s="36">
        <v>39.040000000000006</v>
      </c>
      <c r="Q21" s="36">
        <v>14.3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405.69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482.99000000000007</v>
      </c>
      <c r="AB21" s="75">
        <f>-STOA!P21</f>
        <v>0</v>
      </c>
      <c r="AC21">
        <f t="shared" si="0"/>
        <v>15.088771146550457</v>
      </c>
      <c r="AD21">
        <f t="shared" si="1"/>
        <v>1781.1935082046946</v>
      </c>
      <c r="AE21">
        <f>'IDT-1'!F21</f>
        <v>0</v>
      </c>
      <c r="AF21" s="24"/>
      <c r="AG21">
        <f t="shared" si="2"/>
        <v>1781.1935082046946</v>
      </c>
      <c r="AI21" s="34">
        <f>PXIL!J21</f>
        <v>0</v>
      </c>
      <c r="AJ21" s="34">
        <f>PXIL!P21</f>
        <v>0</v>
      </c>
      <c r="AK21" s="34">
        <f>RTM_IEX!J21</f>
        <v>101.43</v>
      </c>
      <c r="AL21" s="34">
        <f>RTM_IEX!P21</f>
        <v>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8.0821740000000002</v>
      </c>
      <c r="E22">
        <f>GT_NG!T22</f>
        <v>11.276316627616319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69.61</v>
      </c>
      <c r="J22">
        <f>Bawana_RLNG!T22</f>
        <v>0</v>
      </c>
      <c r="K22">
        <f>Bawana_Spot!T22</f>
        <v>130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482.14755408991647</v>
      </c>
      <c r="P22" s="36">
        <v>19.568938950336154</v>
      </c>
      <c r="Q22" s="36">
        <v>14.3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405.69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479.58</v>
      </c>
      <c r="AB22" s="75">
        <f>-STOA!P22</f>
        <v>0</v>
      </c>
      <c r="AC22">
        <f t="shared" si="0"/>
        <v>14.931797862810098</v>
      </c>
      <c r="AD22">
        <f t="shared" si="1"/>
        <v>1762.6631858050589</v>
      </c>
      <c r="AE22">
        <f>'IDT-1'!F22</f>
        <v>0</v>
      </c>
      <c r="AF22" s="24"/>
      <c r="AG22">
        <f t="shared" si="2"/>
        <v>1762.6631858050589</v>
      </c>
      <c r="AI22" s="34">
        <f>PXIL!J22</f>
        <v>0</v>
      </c>
      <c r="AJ22" s="34">
        <f>PXIL!P22</f>
        <v>0</v>
      </c>
      <c r="AK22" s="34">
        <f>RTM_IEX!J22</f>
        <v>101.43</v>
      </c>
      <c r="AL22" s="34">
        <f>RTM_IEX!P22</f>
        <v>0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8.0821740000000002</v>
      </c>
      <c r="E23">
        <f>GT_NG!T23</f>
        <v>11.276316627616319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69.61</v>
      </c>
      <c r="J23">
        <f>Bawana_RLNG!T23</f>
        <v>0</v>
      </c>
      <c r="K23">
        <f>Bawana_Spot!T23</f>
        <v>130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481.37766488739589</v>
      </c>
      <c r="P23" s="36">
        <v>19.581120393682767</v>
      </c>
      <c r="Q23" s="36">
        <v>14.3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404.34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437.00999999999993</v>
      </c>
      <c r="AB23" s="75">
        <f>-STOA!P23</f>
        <v>0</v>
      </c>
      <c r="AC23">
        <f t="shared" si="0"/>
        <v>14.799937117633037</v>
      </c>
      <c r="AD23">
        <f t="shared" si="1"/>
        <v>1747.0973387910619</v>
      </c>
      <c r="AE23">
        <f>'IDT-1'!F23</f>
        <v>0</v>
      </c>
      <c r="AF23" s="24"/>
      <c r="AG23">
        <f t="shared" si="2"/>
        <v>1747.0973387910619</v>
      </c>
      <c r="AI23" s="34">
        <f>PXIL!J23</f>
        <v>0</v>
      </c>
      <c r="AJ23" s="34">
        <f>PXIL!P23</f>
        <v>0</v>
      </c>
      <c r="AK23" s="34">
        <f>RTM_IEX!J23</f>
        <v>130.41</v>
      </c>
      <c r="AL23" s="34">
        <f>RTM_IEX!P23</f>
        <v>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8.0821740000000002</v>
      </c>
      <c r="E24">
        <f>GT_NG!T24</f>
        <v>11.28024610514518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69.61</v>
      </c>
      <c r="J24">
        <f>Bawana_RLNG!T24</f>
        <v>0</v>
      </c>
      <c r="K24">
        <f>Bawana_Spot!T24</f>
        <v>130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481.37789810044319</v>
      </c>
      <c r="P24" s="36">
        <v>19.63</v>
      </c>
      <c r="Q24" s="36">
        <v>14.3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404.66999999999996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444.76999999999992</v>
      </c>
      <c r="AB24" s="75">
        <f>-STOA!P24</f>
        <v>0</v>
      </c>
      <c r="AC24">
        <f t="shared" si="0"/>
        <v>14.584334672926941</v>
      </c>
      <c r="AD24">
        <f t="shared" si="1"/>
        <v>1721.6459835326614</v>
      </c>
      <c r="AE24">
        <f>'IDT-1'!F24</f>
        <v>0</v>
      </c>
      <c r="AF24" s="24"/>
      <c r="AG24">
        <f t="shared" si="2"/>
        <v>1721.6459835326614</v>
      </c>
      <c r="AI24" s="34">
        <f>PXIL!J24</f>
        <v>0</v>
      </c>
      <c r="AJ24" s="34">
        <f>PXIL!P24</f>
        <v>0</v>
      </c>
      <c r="AK24" s="34">
        <f>RTM_IEX!J24</f>
        <v>96.6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8.0821740000000002</v>
      </c>
      <c r="E25">
        <f>GT_NG!T25</f>
        <v>11.28024610514518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69.61</v>
      </c>
      <c r="J25">
        <f>Bawana_RLNG!T25</f>
        <v>0</v>
      </c>
      <c r="K25">
        <f>Bawana_Spot!T25</f>
        <v>130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481.33528453245214</v>
      </c>
      <c r="P25" s="36">
        <v>19.63</v>
      </c>
      <c r="Q25" s="36">
        <v>14.3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406.33867999999995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461.35999999999996</v>
      </c>
      <c r="AB25" s="75">
        <f>-STOA!P25</f>
        <v>0</v>
      </c>
      <c r="AC25">
        <f t="shared" si="0"/>
        <v>14.372201630955814</v>
      </c>
      <c r="AD25">
        <f t="shared" si="1"/>
        <v>1696.6041830066415</v>
      </c>
      <c r="AE25">
        <f>'IDT-1'!F25</f>
        <v>0</v>
      </c>
      <c r="AF25" s="24"/>
      <c r="AG25">
        <f t="shared" si="2"/>
        <v>1696.6041830066415</v>
      </c>
      <c r="AI25" s="34">
        <f>PXIL!J25</f>
        <v>0</v>
      </c>
      <c r="AJ25" s="34">
        <f>PXIL!P25</f>
        <v>0</v>
      </c>
      <c r="AK25" s="34">
        <f>RTM_IEX!J25</f>
        <v>53.13</v>
      </c>
      <c r="AL25" s="34">
        <f>RTM_IEX!P25</f>
        <v>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8.0821740000000002</v>
      </c>
      <c r="E26">
        <f>GT_NG!T26</f>
        <v>11.28024610514518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69.607487547823581</v>
      </c>
      <c r="J26">
        <f>Bawana_RLNG!T26</f>
        <v>0</v>
      </c>
      <c r="K26">
        <f>Bawana_Spot!T26</f>
        <v>130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489.60011397780346</v>
      </c>
      <c r="P26" s="36">
        <v>19.63</v>
      </c>
      <c r="Q26" s="36">
        <v>14.3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407.62422799999996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-16</v>
      </c>
      <c r="AA26" s="75">
        <f>STOA!J26</f>
        <v>475.17999999999995</v>
      </c>
      <c r="AB26" s="75">
        <f>-STOA!P26</f>
        <v>0</v>
      </c>
      <c r="AC26">
        <f t="shared" si="0"/>
        <v>14.379454220496708</v>
      </c>
      <c r="AD26">
        <f t="shared" si="1"/>
        <v>1665.3247954102753</v>
      </c>
      <c r="AE26">
        <f>'IDT-1'!F26</f>
        <v>0</v>
      </c>
      <c r="AF26" s="24"/>
      <c r="AG26">
        <f t="shared" si="2"/>
        <v>1665.3247954102753</v>
      </c>
      <c r="AI26" s="34">
        <f>PXIL!J26</f>
        <v>0</v>
      </c>
      <c r="AJ26" s="34">
        <f>PXIL!P26</f>
        <v>0</v>
      </c>
      <c r="AK26" s="34">
        <f>RTM_IEX!J26</f>
        <v>14.49</v>
      </c>
      <c r="AL26" s="34">
        <f>RTM_IEX!P26</f>
        <v>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8.0821740000000002</v>
      </c>
      <c r="E27">
        <f>GT_NG!T27</f>
        <v>11.279984022248424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130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486.89422736662846</v>
      </c>
      <c r="P27" s="36">
        <v>19.63</v>
      </c>
      <c r="Q27" s="36">
        <v>17.690000000000001</v>
      </c>
      <c r="R27" s="38">
        <v>3.73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367.87263200000001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-57</v>
      </c>
      <c r="AA27" s="75">
        <f>STOA!J27</f>
        <v>542.94999999999993</v>
      </c>
      <c r="AB27" s="75">
        <f>-STOA!P27</f>
        <v>0</v>
      </c>
      <c r="AC27">
        <f t="shared" si="0"/>
        <v>15.055330890883024</v>
      </c>
      <c r="AD27">
        <f t="shared" si="1"/>
        <v>1622.593686497994</v>
      </c>
      <c r="AE27">
        <f>'IDT-1'!F27</f>
        <v>0</v>
      </c>
      <c r="AF27" s="24"/>
      <c r="AG27">
        <f t="shared" si="2"/>
        <v>1622.593686497994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-20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8.0821740000000002</v>
      </c>
      <c r="E28">
        <f>GT_NG!T28</f>
        <v>11.279984022248424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130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486.92409299832235</v>
      </c>
      <c r="P28" s="36">
        <v>19.63</v>
      </c>
      <c r="Q28" s="36">
        <v>17.690000000000001</v>
      </c>
      <c r="R28" s="38">
        <v>7.17</v>
      </c>
      <c r="S28" s="38">
        <v>0</v>
      </c>
      <c r="T28" s="37">
        <f>SUMPRODUCT(LTA!J28:AN28,LTA!J$101:AN$101,LTA!J$105:AN$105)</f>
        <v>2.11</v>
      </c>
      <c r="U28" s="37">
        <f>SUMPRODUCT(LTA!J28:AN28,LTA!J$102:AN$102,LTA!J$105:AN$105)</f>
        <v>333.54700899999995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-95</v>
      </c>
      <c r="AA28" s="75">
        <f>STOA!J28</f>
        <v>561.46999999999991</v>
      </c>
      <c r="AB28" s="75">
        <f>-STOA!P28</f>
        <v>0</v>
      </c>
      <c r="AC28">
        <f t="shared" si="0"/>
        <v>15.113515368037252</v>
      </c>
      <c r="AD28">
        <f t="shared" si="1"/>
        <v>1593.3097446525333</v>
      </c>
      <c r="AE28">
        <f>'IDT-1'!F28</f>
        <v>0</v>
      </c>
      <c r="AF28" s="24"/>
      <c r="AG28">
        <f t="shared" si="2"/>
        <v>1593.3097446525333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8.0821740000000002</v>
      </c>
      <c r="E29">
        <f>GT_NG!T29</f>
        <v>11.279984022248424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130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486.54225659710426</v>
      </c>
      <c r="P29" s="36">
        <v>19.32</v>
      </c>
      <c r="Q29" s="36">
        <v>17.690000000000001</v>
      </c>
      <c r="R29" s="38">
        <v>10.34</v>
      </c>
      <c r="S29" s="38">
        <v>0</v>
      </c>
      <c r="T29" s="37">
        <f>SUMPRODUCT(LTA!J29:AN29,LTA!J$101:AN$101,LTA!J$105:AN$105)</f>
        <v>5.76</v>
      </c>
      <c r="U29" s="37">
        <f>SUMPRODUCT(LTA!J29:AN29,LTA!J$102:AN$102,LTA!J$105:AN$105)</f>
        <v>298.68416000000002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-132</v>
      </c>
      <c r="AA29" s="75">
        <f>STOA!J29</f>
        <v>596.29</v>
      </c>
      <c r="AB29" s="75">
        <f>-STOA!P29</f>
        <v>0</v>
      </c>
      <c r="AC29">
        <f t="shared" si="0"/>
        <v>15.520420635112362</v>
      </c>
      <c r="AD29">
        <f t="shared" si="1"/>
        <v>1556.9881539842404</v>
      </c>
      <c r="AE29">
        <f>'IDT-1'!F29</f>
        <v>0</v>
      </c>
      <c r="AF29" s="24"/>
      <c r="AG29">
        <f t="shared" si="2"/>
        <v>1556.9881539842404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-5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8.0821740000000002</v>
      </c>
      <c r="E30">
        <f>GT_NG!T30</f>
        <v>11.279984022248424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130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486.62003673352905</v>
      </c>
      <c r="P30" s="36">
        <v>19.32</v>
      </c>
      <c r="Q30" s="36">
        <v>17.690000000000001</v>
      </c>
      <c r="R30" s="38">
        <v>13.29</v>
      </c>
      <c r="S30" s="38">
        <v>0</v>
      </c>
      <c r="T30" s="37">
        <f>SUMPRODUCT(LTA!J30:AN30,LTA!J$101:AN$101,LTA!J$105:AN$105)</f>
        <v>9.2200000000000006</v>
      </c>
      <c r="U30" s="37">
        <f>SUMPRODUCT(LTA!J30:AN30,LTA!J$102:AN$102,LTA!J$105:AN$105)</f>
        <v>304.55677700000001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-172</v>
      </c>
      <c r="AA30" s="75">
        <f>STOA!J30</f>
        <v>590.07999999999993</v>
      </c>
      <c r="AB30" s="75">
        <f>-STOA!P30</f>
        <v>0</v>
      </c>
      <c r="AC30">
        <f t="shared" si="0"/>
        <v>15.868574491429452</v>
      </c>
      <c r="AD30">
        <f t="shared" si="1"/>
        <v>1527.7903972643483</v>
      </c>
      <c r="AE30">
        <f>'IDT-1'!F30</f>
        <v>0</v>
      </c>
      <c r="AF30" s="24"/>
      <c r="AG30">
        <f t="shared" si="2"/>
        <v>1527.7903972643483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8.0821740000000002</v>
      </c>
      <c r="E31">
        <f>GT_NG!T31</f>
        <v>11.279984022248424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130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460.91695544338506</v>
      </c>
      <c r="P31" s="36">
        <v>19.32</v>
      </c>
      <c r="Q31" s="36">
        <v>17.690000000000001</v>
      </c>
      <c r="R31" s="38">
        <v>18.059999999999995</v>
      </c>
      <c r="S31" s="38">
        <v>0</v>
      </c>
      <c r="T31" s="37">
        <f>SUMPRODUCT(LTA!J31:AN31,LTA!J$101:AN$101,LTA!J$105:AN$105)</f>
        <v>12.8</v>
      </c>
      <c r="U31" s="37">
        <f>SUMPRODUCT(LTA!J31:AN31,LTA!J$102:AN$102,LTA!J$105:AN$105)</f>
        <v>311.32459900000003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-204</v>
      </c>
      <c r="AA31" s="75">
        <f>STOA!J31</f>
        <v>792.53000000000009</v>
      </c>
      <c r="AB31" s="75">
        <f>-STOA!P31</f>
        <v>0</v>
      </c>
      <c r="AC31">
        <f t="shared" si="0"/>
        <v>19.360835328317616</v>
      </c>
      <c r="AD31">
        <f t="shared" si="1"/>
        <v>1494.1628771373162</v>
      </c>
      <c r="AE31">
        <f>'IDT-1'!F31</f>
        <v>0</v>
      </c>
      <c r="AF31" s="24"/>
      <c r="AG31">
        <f t="shared" si="2"/>
        <v>1494.1628771373162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-190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8.0821740000000002</v>
      </c>
      <c r="E32">
        <f>GT_NG!T32</f>
        <v>11.279984022248424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130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450.72932630841052</v>
      </c>
      <c r="P32" s="36">
        <v>19.32</v>
      </c>
      <c r="Q32" s="36">
        <v>17.690000000000001</v>
      </c>
      <c r="R32" s="38">
        <v>20.199999999999996</v>
      </c>
      <c r="S32" s="38">
        <v>0</v>
      </c>
      <c r="T32" s="37">
        <f>SUMPRODUCT(LTA!J32:AN32,LTA!J$101:AN$101,LTA!J$105:AN$105)</f>
        <v>18.48</v>
      </c>
      <c r="U32" s="37">
        <f>SUMPRODUCT(LTA!J32:AN32,LTA!J$102:AN$102,LTA!J$105:AN$105)</f>
        <v>318.57041500000003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-212</v>
      </c>
      <c r="AA32" s="75">
        <f>STOA!J32</f>
        <v>795.32</v>
      </c>
      <c r="AB32" s="75">
        <f>-STOA!P32</f>
        <v>0</v>
      </c>
      <c r="AC32">
        <f t="shared" si="0"/>
        <v>19.577644225454584</v>
      </c>
      <c r="AD32">
        <f t="shared" si="1"/>
        <v>1483.6242551052044</v>
      </c>
      <c r="AE32">
        <f>'IDT-1'!F32</f>
        <v>0</v>
      </c>
      <c r="AF32" s="24"/>
      <c r="AG32">
        <f t="shared" si="2"/>
        <v>1483.6242551052044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-199.99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8.0821740000000002</v>
      </c>
      <c r="E33">
        <f>GT_NG!T33</f>
        <v>11.279984022248424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130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450.93147246972956</v>
      </c>
      <c r="P33" s="36">
        <v>19.32</v>
      </c>
      <c r="Q33" s="36">
        <v>17.690000000000001</v>
      </c>
      <c r="R33" s="38">
        <v>22.2</v>
      </c>
      <c r="S33" s="38">
        <v>0</v>
      </c>
      <c r="T33" s="37">
        <f>SUMPRODUCT(LTA!J33:AN33,LTA!J$101:AN$101,LTA!J$105:AN$105)</f>
        <v>26.28</v>
      </c>
      <c r="U33" s="37">
        <f>SUMPRODUCT(LTA!J33:AN33,LTA!J$102:AN$102,LTA!J$105:AN$105)</f>
        <v>324.92998200000005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-243</v>
      </c>
      <c r="AA33" s="75">
        <f>STOA!J33</f>
        <v>795.32</v>
      </c>
      <c r="AB33" s="75">
        <f>-STOA!P33</f>
        <v>0</v>
      </c>
      <c r="AC33">
        <f t="shared" si="0"/>
        <v>19.850705851185136</v>
      </c>
      <c r="AD33">
        <f t="shared" si="1"/>
        <v>1483.7029066407929</v>
      </c>
      <c r="AE33">
        <f>'IDT-1'!F33</f>
        <v>0</v>
      </c>
      <c r="AF33" s="24"/>
      <c r="AG33">
        <f t="shared" si="2"/>
        <v>1483.7029066407929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-185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8.0821740000000002</v>
      </c>
      <c r="E34">
        <f>GT_NG!T34</f>
        <v>11.279984022248424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130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450.93147246972956</v>
      </c>
      <c r="P34" s="36">
        <v>19.32</v>
      </c>
      <c r="Q34" s="36">
        <v>17.690000000000001</v>
      </c>
      <c r="R34" s="38">
        <v>22.7</v>
      </c>
      <c r="S34" s="38">
        <v>0</v>
      </c>
      <c r="T34" s="37">
        <f>SUMPRODUCT(LTA!J34:AN34,LTA!J$101:AN$101,LTA!J$105:AN$105)</f>
        <v>35.35</v>
      </c>
      <c r="U34" s="37">
        <f>SUMPRODUCT(LTA!J34:AN34,LTA!J$102:AN$102,LTA!J$105:AN$105)</f>
        <v>331.552502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-270</v>
      </c>
      <c r="AA34" s="75">
        <f>STOA!J34</f>
        <v>795.32</v>
      </c>
      <c r="AB34" s="75">
        <f>-STOA!P34</f>
        <v>0</v>
      </c>
      <c r="AC34">
        <f t="shared" si="0"/>
        <v>20.215274854602647</v>
      </c>
      <c r="AD34">
        <f t="shared" si="1"/>
        <v>1472.5508576373754</v>
      </c>
      <c r="AE34">
        <f>'IDT-1'!F34</f>
        <v>0</v>
      </c>
      <c r="AF34" s="24"/>
      <c r="AG34">
        <f t="shared" si="2"/>
        <v>1472.5508576373754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-184.98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8.0821740000000002</v>
      </c>
      <c r="E35">
        <f>GT_NG!T35</f>
        <v>11.28024610514518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130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449.9414006929473</v>
      </c>
      <c r="P35" s="36">
        <v>19.32</v>
      </c>
      <c r="Q35" s="36">
        <v>17.690000000000001</v>
      </c>
      <c r="R35" s="38">
        <v>23.2</v>
      </c>
      <c r="S35" s="38">
        <v>0</v>
      </c>
      <c r="T35" s="37">
        <f>SUMPRODUCT(LTA!J35:AN35,LTA!J$101:AN$101,LTA!J$105:AN$105)</f>
        <v>42.42</v>
      </c>
      <c r="U35" s="37">
        <f>SUMPRODUCT(LTA!J35:AN35,LTA!J$102:AN$102,LTA!J$105:AN$105)</f>
        <v>337.56606600000003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-297</v>
      </c>
      <c r="AA35" s="75">
        <f>STOA!J35</f>
        <v>795.23</v>
      </c>
      <c r="AB35" s="75">
        <f>-STOA!P35</f>
        <v>0</v>
      </c>
      <c r="AC35">
        <f t="shared" si="0"/>
        <v>20.295062340753837</v>
      </c>
      <c r="AD35">
        <f t="shared" si="1"/>
        <v>1487.9548244573386</v>
      </c>
      <c r="AE35">
        <f>'IDT-1'!F35</f>
        <v>0</v>
      </c>
      <c r="AF35" s="24"/>
      <c r="AG35">
        <f t="shared" si="2"/>
        <v>1487.9548244573386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8.0821740000000002</v>
      </c>
      <c r="E36">
        <f>GT_NG!T36</f>
        <v>11.28024610514518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130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449.9414006929473</v>
      </c>
      <c r="P36" s="36">
        <v>19.32</v>
      </c>
      <c r="Q36" s="36">
        <v>17.690000000000001</v>
      </c>
      <c r="R36" s="38">
        <v>24.7</v>
      </c>
      <c r="S36" s="38">
        <v>0</v>
      </c>
      <c r="T36" s="37">
        <f>SUMPRODUCT(LTA!J36:AN36,LTA!J$101:AN$101,LTA!J$105:AN$105)</f>
        <v>49.519999999999996</v>
      </c>
      <c r="U36" s="37">
        <f>SUMPRODUCT(LTA!J36:AN36,LTA!J$102:AN$102,LTA!J$105:AN$105)</f>
        <v>344.10093500000005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-319</v>
      </c>
      <c r="AA36" s="75">
        <f>STOA!J36</f>
        <v>795.23</v>
      </c>
      <c r="AB36" s="75">
        <f>-STOA!P36</f>
        <v>0</v>
      </c>
      <c r="AC36">
        <f t="shared" si="0"/>
        <v>20.608560710301397</v>
      </c>
      <c r="AD36">
        <f t="shared" si="1"/>
        <v>1480.7761950877912</v>
      </c>
      <c r="AE36">
        <f>'IDT-1'!F36</f>
        <v>0</v>
      </c>
      <c r="AF36" s="24"/>
      <c r="AG36">
        <f t="shared" si="2"/>
        <v>1480.7761950877912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-155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8.0821740000000002</v>
      </c>
      <c r="E37">
        <f>GT_NG!T37</f>
        <v>11.28024610514518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130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449.94254275494529</v>
      </c>
      <c r="P37" s="36">
        <v>19.32</v>
      </c>
      <c r="Q37" s="36">
        <v>17.690000000000001</v>
      </c>
      <c r="R37" s="38">
        <v>24.7</v>
      </c>
      <c r="S37" s="38">
        <v>0</v>
      </c>
      <c r="T37" s="37">
        <f>SUMPRODUCT(LTA!J37:AN37,LTA!J$101:AN$101,LTA!J$105:AN$105)</f>
        <v>57.55</v>
      </c>
      <c r="U37" s="37">
        <f>SUMPRODUCT(LTA!J37:AN37,LTA!J$102:AN$102,LTA!J$105:AN$105)</f>
        <v>351.51231400000006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-345</v>
      </c>
      <c r="AA37" s="75">
        <f>STOA!J37</f>
        <v>795.23</v>
      </c>
      <c r="AB37" s="75">
        <f>-STOA!P37</f>
        <v>0</v>
      </c>
      <c r="AC37">
        <f t="shared" si="0"/>
        <v>21.170306931191519</v>
      </c>
      <c r="AD37">
        <f t="shared" si="1"/>
        <v>1444.6569699288989</v>
      </c>
      <c r="AE37">
        <f>'IDT-1'!F37</f>
        <v>0</v>
      </c>
      <c r="AF37" s="24"/>
      <c r="AG37">
        <f t="shared" si="2"/>
        <v>1444.6569699288989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-180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8.0821740000000002</v>
      </c>
      <c r="E38">
        <f>GT_NG!T38</f>
        <v>11.28024610514518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130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449.94254275494529</v>
      </c>
      <c r="P38" s="36">
        <v>19.32</v>
      </c>
      <c r="Q38" s="36">
        <v>17.690000000000001</v>
      </c>
      <c r="R38" s="38">
        <v>25.2</v>
      </c>
      <c r="S38" s="38">
        <v>0</v>
      </c>
      <c r="T38" s="37">
        <f>SUMPRODUCT(LTA!J38:AN38,LTA!J$101:AN$101,LTA!J$105:AN$105)</f>
        <v>65.53</v>
      </c>
      <c r="U38" s="37">
        <f>SUMPRODUCT(LTA!J38:AN38,LTA!J$102:AN$102,LTA!J$105:AN$105)</f>
        <v>358.78734700000001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-356</v>
      </c>
      <c r="AA38" s="75">
        <f>STOA!J38</f>
        <v>795.23</v>
      </c>
      <c r="AB38" s="75">
        <f>-STOA!P38</f>
        <v>0</v>
      </c>
      <c r="AC38">
        <f t="shared" si="0"/>
        <v>21.395831943365302</v>
      </c>
      <c r="AD38">
        <f t="shared" si="1"/>
        <v>1449.1864779167254</v>
      </c>
      <c r="AE38">
        <f>'IDT-1'!F38</f>
        <v>0</v>
      </c>
      <c r="AF38" s="24"/>
      <c r="AG38">
        <f t="shared" si="2"/>
        <v>1449.1864779167254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-180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7.5826799999999999</v>
      </c>
      <c r="E39">
        <f>GT_NG!T39</f>
        <v>11.181978594156782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69.607437888770278</v>
      </c>
      <c r="J39">
        <f>Bawana_RLNG!T39</f>
        <v>0</v>
      </c>
      <c r="K39">
        <f>Bawana_Spot!T39</f>
        <v>100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458.08858005947775</v>
      </c>
      <c r="P39" s="36">
        <v>19.32</v>
      </c>
      <c r="Q39" s="36">
        <v>17.690000000000001</v>
      </c>
      <c r="R39" s="38">
        <v>25.2</v>
      </c>
      <c r="S39" s="38">
        <v>0</v>
      </c>
      <c r="T39" s="37">
        <f>SUMPRODUCT(LTA!J39:AN39,LTA!J$101:AN$101,LTA!J$105:AN$105)</f>
        <v>72.489999999999995</v>
      </c>
      <c r="U39" s="37">
        <f>SUMPRODUCT(LTA!J39:AN39,LTA!J$102:AN$102,LTA!J$105:AN$105)</f>
        <v>363.23177600000002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-336</v>
      </c>
      <c r="AA39" s="75">
        <f>STOA!J39</f>
        <v>795.14</v>
      </c>
      <c r="AB39" s="75">
        <f>-STOA!P39</f>
        <v>0</v>
      </c>
      <c r="AC39">
        <f t="shared" si="0"/>
        <v>21.175189776023405</v>
      </c>
      <c r="AD39">
        <f t="shared" si="1"/>
        <v>1453.2672627663817</v>
      </c>
      <c r="AE39">
        <f>'IDT-1'!F39</f>
        <v>0</v>
      </c>
      <c r="AF39" s="24"/>
      <c r="AG39">
        <f t="shared" si="2"/>
        <v>1453.2672627663817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-185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7.5826799999999999</v>
      </c>
      <c r="E40">
        <f>GT_NG!T40</f>
        <v>11.181978594156782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69.607437888770278</v>
      </c>
      <c r="J40">
        <f>Bawana_RLNG!T40</f>
        <v>0</v>
      </c>
      <c r="K40">
        <f>Bawana_Spot!T40</f>
        <v>100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458.08858005947775</v>
      </c>
      <c r="P40" s="36">
        <v>19.32</v>
      </c>
      <c r="Q40" s="36">
        <v>17.690000000000001</v>
      </c>
      <c r="R40" s="38">
        <v>25.2</v>
      </c>
      <c r="S40" s="38">
        <v>0</v>
      </c>
      <c r="T40" s="37">
        <f>SUMPRODUCT(LTA!J40:AN40,LTA!J$101:AN$101,LTA!J$105:AN$105)</f>
        <v>78.39</v>
      </c>
      <c r="U40" s="37">
        <f>SUMPRODUCT(LTA!J40:AN40,LTA!J$102:AN$102,LTA!J$105:AN$105)</f>
        <v>370.16264799999999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-287</v>
      </c>
      <c r="AA40" s="75">
        <f>STOA!J40</f>
        <v>795.14</v>
      </c>
      <c r="AB40" s="75">
        <f>-STOA!P40</f>
        <v>0</v>
      </c>
      <c r="AC40">
        <f t="shared" si="0"/>
        <v>20.952593949552728</v>
      </c>
      <c r="AD40">
        <f t="shared" si="1"/>
        <v>1505.320730592852</v>
      </c>
      <c r="AE40">
        <f>'IDT-1'!F40</f>
        <v>0</v>
      </c>
      <c r="AF40" s="24"/>
      <c r="AG40">
        <f t="shared" si="2"/>
        <v>1505.320730592852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-195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7.5826799999999999</v>
      </c>
      <c r="E41">
        <f>GT_NG!T41</f>
        <v>11.181978594156782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69.607437888770278</v>
      </c>
      <c r="J41">
        <f>Bawana_RLNG!T41</f>
        <v>0</v>
      </c>
      <c r="K41">
        <f>Bawana_Spot!T41</f>
        <v>100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453.55018562350239</v>
      </c>
      <c r="P41" s="36">
        <v>19.32</v>
      </c>
      <c r="Q41" s="36">
        <v>17.690000000000001</v>
      </c>
      <c r="R41" s="38">
        <v>25.2</v>
      </c>
      <c r="S41" s="38">
        <v>0</v>
      </c>
      <c r="T41" s="37">
        <f>SUMPRODUCT(LTA!J41:AN41,LTA!J$101:AN$101,LTA!J$105:AN$105)</f>
        <v>84.18</v>
      </c>
      <c r="U41" s="37">
        <f>SUMPRODUCT(LTA!J41:AN41,LTA!J$102:AN$102,LTA!J$105:AN$105)</f>
        <v>376.36639100000002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-204</v>
      </c>
      <c r="AA41" s="75">
        <f>STOA!J41</f>
        <v>795.14</v>
      </c>
      <c r="AB41" s="75">
        <f>-STOA!P41</f>
        <v>0</v>
      </c>
      <c r="AC41">
        <f t="shared" si="0"/>
        <v>20.354468574949195</v>
      </c>
      <c r="AD41">
        <f t="shared" si="1"/>
        <v>1591.3742045314805</v>
      </c>
      <c r="AE41">
        <f>'IDT-1'!F41</f>
        <v>0</v>
      </c>
      <c r="AF41" s="24"/>
      <c r="AG41">
        <f t="shared" si="2"/>
        <v>1591.3742045314805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-200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7.5826799999999999</v>
      </c>
      <c r="E42">
        <f>GT_NG!T42</f>
        <v>11.181978594156782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69.607437888770278</v>
      </c>
      <c r="J42">
        <f>Bawana_RLNG!T42</f>
        <v>0</v>
      </c>
      <c r="K42">
        <f>Bawana_Spot!T42</f>
        <v>100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451.25989622350238</v>
      </c>
      <c r="P42" s="36">
        <v>19.32</v>
      </c>
      <c r="Q42" s="36">
        <v>17.690000000000001</v>
      </c>
      <c r="R42" s="38">
        <v>25.2</v>
      </c>
      <c r="S42" s="38">
        <v>0</v>
      </c>
      <c r="T42" s="37">
        <f>SUMPRODUCT(LTA!J42:AN42,LTA!J$101:AN$101,LTA!J$105:AN$105)</f>
        <v>88.94</v>
      </c>
      <c r="U42" s="37">
        <f>SUMPRODUCT(LTA!J42:AN42,LTA!J$102:AN$102,LTA!J$105:AN$105)</f>
        <v>382.35587600000002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-161</v>
      </c>
      <c r="AA42" s="75">
        <f>STOA!J42</f>
        <v>795.14</v>
      </c>
      <c r="AB42" s="75">
        <f>-STOA!P42</f>
        <v>0</v>
      </c>
      <c r="AC42">
        <f t="shared" si="0"/>
        <v>20.06126603581896</v>
      </c>
      <c r="AD42">
        <f t="shared" si="1"/>
        <v>1643.1266026706105</v>
      </c>
      <c r="AE42">
        <f>'IDT-1'!F42</f>
        <v>0</v>
      </c>
      <c r="AF42" s="24"/>
      <c r="AG42">
        <f t="shared" si="2"/>
        <v>1643.1266026706105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-200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7.5826799999999999</v>
      </c>
      <c r="E43">
        <f>GT_NG!T43</f>
        <v>11.181978594156782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69.607437888770278</v>
      </c>
      <c r="J43">
        <f>Bawana_RLNG!T43</f>
        <v>0</v>
      </c>
      <c r="K43">
        <f>Bawana_Spot!T43</f>
        <v>99.997043257147922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454.89587751952769</v>
      </c>
      <c r="P43" s="36">
        <v>19.32</v>
      </c>
      <c r="Q43" s="36">
        <v>17.690000000000001</v>
      </c>
      <c r="R43" s="38">
        <v>25.2</v>
      </c>
      <c r="S43" s="38">
        <v>0</v>
      </c>
      <c r="T43" s="37">
        <f>SUMPRODUCT(LTA!J43:AN43,LTA!J$101:AN$101,LTA!J$105:AN$105)</f>
        <v>93.65</v>
      </c>
      <c r="U43" s="37">
        <f>SUMPRODUCT(LTA!J43:AN43,LTA!J$102:AN$102,LTA!J$105:AN$105)</f>
        <v>388.42903000000001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-119</v>
      </c>
      <c r="AA43" s="75">
        <f>STOA!J43</f>
        <v>795.04</v>
      </c>
      <c r="AB43" s="75">
        <f>-STOA!P43</f>
        <v>0</v>
      </c>
      <c r="AC43">
        <f t="shared" si="0"/>
        <v>20.079868042966947</v>
      </c>
      <c r="AD43">
        <f t="shared" si="1"/>
        <v>1669.424179216636</v>
      </c>
      <c r="AE43">
        <f>'IDT-1'!F43</f>
        <v>0</v>
      </c>
      <c r="AF43" s="24"/>
      <c r="AG43">
        <f t="shared" si="2"/>
        <v>1669.424179216636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-230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7.5826799999999999</v>
      </c>
      <c r="E44">
        <f>GT_NG!T44</f>
        <v>11.181978594156782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69.607437888770278</v>
      </c>
      <c r="J44">
        <f>Bawana_RLNG!T44</f>
        <v>0</v>
      </c>
      <c r="K44">
        <f>Bawana_Spot!T44</f>
        <v>99.997043257147922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454.89587751952769</v>
      </c>
      <c r="P44" s="36">
        <v>19.32</v>
      </c>
      <c r="Q44" s="36">
        <v>17.690000000000001</v>
      </c>
      <c r="R44" s="38">
        <v>25.2</v>
      </c>
      <c r="S44" s="38">
        <v>0</v>
      </c>
      <c r="T44" s="37">
        <f>SUMPRODUCT(LTA!J44:AN44,LTA!J$101:AN$101,LTA!J$105:AN$105)</f>
        <v>98.86</v>
      </c>
      <c r="U44" s="37">
        <f>SUMPRODUCT(LTA!J44:AN44,LTA!J$102:AN$102,LTA!J$105:AN$105)</f>
        <v>391.82794100000001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-87</v>
      </c>
      <c r="AA44" s="75">
        <f>STOA!J44</f>
        <v>795.04</v>
      </c>
      <c r="AB44" s="75">
        <f>-STOA!P44</f>
        <v>0</v>
      </c>
      <c r="AC44">
        <f t="shared" si="0"/>
        <v>19.881105848170495</v>
      </c>
      <c r="AD44">
        <f t="shared" si="1"/>
        <v>1710.2318524114321</v>
      </c>
      <c r="AE44">
        <f>'IDT-1'!F44</f>
        <v>0</v>
      </c>
      <c r="AF44" s="24"/>
      <c r="AG44">
        <f t="shared" si="2"/>
        <v>1710.2318524114321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-230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7.5826799999999999</v>
      </c>
      <c r="E45">
        <f>GT_NG!T45</f>
        <v>11.184453190891199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69.607437888770278</v>
      </c>
      <c r="J45">
        <f>Bawana_RLNG!T45</f>
        <v>0</v>
      </c>
      <c r="K45">
        <f>Bawana_Spot!T45</f>
        <v>99.997043257147922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451.80185657844112</v>
      </c>
      <c r="P45" s="36">
        <v>19.32</v>
      </c>
      <c r="Q45" s="36">
        <v>17.690000000000001</v>
      </c>
      <c r="R45" s="38">
        <v>25.2</v>
      </c>
      <c r="S45" s="38">
        <v>0</v>
      </c>
      <c r="T45" s="37">
        <f>SUMPRODUCT(LTA!J45:AN45,LTA!J$101:AN$101,LTA!J$105:AN$105)</f>
        <v>103.43</v>
      </c>
      <c r="U45" s="37">
        <f>SUMPRODUCT(LTA!J45:AN45,LTA!J$102:AN$102,LTA!J$105:AN$105)</f>
        <v>393.38618100000002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-52</v>
      </c>
      <c r="AA45" s="75">
        <f>STOA!J45</f>
        <v>795.04</v>
      </c>
      <c r="AB45" s="75">
        <f>-STOA!P45</f>
        <v>0</v>
      </c>
      <c r="AC45">
        <f t="shared" si="0"/>
        <v>19.864258286253492</v>
      </c>
      <c r="AD45">
        <f t="shared" si="1"/>
        <v>1718.2853936289971</v>
      </c>
      <c r="AE45">
        <f>'IDT-1'!F45</f>
        <v>0</v>
      </c>
      <c r="AF45" s="24"/>
      <c r="AG45">
        <f t="shared" si="2"/>
        <v>1718.2853936289971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-260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7.5826799999999999</v>
      </c>
      <c r="E46">
        <f>GT_NG!T46</f>
        <v>11.184453190891199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69.607437888770278</v>
      </c>
      <c r="J46">
        <f>Bawana_RLNG!T46</f>
        <v>0</v>
      </c>
      <c r="K46">
        <f>Bawana_Spot!T46</f>
        <v>99.997043257147922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450.7453618227575</v>
      </c>
      <c r="P46" s="36">
        <v>19.32</v>
      </c>
      <c r="Q46" s="36">
        <v>17.690000000000001</v>
      </c>
      <c r="R46" s="38">
        <v>25.2</v>
      </c>
      <c r="S46" s="38">
        <v>0</v>
      </c>
      <c r="T46" s="37">
        <f>SUMPRODUCT(LTA!J46:AN46,LTA!J$101:AN$101,LTA!J$105:AN$105)</f>
        <v>107.89</v>
      </c>
      <c r="U46" s="37">
        <f>SUMPRODUCT(LTA!J46:AN46,LTA!J$102:AN$102,LTA!J$105:AN$105)</f>
        <v>395.99623300000002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-36</v>
      </c>
      <c r="AA46" s="75">
        <f>STOA!J46</f>
        <v>795.04</v>
      </c>
      <c r="AB46" s="75">
        <f>-STOA!P46</f>
        <v>0</v>
      </c>
      <c r="AC46">
        <f t="shared" si="0"/>
        <v>19.779233643507524</v>
      </c>
      <c r="AD46">
        <f t="shared" si="1"/>
        <v>1740.3839755160595</v>
      </c>
      <c r="AE46">
        <f>'IDT-1'!F46</f>
        <v>0</v>
      </c>
      <c r="AF46" s="24"/>
      <c r="AG46">
        <f t="shared" si="2"/>
        <v>1740.3839755160595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-260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7.5826799999999999</v>
      </c>
      <c r="E47">
        <f>GT_NG!T47</f>
        <v>11.184453190891199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69.607437888770278</v>
      </c>
      <c r="J47">
        <f>Bawana_RLNG!T47</f>
        <v>0</v>
      </c>
      <c r="K47">
        <f>Bawana_Spot!T47</f>
        <v>100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422.19182520032672</v>
      </c>
      <c r="P47" s="36">
        <v>19.32</v>
      </c>
      <c r="Q47" s="36">
        <v>17.690000000000001</v>
      </c>
      <c r="R47" s="38">
        <v>25.2</v>
      </c>
      <c r="S47" s="38">
        <v>0</v>
      </c>
      <c r="T47" s="37">
        <f>SUMPRODUCT(LTA!J47:AN47,LTA!J$101:AN$101,LTA!J$105:AN$105)</f>
        <v>108.22</v>
      </c>
      <c r="U47" s="37">
        <f>SUMPRODUCT(LTA!J47:AN47,LTA!J$102:AN$102,LTA!J$105:AN$105)</f>
        <v>393.80742600000002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-8</v>
      </c>
      <c r="AA47" s="75">
        <f>STOA!J47</f>
        <v>794.95</v>
      </c>
      <c r="AB47" s="75">
        <f>-STOA!P47</f>
        <v>0</v>
      </c>
      <c r="AC47">
        <f t="shared" si="0"/>
        <v>19.116423222924389</v>
      </c>
      <c r="AD47">
        <f t="shared" si="1"/>
        <v>1758.547399057064</v>
      </c>
      <c r="AE47">
        <f>'IDT-1'!F47</f>
        <v>0</v>
      </c>
      <c r="AF47" s="24"/>
      <c r="AG47">
        <f t="shared" si="2"/>
        <v>1758.547399057064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-240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7.5826799999999999</v>
      </c>
      <c r="E48">
        <f>GT_NG!T48</f>
        <v>11.184453190891199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69.607437888770278</v>
      </c>
      <c r="J48">
        <f>Bawana_RLNG!T48</f>
        <v>0</v>
      </c>
      <c r="K48">
        <f>Bawana_Spot!T48</f>
        <v>100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421.97399413232671</v>
      </c>
      <c r="P48" s="36">
        <v>19.32</v>
      </c>
      <c r="Q48" s="36">
        <v>17.690000000000001</v>
      </c>
      <c r="R48" s="38">
        <v>25.2</v>
      </c>
      <c r="S48" s="38">
        <v>0</v>
      </c>
      <c r="T48" s="37">
        <f>SUMPRODUCT(LTA!J48:AN48,LTA!J$101:AN$101,LTA!J$105:AN$105)</f>
        <v>108.48</v>
      </c>
      <c r="U48" s="37">
        <f>SUMPRODUCT(LTA!J48:AN48,LTA!J$102:AN$102,LTA!J$105:AN$105)</f>
        <v>394.83002100000004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794.95</v>
      </c>
      <c r="AB48" s="75">
        <f>-STOA!P48</f>
        <v>0</v>
      </c>
      <c r="AC48">
        <f t="shared" si="0"/>
        <v>18.972886400905185</v>
      </c>
      <c r="AD48">
        <f t="shared" si="1"/>
        <v>1777.7556998110831</v>
      </c>
      <c r="AE48">
        <f>'IDT-1'!F48</f>
        <v>0</v>
      </c>
      <c r="AF48" s="24"/>
      <c r="AG48">
        <f t="shared" si="2"/>
        <v>1777.7556998110831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-230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7.5826799999999999</v>
      </c>
      <c r="E49">
        <f>GT_NG!T49</f>
        <v>11.184453190891199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69.607437888770278</v>
      </c>
      <c r="J49">
        <f>Bawana_RLNG!T49</f>
        <v>0</v>
      </c>
      <c r="K49">
        <f>Bawana_Spot!T49</f>
        <v>100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403.84136777506359</v>
      </c>
      <c r="P49" s="36">
        <v>19.32</v>
      </c>
      <c r="Q49" s="36">
        <v>17.690000000000001</v>
      </c>
      <c r="R49" s="38">
        <v>25.2</v>
      </c>
      <c r="S49" s="38">
        <v>0</v>
      </c>
      <c r="T49" s="37">
        <f>SUMPRODUCT(LTA!J49:AN49,LTA!J$101:AN$101,LTA!J$105:AN$105)</f>
        <v>108.65</v>
      </c>
      <c r="U49" s="37">
        <f>SUMPRODUCT(LTA!J49:AN49,LTA!J$102:AN$102,LTA!J$105:AN$105)</f>
        <v>394.13160200000004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794.95</v>
      </c>
      <c r="AB49" s="75">
        <f>-STOA!P49</f>
        <v>0</v>
      </c>
      <c r="AC49">
        <f t="shared" si="0"/>
        <v>18.053729424664159</v>
      </c>
      <c r="AD49">
        <f t="shared" si="1"/>
        <v>1850.013811430061</v>
      </c>
      <c r="AE49">
        <f>'IDT-1'!F49</f>
        <v>0</v>
      </c>
      <c r="AF49" s="24"/>
      <c r="AG49">
        <f t="shared" si="2"/>
        <v>1850.013811430061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-140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7.5826799999999999</v>
      </c>
      <c r="E50">
        <f>GT_NG!T50</f>
        <v>11.184453190891199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69.607437888770278</v>
      </c>
      <c r="J50">
        <f>Bawana_RLNG!T50</f>
        <v>0</v>
      </c>
      <c r="K50">
        <f>Bawana_Spot!T50</f>
        <v>100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399.91679612587444</v>
      </c>
      <c r="P50" s="36">
        <v>19.32</v>
      </c>
      <c r="Q50" s="36">
        <v>17.690000000000001</v>
      </c>
      <c r="R50" s="38">
        <v>25.2</v>
      </c>
      <c r="S50" s="38">
        <v>0</v>
      </c>
      <c r="T50" s="37">
        <f>SUMPRODUCT(LTA!J50:AN50,LTA!J$101:AN$101,LTA!J$105:AN$105)</f>
        <v>108.76</v>
      </c>
      <c r="U50" s="37">
        <f>SUMPRODUCT(LTA!J50:AN50,LTA!J$102:AN$102,LTA!J$105:AN$105)</f>
        <v>392.28119200000003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794.95</v>
      </c>
      <c r="AB50" s="75">
        <f>-STOA!P50</f>
        <v>0</v>
      </c>
      <c r="AC50">
        <f t="shared" si="0"/>
        <v>17.794364635688744</v>
      </c>
      <c r="AD50">
        <f t="shared" si="1"/>
        <v>1869.6081945698475</v>
      </c>
      <c r="AE50">
        <f>'IDT-1'!F50</f>
        <v>0</v>
      </c>
      <c r="AF50" s="24"/>
      <c r="AG50">
        <f t="shared" si="2"/>
        <v>1869.6081945698475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-115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7.5826799999999999</v>
      </c>
      <c r="E51">
        <f>GT_NG!T51</f>
        <v>11.184453190891199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100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396.30724655163124</v>
      </c>
      <c r="P51" s="36">
        <v>19.32</v>
      </c>
      <c r="Q51" s="36">
        <v>17.690000000000001</v>
      </c>
      <c r="R51" s="38">
        <v>25.2</v>
      </c>
      <c r="S51" s="38">
        <v>0</v>
      </c>
      <c r="T51" s="37">
        <f>SUMPRODUCT(LTA!J51:AN51,LTA!J$101:AN$101,LTA!J$105:AN$105)</f>
        <v>108.81</v>
      </c>
      <c r="U51" s="37">
        <f>SUMPRODUCT(LTA!J51:AN51,LTA!J$102:AN$102,LTA!J$105:AN$105)</f>
        <v>392.20372000000003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794.86</v>
      </c>
      <c r="AB51" s="75">
        <f>-STOA!P51</f>
        <v>0</v>
      </c>
      <c r="AC51">
        <f t="shared" si="0"/>
        <v>17.339521289954977</v>
      </c>
      <c r="AD51">
        <f t="shared" si="1"/>
        <v>1916.3385784525676</v>
      </c>
      <c r="AE51">
        <f>'IDT-1'!F51</f>
        <v>0</v>
      </c>
      <c r="AF51" s="24"/>
      <c r="AG51">
        <f t="shared" si="2"/>
        <v>1916.3385784525676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-65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7.5826799999999999</v>
      </c>
      <c r="E52">
        <f>GT_NG!T52</f>
        <v>11.184453190891199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100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396.30724655163124</v>
      </c>
      <c r="P52" s="36">
        <v>19.32</v>
      </c>
      <c r="Q52" s="36">
        <v>17.690000000000001</v>
      </c>
      <c r="R52" s="38">
        <v>25.2</v>
      </c>
      <c r="S52" s="38">
        <v>0</v>
      </c>
      <c r="T52" s="37">
        <f>SUMPRODUCT(LTA!J52:AN52,LTA!J$101:AN$101,LTA!J$105:AN$105)</f>
        <v>108.81</v>
      </c>
      <c r="U52" s="37">
        <f>SUMPRODUCT(LTA!J52:AN52,LTA!J$102:AN$102,LTA!J$105:AN$105)</f>
        <v>388.65872400000001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794.86</v>
      </c>
      <c r="AB52" s="75">
        <f>-STOA!P52</f>
        <v>0</v>
      </c>
      <c r="AC52">
        <f t="shared" si="0"/>
        <v>17.097964380432753</v>
      </c>
      <c r="AD52">
        <f t="shared" si="1"/>
        <v>1938.0351393620897</v>
      </c>
      <c r="AE52">
        <f>'IDT-1'!F52</f>
        <v>0</v>
      </c>
      <c r="AF52" s="24"/>
      <c r="AG52">
        <f t="shared" si="2"/>
        <v>1938.0351393620897</v>
      </c>
      <c r="AI52" s="34">
        <f>PXIL!J52</f>
        <v>0</v>
      </c>
      <c r="AJ52" s="34">
        <f>PXIL!P52</f>
        <v>0</v>
      </c>
      <c r="AK52" s="34">
        <f>RTM_IEX!J52</f>
        <v>0</v>
      </c>
      <c r="AL52" s="34">
        <f>RTM_IEX!P52</f>
        <v>-40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7.5826799999999999</v>
      </c>
      <c r="E53">
        <f>GT_NG!T53</f>
        <v>11.184453190891199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100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395.17779425305383</v>
      </c>
      <c r="P53" s="36">
        <v>19.32</v>
      </c>
      <c r="Q53" s="36">
        <v>17.690000000000001</v>
      </c>
      <c r="R53" s="38">
        <v>25.2</v>
      </c>
      <c r="S53" s="38">
        <v>0</v>
      </c>
      <c r="T53" s="37">
        <f>SUMPRODUCT(LTA!J53:AN53,LTA!J$101:AN$101,LTA!J$105:AN$105)</f>
        <v>108.78</v>
      </c>
      <c r="U53" s="37">
        <f>SUMPRODUCT(LTA!J53:AN53,LTA!J$102:AN$102,LTA!J$105:AN$105)</f>
        <v>386.31162500000005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794.86</v>
      </c>
      <c r="AB53" s="75">
        <f>-STOA!P53</f>
        <v>0</v>
      </c>
      <c r="AC53">
        <f t="shared" si="0"/>
        <v>16.72966304052914</v>
      </c>
      <c r="AD53">
        <f t="shared" si="1"/>
        <v>1974.8968894034163</v>
      </c>
      <c r="AE53">
        <f>'IDT-1'!F53</f>
        <v>0</v>
      </c>
      <c r="AF53" s="24"/>
      <c r="AG53">
        <f t="shared" si="2"/>
        <v>1974.8968894034163</v>
      </c>
      <c r="AI53" s="34">
        <f>PXIL!J53</f>
        <v>0</v>
      </c>
      <c r="AJ53" s="34">
        <f>PXIL!P53</f>
        <v>0</v>
      </c>
      <c r="AK53" s="34">
        <f>RTM_IEX!J53</f>
        <v>0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7.5826799999999999</v>
      </c>
      <c r="E54">
        <f>GT_NG!T54</f>
        <v>11.184453190891199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100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395.17953824921267</v>
      </c>
      <c r="P54" s="36">
        <v>19.32</v>
      </c>
      <c r="Q54" s="36">
        <v>17.690000000000001</v>
      </c>
      <c r="R54" s="38">
        <v>25.2</v>
      </c>
      <c r="S54" s="38">
        <v>0</v>
      </c>
      <c r="T54" s="37">
        <f>SUMPRODUCT(LTA!J54:AN54,LTA!J$101:AN$101,LTA!J$105:AN$105)</f>
        <v>108.74</v>
      </c>
      <c r="U54" s="37">
        <f>SUMPRODUCT(LTA!J54:AN54,LTA!J$102:AN$102,LTA!J$105:AN$105)</f>
        <v>383.91583100000003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794.86</v>
      </c>
      <c r="AB54" s="75">
        <f>-STOA!P54</f>
        <v>0</v>
      </c>
      <c r="AC54">
        <f t="shared" si="0"/>
        <v>16.709217020496872</v>
      </c>
      <c r="AD54">
        <f t="shared" si="1"/>
        <v>1972.483285419607</v>
      </c>
      <c r="AE54">
        <f>'IDT-1'!F54</f>
        <v>0</v>
      </c>
      <c r="AF54" s="24"/>
      <c r="AG54">
        <f t="shared" si="2"/>
        <v>1972.483285419607</v>
      </c>
      <c r="AI54" s="34">
        <f>PXIL!J54</f>
        <v>0</v>
      </c>
      <c r="AJ54" s="34">
        <f>PXIL!P54</f>
        <v>0</v>
      </c>
      <c r="AK54" s="34">
        <f>RTM_IEX!J54</f>
        <v>0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7.5826799999999999</v>
      </c>
      <c r="E55">
        <f>GT_NG!T55</f>
        <v>11.179356568364609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100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397.61099126112015</v>
      </c>
      <c r="P55" s="36">
        <v>18.78</v>
      </c>
      <c r="Q55" s="36">
        <v>17.690000000000001</v>
      </c>
      <c r="R55" s="38">
        <v>25.2</v>
      </c>
      <c r="S55" s="38">
        <v>0</v>
      </c>
      <c r="T55" s="37">
        <f>SUMPRODUCT(LTA!J55:AN55,LTA!J$101:AN$101,LTA!J$105:AN$105)</f>
        <v>108.69</v>
      </c>
      <c r="U55" s="37">
        <f>SUMPRODUCT(LTA!J55:AN55,LTA!J$102:AN$102,LTA!J$105:AN$105)</f>
        <v>424.68603999999999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794.86</v>
      </c>
      <c r="AB55" s="75">
        <f>-STOA!P55</f>
        <v>0</v>
      </c>
      <c r="AC55">
        <f t="shared" si="0"/>
        <v>17.914227942256577</v>
      </c>
      <c r="AD55">
        <f t="shared" si="1"/>
        <v>1913.8848398872285</v>
      </c>
      <c r="AE55">
        <f>'IDT-1'!F55</f>
        <v>0</v>
      </c>
      <c r="AF55" s="24"/>
      <c r="AG55">
        <f t="shared" si="2"/>
        <v>1913.8848398872285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-100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7.5826799999999999</v>
      </c>
      <c r="E56">
        <f>GT_NG!T56</f>
        <v>11.179356568364609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100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397.61099126112015</v>
      </c>
      <c r="P56" s="36">
        <v>18.78</v>
      </c>
      <c r="Q56" s="36">
        <v>17.690000000000001</v>
      </c>
      <c r="R56" s="38">
        <v>25.2</v>
      </c>
      <c r="S56" s="38">
        <v>0</v>
      </c>
      <c r="T56" s="37">
        <f>SUMPRODUCT(LTA!J56:AN56,LTA!J$101:AN$101,LTA!J$105:AN$105)</f>
        <v>108.6</v>
      </c>
      <c r="U56" s="37">
        <f>SUMPRODUCT(LTA!J56:AN56,LTA!J$102:AN$102,LTA!J$105:AN$105)</f>
        <v>460.19982099999999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794.86</v>
      </c>
      <c r="AB56" s="75">
        <f>-STOA!P56</f>
        <v>0</v>
      </c>
      <c r="AC56">
        <f t="shared" si="0"/>
        <v>18.381210857154361</v>
      </c>
      <c r="AD56">
        <f t="shared" si="1"/>
        <v>1928.8416379723305</v>
      </c>
      <c r="AE56">
        <f>'IDT-1'!F56</f>
        <v>0</v>
      </c>
      <c r="AF56" s="24"/>
      <c r="AG56">
        <f t="shared" si="2"/>
        <v>1928.8416379723305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-120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7.5826799999999999</v>
      </c>
      <c r="E57">
        <f>GT_NG!T57</f>
        <v>11.179356568364609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100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469.49866727779261</v>
      </c>
      <c r="P57" s="36">
        <v>19.32</v>
      </c>
      <c r="Q57" s="36">
        <v>17.690000000000001</v>
      </c>
      <c r="R57" s="38">
        <v>25.2</v>
      </c>
      <c r="S57" s="38">
        <v>0</v>
      </c>
      <c r="T57" s="37">
        <f>SUMPRODUCT(LTA!J57:AN57,LTA!J$101:AN$101,LTA!J$105:AN$105)</f>
        <v>108.43</v>
      </c>
      <c r="U57" s="37">
        <f>SUMPRODUCT(LTA!J57:AN57,LTA!J$102:AN$102,LTA!J$105:AN$105)</f>
        <v>501.11999999999995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794.86</v>
      </c>
      <c r="AB57" s="75">
        <f>-STOA!P57</f>
        <v>0</v>
      </c>
      <c r="AC57">
        <f t="shared" si="0"/>
        <v>19.840174302787752</v>
      </c>
      <c r="AD57">
        <f t="shared" si="1"/>
        <v>1980.5605295433695</v>
      </c>
      <c r="AE57">
        <f>'IDT-1'!F57</f>
        <v>0</v>
      </c>
      <c r="AF57" s="24"/>
      <c r="AG57">
        <f t="shared" si="2"/>
        <v>1980.5605295433695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-180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7.5826799999999999</v>
      </c>
      <c r="E58">
        <f>GT_NG!T58</f>
        <v>11.179356568364609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100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469.49856978976209</v>
      </c>
      <c r="P58" s="36">
        <v>19.32</v>
      </c>
      <c r="Q58" s="36">
        <v>17.690000000000001</v>
      </c>
      <c r="R58" s="38">
        <v>25.2</v>
      </c>
      <c r="S58" s="38">
        <v>0</v>
      </c>
      <c r="T58" s="37">
        <f>SUMPRODUCT(LTA!J58:AN58,LTA!J$101:AN$101,LTA!J$105:AN$105)</f>
        <v>108.18</v>
      </c>
      <c r="U58" s="37">
        <f>SUMPRODUCT(LTA!J58:AN58,LTA!J$102:AN$102,LTA!J$105:AN$105)</f>
        <v>495.98754699999995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794.86</v>
      </c>
      <c r="AB58" s="75">
        <f>-STOA!P58</f>
        <v>0</v>
      </c>
      <c r="AC58">
        <f t="shared" si="0"/>
        <v>19.201979837946062</v>
      </c>
      <c r="AD58">
        <f t="shared" si="1"/>
        <v>2045.8161735201807</v>
      </c>
      <c r="AE58">
        <f>'IDT-1'!F58</f>
        <v>0</v>
      </c>
      <c r="AF58" s="24"/>
      <c r="AG58">
        <f t="shared" si="2"/>
        <v>2045.8161735201807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-110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7.5826799999999999</v>
      </c>
      <c r="E59">
        <f>GT_NG!T59</f>
        <v>11.179356568364609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100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469.25483946702042</v>
      </c>
      <c r="P59" s="36">
        <v>19.32</v>
      </c>
      <c r="Q59" s="36">
        <v>7.79</v>
      </c>
      <c r="R59" s="38">
        <v>25.2</v>
      </c>
      <c r="S59" s="38">
        <v>0</v>
      </c>
      <c r="T59" s="37">
        <f>SUMPRODUCT(LTA!J59:AN59,LTA!J$101:AN$101,LTA!J$105:AN$105)</f>
        <v>107.85</v>
      </c>
      <c r="U59" s="37">
        <f>SUMPRODUCT(LTA!J59:AN59,LTA!J$102:AN$102,LTA!J$105:AN$105)</f>
        <v>491.11109699999997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794.86</v>
      </c>
      <c r="AB59" s="75">
        <f>-STOA!P59</f>
        <v>0</v>
      </c>
      <c r="AC59">
        <f t="shared" si="0"/>
        <v>18.564768859741687</v>
      </c>
      <c r="AD59">
        <f t="shared" si="1"/>
        <v>2091.1032041756434</v>
      </c>
      <c r="AE59">
        <f>'IDT-1'!F59</f>
        <v>0</v>
      </c>
      <c r="AF59" s="24"/>
      <c r="AG59">
        <f t="shared" si="2"/>
        <v>2091.1032041756434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-50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7.5826799999999999</v>
      </c>
      <c r="E60">
        <f>GT_NG!T60</f>
        <v>11.179356568364609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100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469.25483946702042</v>
      </c>
      <c r="P60" s="36">
        <v>19.32</v>
      </c>
      <c r="Q60" s="36">
        <v>7.79</v>
      </c>
      <c r="R60" s="38">
        <v>25.2</v>
      </c>
      <c r="S60" s="38">
        <v>0</v>
      </c>
      <c r="T60" s="37">
        <f>SUMPRODUCT(LTA!J60:AN60,LTA!J$101:AN$101,LTA!J$105:AN$105)</f>
        <v>104.42</v>
      </c>
      <c r="U60" s="37">
        <f>SUMPRODUCT(LTA!J60:AN60,LTA!J$102:AN$102,LTA!J$105:AN$105)</f>
        <v>485.59882299999998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31.88</v>
      </c>
      <c r="Z60" s="34">
        <f>IEX!P60</f>
        <v>0</v>
      </c>
      <c r="AA60" s="75">
        <f>STOA!J60</f>
        <v>794.86</v>
      </c>
      <c r="AB60" s="75">
        <f>-STOA!P60</f>
        <v>0</v>
      </c>
      <c r="AC60">
        <f t="shared" si="0"/>
        <v>18.672734180892796</v>
      </c>
      <c r="AD60">
        <f t="shared" si="1"/>
        <v>2123.9329648544922</v>
      </c>
      <c r="AE60">
        <f>'IDT-1'!F60</f>
        <v>0</v>
      </c>
      <c r="AF60" s="24"/>
      <c r="AG60">
        <f t="shared" si="2"/>
        <v>2123.9329648544922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-40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7.5826799999999999</v>
      </c>
      <c r="E61">
        <f>GT_NG!T61</f>
        <v>11.179356568364609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100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469.25312211178499</v>
      </c>
      <c r="P61" s="36">
        <v>19.510000000000002</v>
      </c>
      <c r="Q61" s="36">
        <v>7.83</v>
      </c>
      <c r="R61" s="38">
        <v>25.2</v>
      </c>
      <c r="S61" s="38">
        <v>0</v>
      </c>
      <c r="T61" s="37">
        <f>SUMPRODUCT(LTA!J61:AN61,LTA!J$101:AN$101,LTA!J$105:AN$105)</f>
        <v>93.91</v>
      </c>
      <c r="U61" s="37">
        <f>SUMPRODUCT(LTA!J61:AN61,LTA!J$102:AN$102,LTA!J$105:AN$105)</f>
        <v>481.42555699999997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74.38</v>
      </c>
      <c r="Z61" s="34">
        <f>IEX!P61</f>
        <v>0</v>
      </c>
      <c r="AA61" s="75">
        <f>STOA!J61</f>
        <v>794.86</v>
      </c>
      <c r="AB61" s="75">
        <f>-STOA!P61</f>
        <v>0</v>
      </c>
      <c r="AC61">
        <f t="shared" si="0"/>
        <v>19.162447052455491</v>
      </c>
      <c r="AD61">
        <f t="shared" si="1"/>
        <v>2121.4882686276942</v>
      </c>
      <c r="AE61">
        <f>'IDT-1'!F61</f>
        <v>0</v>
      </c>
      <c r="AF61" s="24"/>
      <c r="AG61">
        <f t="shared" si="2"/>
        <v>2121.4882686276942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-70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7.5826799999999999</v>
      </c>
      <c r="E62">
        <f>GT_NG!T62</f>
        <v>11.179356568364609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100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469.25312211178499</v>
      </c>
      <c r="P62" s="36">
        <v>19.54</v>
      </c>
      <c r="Q62" s="36">
        <v>7.83</v>
      </c>
      <c r="R62" s="38">
        <v>25.2</v>
      </c>
      <c r="S62" s="38">
        <v>0</v>
      </c>
      <c r="T62" s="37">
        <f>SUMPRODUCT(LTA!J62:AN62,LTA!J$101:AN$101,LTA!J$105:AN$105)</f>
        <v>90.38</v>
      </c>
      <c r="U62" s="37">
        <f>SUMPRODUCT(LTA!J62:AN62,LTA!J$102:AN$102,LTA!J$105:AN$105)</f>
        <v>478.28959900000001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95.63</v>
      </c>
      <c r="Z62" s="34">
        <f>IEX!P62</f>
        <v>0</v>
      </c>
      <c r="AA62" s="75">
        <f>STOA!J62</f>
        <v>794.86</v>
      </c>
      <c r="AB62" s="75">
        <f>-STOA!P62</f>
        <v>0</v>
      </c>
      <c r="AC62">
        <f t="shared" si="0"/>
        <v>19.11578185075771</v>
      </c>
      <c r="AD62">
        <f t="shared" si="1"/>
        <v>2156.1489758293919</v>
      </c>
      <c r="AE62">
        <f>'IDT-1'!F62</f>
        <v>0</v>
      </c>
      <c r="AF62" s="24"/>
      <c r="AG62">
        <f t="shared" si="2"/>
        <v>2156.1489758293919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-50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7.5826799999999999</v>
      </c>
      <c r="E63">
        <f>GT_NG!T63</f>
        <v>11.179356568364609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100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469.1451500874964</v>
      </c>
      <c r="P63" s="36">
        <v>19.32</v>
      </c>
      <c r="Q63" s="36">
        <v>7.83</v>
      </c>
      <c r="R63" s="38">
        <v>25.2</v>
      </c>
      <c r="S63" s="38">
        <v>0</v>
      </c>
      <c r="T63" s="37">
        <f>SUMPRODUCT(LTA!J63:AN63,LTA!J$101:AN$101,LTA!J$105:AN$105)</f>
        <v>85.75</v>
      </c>
      <c r="U63" s="37">
        <f>SUMPRODUCT(LTA!J63:AN63,LTA!J$102:AN$102,LTA!J$105:AN$105)</f>
        <v>479.59211199999999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111.09</v>
      </c>
      <c r="Z63" s="34">
        <f>IEX!P63</f>
        <v>0</v>
      </c>
      <c r="AA63" s="75">
        <f>STOA!J63</f>
        <v>794.95</v>
      </c>
      <c r="AB63" s="75">
        <f>-STOA!P63</f>
        <v>0</v>
      </c>
      <c r="AC63">
        <f t="shared" si="0"/>
        <v>19.469830726700351</v>
      </c>
      <c r="AD63">
        <f t="shared" si="1"/>
        <v>2137.6894679291604</v>
      </c>
      <c r="AE63">
        <f>'IDT-1'!F63</f>
        <v>7.3230000000000004</v>
      </c>
      <c r="AF63" s="24"/>
      <c r="AG63">
        <f t="shared" si="2"/>
        <v>2145.0124679291603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-80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7.5826799999999999</v>
      </c>
      <c r="E64">
        <f>GT_NG!T64</f>
        <v>11.179356568364609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100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469.24734627208295</v>
      </c>
      <c r="P64" s="36">
        <v>19.32</v>
      </c>
      <c r="Q64" s="36">
        <v>7.74</v>
      </c>
      <c r="R64" s="38">
        <v>25.2</v>
      </c>
      <c r="S64" s="38">
        <v>0</v>
      </c>
      <c r="T64" s="37">
        <f>SUMPRODUCT(LTA!J64:AN64,LTA!J$101:AN$101,LTA!J$105:AN$105)</f>
        <v>82.06</v>
      </c>
      <c r="U64" s="37">
        <f>SUMPRODUCT(LTA!J64:AN64,LTA!J$102:AN$102,LTA!J$105:AN$105)</f>
        <v>475.94972599999994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128.47999999999999</v>
      </c>
      <c r="Z64" s="34">
        <f>IEX!P64</f>
        <v>0</v>
      </c>
      <c r="AA64" s="75">
        <f>STOA!J64</f>
        <v>794.95</v>
      </c>
      <c r="AB64" s="75">
        <f>-STOA!P64</f>
        <v>0</v>
      </c>
      <c r="AC64">
        <f t="shared" si="0"/>
        <v>19.639128709499772</v>
      </c>
      <c r="AD64">
        <f t="shared" si="1"/>
        <v>2137.5899801309474</v>
      </c>
      <c r="AE64">
        <f>'IDT-1'!F64</f>
        <v>0</v>
      </c>
      <c r="AF64" s="24"/>
      <c r="AG64">
        <f t="shared" si="2"/>
        <v>2137.5899801309474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-90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8.0821740000000002</v>
      </c>
      <c r="E65">
        <f>GT_NG!T65</f>
        <v>11.179356568364609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100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440.79826429414982</v>
      </c>
      <c r="P65" s="36">
        <v>19.54</v>
      </c>
      <c r="Q65" s="36">
        <v>7.8099999999999978</v>
      </c>
      <c r="R65" s="38">
        <v>25.2</v>
      </c>
      <c r="S65" s="38">
        <v>0</v>
      </c>
      <c r="T65" s="37">
        <f>SUMPRODUCT(LTA!J65:AN65,LTA!J$101:AN$101,LTA!J$105:AN$105)</f>
        <v>78.31</v>
      </c>
      <c r="U65" s="37">
        <f>SUMPRODUCT(LTA!J65:AN65,LTA!J$102:AN$102,LTA!J$105:AN$105)</f>
        <v>427.744775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135.24</v>
      </c>
      <c r="Z65" s="34">
        <f>IEX!P65</f>
        <v>0</v>
      </c>
      <c r="AA65" s="75">
        <f>STOA!J65</f>
        <v>794.95</v>
      </c>
      <c r="AB65" s="75">
        <f>-STOA!P65</f>
        <v>0</v>
      </c>
      <c r="AC65">
        <f t="shared" si="0"/>
        <v>18.518881118591789</v>
      </c>
      <c r="AD65">
        <f t="shared" si="1"/>
        <v>2125.8556887439227</v>
      </c>
      <c r="AE65">
        <f>'IDT-1'!F65</f>
        <v>0</v>
      </c>
      <c r="AF65" s="24"/>
      <c r="AG65">
        <f t="shared" si="2"/>
        <v>2125.8556887439227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-30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8.0821740000000002</v>
      </c>
      <c r="E66">
        <f>GT_NG!T66</f>
        <v>11.179356568364609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100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440.79826429414982</v>
      </c>
      <c r="P66" s="36">
        <v>19.54</v>
      </c>
      <c r="Q66" s="36">
        <v>7.8099999999999978</v>
      </c>
      <c r="R66" s="38">
        <v>25.2</v>
      </c>
      <c r="S66" s="38">
        <v>0</v>
      </c>
      <c r="T66" s="37">
        <f>SUMPRODUCT(LTA!J66:AN66,LTA!J$101:AN$101,LTA!J$105:AN$105)</f>
        <v>72.48</v>
      </c>
      <c r="U66" s="37">
        <f>SUMPRODUCT(LTA!J66:AN66,LTA!J$102:AN$102,LTA!J$105:AN$105)</f>
        <v>382.15112899999997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136.21</v>
      </c>
      <c r="Z66" s="34">
        <f>IEX!P66</f>
        <v>0</v>
      </c>
      <c r="AA66" s="75">
        <f>STOA!J66</f>
        <v>794.95</v>
      </c>
      <c r="AB66" s="75">
        <f>-STOA!P66</f>
        <v>0</v>
      </c>
      <c r="AC66">
        <f t="shared" si="0"/>
        <v>17.84093576044512</v>
      </c>
      <c r="AD66">
        <f t="shared" si="1"/>
        <v>2106.0799881020694</v>
      </c>
      <c r="AE66">
        <f>'IDT-1'!F66</f>
        <v>0</v>
      </c>
      <c r="AF66" s="24"/>
      <c r="AG66">
        <f t="shared" si="2"/>
        <v>2106.0799881020694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8.0821740000000002</v>
      </c>
      <c r="E67">
        <f>GT_NG!T67</f>
        <v>11.179356568364609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100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440.50303045701617</v>
      </c>
      <c r="P67" s="36">
        <v>19.32</v>
      </c>
      <c r="Q67" s="36">
        <v>7.74</v>
      </c>
      <c r="R67" s="38">
        <v>25.2</v>
      </c>
      <c r="S67" s="38">
        <v>0</v>
      </c>
      <c r="T67" s="37">
        <f>SUMPRODUCT(LTA!J67:AN67,LTA!J$101:AN$101,LTA!J$105:AN$105)</f>
        <v>66.62</v>
      </c>
      <c r="U67" s="37">
        <f>SUMPRODUCT(LTA!J67:AN67,LTA!J$102:AN$102,LTA!J$105:AN$105)</f>
        <v>332.25192000000004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132.34</v>
      </c>
      <c r="Z67" s="34">
        <f>IEX!P67</f>
        <v>0</v>
      </c>
      <c r="AA67" s="75">
        <f>STOA!J67</f>
        <v>795.04</v>
      </c>
      <c r="AB67" s="75">
        <f>-STOA!P67</f>
        <v>0</v>
      </c>
      <c r="AC67">
        <f t="shared" si="0"/>
        <v>17.741610440613194</v>
      </c>
      <c r="AD67">
        <f t="shared" si="1"/>
        <v>2094.3548705847675</v>
      </c>
      <c r="AE67">
        <f>'IDT-1'!F67</f>
        <v>0</v>
      </c>
      <c r="AF67" s="24"/>
      <c r="AG67">
        <f t="shared" si="2"/>
        <v>2094.3548705847675</v>
      </c>
      <c r="AI67" s="34">
        <f>PXIL!J67</f>
        <v>0</v>
      </c>
      <c r="AJ67" s="34">
        <f>PXIL!P67</f>
        <v>0</v>
      </c>
      <c r="AK67" s="34">
        <f>RTM_IEX!J67</f>
        <v>48.3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8.0821740000000002</v>
      </c>
      <c r="E68">
        <f>GT_NG!T68</f>
        <v>11.179356568364609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100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440.79741384406168</v>
      </c>
      <c r="P68" s="36">
        <v>19.32</v>
      </c>
      <c r="Q68" s="36">
        <v>7.74</v>
      </c>
      <c r="R68" s="38">
        <v>25.2</v>
      </c>
      <c r="S68" s="38">
        <v>0</v>
      </c>
      <c r="T68" s="37">
        <f>SUMPRODUCT(LTA!J68:AN68,LTA!J$101:AN$101,LTA!J$105:AN$105)</f>
        <v>57.68</v>
      </c>
      <c r="U68" s="37">
        <f>SUMPRODUCT(LTA!J68:AN68,LTA!J$102:AN$102,LTA!J$105:AN$105)</f>
        <v>325.16192800000005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124.62</v>
      </c>
      <c r="Z68" s="34">
        <f>IEX!P68</f>
        <v>0</v>
      </c>
      <c r="AA68" s="75">
        <f>STOA!J68</f>
        <v>795.04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17.625727328264382</v>
      </c>
      <c r="AD68">
        <f t="shared" ref="AD68:AD98" si="4">SUM(B68:AB68,AI68:AV68)-AC68</f>
        <v>2080.6751450841621</v>
      </c>
      <c r="AE68">
        <f>'IDT-1'!F68</f>
        <v>0</v>
      </c>
      <c r="AF68" s="24"/>
      <c r="AG68">
        <f t="shared" ref="AG68:AG98" si="5">SUM(AD68:AF68)</f>
        <v>2080.6751450841621</v>
      </c>
      <c r="AI68" s="34">
        <f>PXIL!J68</f>
        <v>0</v>
      </c>
      <c r="AJ68" s="34">
        <f>PXIL!P68</f>
        <v>0</v>
      </c>
      <c r="AK68" s="34">
        <f>RTM_IEX!J68</f>
        <v>57.96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8.0821740000000002</v>
      </c>
      <c r="E69">
        <f>GT_NG!T69</f>
        <v>11.179356568364609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100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440.60741384406163</v>
      </c>
      <c r="P69" s="36">
        <v>19.32</v>
      </c>
      <c r="Q69" s="36">
        <v>7.74</v>
      </c>
      <c r="R69" s="38">
        <v>25.2</v>
      </c>
      <c r="S69" s="38">
        <v>0</v>
      </c>
      <c r="T69" s="37">
        <f>SUMPRODUCT(LTA!J69:AN69,LTA!J$101:AN$101,LTA!J$105:AN$105)</f>
        <v>49.75</v>
      </c>
      <c r="U69" s="37">
        <f>SUMPRODUCT(LTA!J69:AN69,LTA!J$102:AN$102,LTA!J$105:AN$105)</f>
        <v>319.70808800000003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106.26</v>
      </c>
      <c r="Z69" s="34">
        <f>IEX!P69</f>
        <v>0</v>
      </c>
      <c r="AA69" s="75">
        <f>STOA!J69</f>
        <v>795.04</v>
      </c>
      <c r="AB69" s="75">
        <f>-STOA!P69</f>
        <v>0</v>
      </c>
      <c r="AC69">
        <f t="shared" si="3"/>
        <v>17.68205907226438</v>
      </c>
      <c r="AD69">
        <f t="shared" si="4"/>
        <v>2087.3249733401617</v>
      </c>
      <c r="AE69">
        <f>'IDT-1'!F69</f>
        <v>0</v>
      </c>
      <c r="AF69" s="24"/>
      <c r="AG69">
        <f t="shared" si="5"/>
        <v>2087.3249733401617</v>
      </c>
      <c r="AI69" s="34">
        <f>PXIL!J69</f>
        <v>0</v>
      </c>
      <c r="AJ69" s="34">
        <f>PXIL!P69</f>
        <v>0</v>
      </c>
      <c r="AK69" s="34">
        <f>RTM_IEX!J69</f>
        <v>96.6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8.0821740000000002</v>
      </c>
      <c r="E70">
        <f>GT_NG!T70</f>
        <v>11.179356568364609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100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440.79739073932262</v>
      </c>
      <c r="P70" s="36">
        <v>19.32</v>
      </c>
      <c r="Q70" s="36">
        <v>7.74</v>
      </c>
      <c r="R70" s="38">
        <v>24.949999999999996</v>
      </c>
      <c r="S70" s="38">
        <v>0</v>
      </c>
      <c r="T70" s="37">
        <f>SUMPRODUCT(LTA!J70:AN70,LTA!J$101:AN$101,LTA!J$105:AN$105)</f>
        <v>41.769999999999996</v>
      </c>
      <c r="U70" s="37">
        <f>SUMPRODUCT(LTA!J70:AN70,LTA!J$102:AN$102,LTA!J$105:AN$105)</f>
        <v>314.05946800000004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81.14</v>
      </c>
      <c r="Z70" s="34">
        <f>IEX!P70</f>
        <v>0</v>
      </c>
      <c r="AA70" s="75">
        <f>STOA!J70</f>
        <v>795.04</v>
      </c>
      <c r="AB70" s="75">
        <f>-STOA!P70</f>
        <v>0</v>
      </c>
      <c r="AC70">
        <f t="shared" si="3"/>
        <v>17.356066470184576</v>
      </c>
      <c r="AD70">
        <f t="shared" si="4"/>
        <v>2048.8423228375032</v>
      </c>
      <c r="AE70">
        <f>'IDT-1'!F70</f>
        <v>0</v>
      </c>
      <c r="AF70" s="24"/>
      <c r="AG70">
        <f t="shared" si="5"/>
        <v>2048.8423228375032</v>
      </c>
      <c r="AI70" s="34">
        <f>PXIL!J70</f>
        <v>0</v>
      </c>
      <c r="AJ70" s="34">
        <f>PXIL!P70</f>
        <v>0</v>
      </c>
      <c r="AK70" s="34">
        <f>RTM_IEX!J70</f>
        <v>96.6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8.0821740000000002</v>
      </c>
      <c r="E71">
        <f>GT_NG!T71</f>
        <v>11.179356568364609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100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471.09624258767218</v>
      </c>
      <c r="P71" s="36">
        <v>75.296691273398366</v>
      </c>
      <c r="Q71" s="36">
        <v>7.870000000000001</v>
      </c>
      <c r="R71" s="38">
        <v>20.900000000000002</v>
      </c>
      <c r="S71" s="38">
        <v>0</v>
      </c>
      <c r="T71" s="37">
        <f>SUMPRODUCT(LTA!J71:AN71,LTA!J$101:AN$101,LTA!J$105:AN$105)</f>
        <v>35.74</v>
      </c>
      <c r="U71" s="37">
        <f>SUMPRODUCT(LTA!J71:AN71,LTA!J$102:AN$102,LTA!J$105:AN$105)</f>
        <v>353.345889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795.14</v>
      </c>
      <c r="AB71" s="75">
        <f>-STOA!P71</f>
        <v>0</v>
      </c>
      <c r="AC71">
        <f t="shared" si="3"/>
        <v>17.078462968807251</v>
      </c>
      <c r="AD71">
        <f t="shared" si="4"/>
        <v>2016.0718904606279</v>
      </c>
      <c r="AE71">
        <f>'IDT-1'!F71</f>
        <v>0</v>
      </c>
      <c r="AF71" s="24"/>
      <c r="AG71">
        <f t="shared" si="5"/>
        <v>2016.0718904606279</v>
      </c>
      <c r="AI71" s="34">
        <f>PXIL!J71</f>
        <v>0</v>
      </c>
      <c r="AJ71" s="34">
        <f>PXIL!P71</f>
        <v>0</v>
      </c>
      <c r="AK71" s="34">
        <f>RTM_IEX!J71</f>
        <v>28.98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8.0821740000000002</v>
      </c>
      <c r="E72">
        <f>GT_NG!T72</f>
        <v>11.179356568364609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100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469.78647249637316</v>
      </c>
      <c r="P72" s="36">
        <v>75.296691273398366</v>
      </c>
      <c r="Q72" s="36">
        <v>7.870000000000001</v>
      </c>
      <c r="R72" s="38">
        <v>14.230000000000002</v>
      </c>
      <c r="S72" s="38">
        <v>0</v>
      </c>
      <c r="T72" s="37">
        <f>SUMPRODUCT(LTA!J72:AN72,LTA!J$101:AN$101,LTA!J$105:AN$105)</f>
        <v>27.73</v>
      </c>
      <c r="U72" s="37">
        <f>SUMPRODUCT(LTA!J72:AN72,LTA!J$102:AN$102,LTA!J$105:AN$105)</f>
        <v>387.53604599999994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794.36999999999989</v>
      </c>
      <c r="AB72" s="75">
        <f>-STOA!P72</f>
        <v>0</v>
      </c>
      <c r="AC72">
        <f t="shared" si="3"/>
        <v>17.150869373338121</v>
      </c>
      <c r="AD72">
        <f t="shared" si="4"/>
        <v>1984.4498709647978</v>
      </c>
      <c r="AE72">
        <f>'IDT-1'!F72</f>
        <v>0</v>
      </c>
      <c r="AF72" s="24"/>
      <c r="AG72">
        <f t="shared" si="5"/>
        <v>1984.4498709647978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-20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8.0821740000000002</v>
      </c>
      <c r="E73">
        <f>GT_NG!T73</f>
        <v>11.179356568364609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100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470.06001875406707</v>
      </c>
      <c r="P73" s="36">
        <v>75.296691273398366</v>
      </c>
      <c r="Q73" s="36">
        <v>7.74</v>
      </c>
      <c r="R73" s="38">
        <v>8.82</v>
      </c>
      <c r="S73" s="38">
        <v>0</v>
      </c>
      <c r="T73" s="37">
        <f>SUMPRODUCT(LTA!J73:AN73,LTA!J$101:AN$101,LTA!J$105:AN$105)</f>
        <v>20.78</v>
      </c>
      <c r="U73" s="37">
        <f>SUMPRODUCT(LTA!J73:AN73,LTA!J$102:AN$102,LTA!J$105:AN$105)</f>
        <v>419.94289199999992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553.63999999999987</v>
      </c>
      <c r="AB73" s="75">
        <f>-STOA!P73</f>
        <v>0</v>
      </c>
      <c r="AC73">
        <f t="shared" si="3"/>
        <v>15.650385513804968</v>
      </c>
      <c r="AD73">
        <f t="shared" si="4"/>
        <v>1847.4907470820247</v>
      </c>
      <c r="AE73">
        <f>'IDT-1'!F73</f>
        <v>0</v>
      </c>
      <c r="AF73" s="24"/>
      <c r="AG73">
        <f t="shared" si="5"/>
        <v>1847.4907470820247</v>
      </c>
      <c r="AI73" s="34">
        <f>PXIL!J73</f>
        <v>0</v>
      </c>
      <c r="AJ73" s="34">
        <f>PXIL!P73</f>
        <v>0</v>
      </c>
      <c r="AK73" s="34">
        <f>RTM_IEX!J73</f>
        <v>62.08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8.0821740000000002</v>
      </c>
      <c r="E74">
        <f>GT_NG!T74</f>
        <v>11.179356568364609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100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471.11016284020388</v>
      </c>
      <c r="P74" s="36">
        <v>75.296691273398366</v>
      </c>
      <c r="Q74" s="36">
        <v>7.74</v>
      </c>
      <c r="R74" s="38">
        <v>5.2</v>
      </c>
      <c r="S74" s="38">
        <v>0</v>
      </c>
      <c r="T74" s="37">
        <f>SUMPRODUCT(LTA!J74:AN74,LTA!J$101:AN$101,LTA!J$105:AN$105)</f>
        <v>12.95</v>
      </c>
      <c r="U74" s="37">
        <f>SUMPRODUCT(LTA!J74:AN74,LTA!J$102:AN$102,LTA!J$105:AN$105)</f>
        <v>415.52138599999995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384.88</v>
      </c>
      <c r="AB74" s="75">
        <f>-STOA!P74</f>
        <v>0</v>
      </c>
      <c r="AC74">
        <f t="shared" si="3"/>
        <v>14.39482607372852</v>
      </c>
      <c r="AD74">
        <f t="shared" si="4"/>
        <v>1699.2749446082382</v>
      </c>
      <c r="AE74">
        <f>'IDT-1'!F74</f>
        <v>0</v>
      </c>
      <c r="AF74" s="24"/>
      <c r="AG74">
        <f t="shared" si="5"/>
        <v>1699.2749446082382</v>
      </c>
      <c r="AI74" s="34">
        <f>PXIL!J74</f>
        <v>0</v>
      </c>
      <c r="AJ74" s="34">
        <f>PXIL!P74</f>
        <v>0</v>
      </c>
      <c r="AK74" s="34">
        <f>RTM_IEX!J74</f>
        <v>96.19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8.0821740000000002</v>
      </c>
      <c r="E75">
        <f>GT_NG!T75</f>
        <v>11.28024610514518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100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485.15338425026016</v>
      </c>
      <c r="P75" s="36">
        <v>75.676674575973294</v>
      </c>
      <c r="Q75" s="36">
        <v>26.87</v>
      </c>
      <c r="R75" s="38">
        <v>0</v>
      </c>
      <c r="S75" s="38">
        <v>0</v>
      </c>
      <c r="T75" s="37">
        <f>SUMPRODUCT(LTA!J75:AN75,LTA!J$101:AN$101,LTA!J$105:AN$105)</f>
        <v>7.2200000000000006</v>
      </c>
      <c r="U75" s="37">
        <f>SUMPRODUCT(LTA!J75:AN75,LTA!J$102:AN$102,LTA!J$105:AN$105)</f>
        <v>412.16761299999996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785.7299999999999</v>
      </c>
      <c r="AB75" s="75">
        <f>-STOA!P75</f>
        <v>0</v>
      </c>
      <c r="AC75">
        <f t="shared" si="3"/>
        <v>17.540238658468031</v>
      </c>
      <c r="AD75">
        <f t="shared" si="4"/>
        <v>1970.1598532729106</v>
      </c>
      <c r="AE75">
        <f>'IDT-1'!F75</f>
        <v>0</v>
      </c>
      <c r="AF75" s="24"/>
      <c r="AG75">
        <f t="shared" si="5"/>
        <v>1970.1598532729106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-50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8.0821740000000002</v>
      </c>
      <c r="E76">
        <f>GT_NG!T76</f>
        <v>11.28024610514518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100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495.81699160147275</v>
      </c>
      <c r="P76" s="36">
        <v>75.676674575973294</v>
      </c>
      <c r="Q76" s="36">
        <v>26.87</v>
      </c>
      <c r="R76" s="38">
        <v>0</v>
      </c>
      <c r="S76" s="38">
        <v>0</v>
      </c>
      <c r="T76" s="37">
        <f>SUMPRODUCT(LTA!J76:AN76,LTA!J$101:AN$101,LTA!J$105:AN$105)</f>
        <v>4.59</v>
      </c>
      <c r="U76" s="37">
        <f>SUMPRODUCT(LTA!J76:AN76,LTA!J$102:AN$102,LTA!J$105:AN$105)</f>
        <v>408.80765799999995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789.70999999999992</v>
      </c>
      <c r="AB76" s="75">
        <f>-STOA!P76</f>
        <v>0</v>
      </c>
      <c r="AC76">
        <f t="shared" si="3"/>
        <v>18.20591037896045</v>
      </c>
      <c r="AD76">
        <f t="shared" si="4"/>
        <v>1908.1478339036305</v>
      </c>
      <c r="AE76">
        <f>'IDT-1'!F76</f>
        <v>0</v>
      </c>
      <c r="AF76" s="24"/>
      <c r="AG76">
        <f t="shared" si="5"/>
        <v>1908.1478339036305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-120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8.0821740000000002</v>
      </c>
      <c r="E77">
        <f>GT_NG!T77</f>
        <v>11.28024610514518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69.607583070032291</v>
      </c>
      <c r="J77">
        <f>Bawana_RLNG!T77</f>
        <v>0</v>
      </c>
      <c r="K77">
        <f>Bawana_Spot!T77</f>
        <v>100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498.5283045366931</v>
      </c>
      <c r="P77" s="36">
        <v>75.297129022418773</v>
      </c>
      <c r="Q77" s="36">
        <v>26.729999999999997</v>
      </c>
      <c r="R77" s="38">
        <v>0</v>
      </c>
      <c r="S77" s="38">
        <v>0</v>
      </c>
      <c r="T77" s="37">
        <f>SUMPRODUCT(LTA!J77:AN77,LTA!J$101:AN$101,LTA!J$105:AN$105)</f>
        <v>2.06</v>
      </c>
      <c r="U77" s="37">
        <f>SUMPRODUCT(LTA!J77:AN77,LTA!J$102:AN$102,LTA!J$105:AN$105)</f>
        <v>405.67378799999994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666.69999999999993</v>
      </c>
      <c r="AB77" s="75">
        <f>-STOA!P77</f>
        <v>0</v>
      </c>
      <c r="AC77">
        <f t="shared" si="3"/>
        <v>16.126901487768027</v>
      </c>
      <c r="AD77">
        <f t="shared" si="4"/>
        <v>1903.7423232465212</v>
      </c>
      <c r="AE77">
        <f>'IDT-1'!F77</f>
        <v>0</v>
      </c>
      <c r="AF77" s="24"/>
      <c r="AG77">
        <f t="shared" si="5"/>
        <v>1903.7423232465212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8.0821740000000002</v>
      </c>
      <c r="E78">
        <f>GT_NG!T78</f>
        <v>11.28024610514518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69.607583070032291</v>
      </c>
      <c r="J78">
        <f>Bawana_RLNG!T78</f>
        <v>0</v>
      </c>
      <c r="K78">
        <f>Bawana_Spot!T78</f>
        <v>100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505.42500619833595</v>
      </c>
      <c r="P78" s="36">
        <v>75.297129022418773</v>
      </c>
      <c r="Q78" s="36">
        <v>26.729999999999997</v>
      </c>
      <c r="R78" s="38">
        <v>0</v>
      </c>
      <c r="S78" s="38">
        <v>0</v>
      </c>
      <c r="T78" s="37">
        <f>SUMPRODUCT(LTA!J78:AN78,LTA!J$101:AN$101,LTA!J$105:AN$105)</f>
        <v>0.56999999999999995</v>
      </c>
      <c r="U78" s="37">
        <f>SUMPRODUCT(LTA!J78:AN78,LTA!J$102:AN$102,LTA!J$105:AN$105)</f>
        <v>403.4727739999999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637.44999999999993</v>
      </c>
      <c r="AB78" s="75">
        <f>-STOA!P78</f>
        <v>0</v>
      </c>
      <c r="AC78">
        <f t="shared" si="3"/>
        <v>15.908129264125829</v>
      </c>
      <c r="AD78">
        <f t="shared" si="4"/>
        <v>1877.9167831318064</v>
      </c>
      <c r="AE78">
        <f>'IDT-1'!F78</f>
        <v>0</v>
      </c>
      <c r="AF78" s="24"/>
      <c r="AG78">
        <f t="shared" si="5"/>
        <v>1877.9167831318064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8.0821740000000002</v>
      </c>
      <c r="E79">
        <f>GT_NG!T79</f>
        <v>11.28024610514518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69.607280965587279</v>
      </c>
      <c r="J79">
        <f>Bawana_RLNG!T79</f>
        <v>0</v>
      </c>
      <c r="K79">
        <f>Bawana_Spot!T79</f>
        <v>100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662.30828178501747</v>
      </c>
      <c r="P79" s="36">
        <v>75.297129022418773</v>
      </c>
      <c r="Q79" s="36">
        <v>26.729999999999997</v>
      </c>
      <c r="R79" s="38">
        <v>0</v>
      </c>
      <c r="S79" s="38">
        <v>0</v>
      </c>
      <c r="T79" s="37">
        <f>SUMPRODUCT(LTA!J79:AN79,LTA!J$101:AN$101,LTA!J$105:AN$105)</f>
        <v>0.24</v>
      </c>
      <c r="U79" s="37">
        <f>SUMPRODUCT(LTA!J79:AN79,LTA!J$102:AN$102,LTA!J$105:AN$105)</f>
        <v>427.82000000000005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547.53000000000009</v>
      </c>
      <c r="AB79" s="75">
        <f>-STOA!P79</f>
        <v>0</v>
      </c>
      <c r="AC79">
        <f t="shared" si="3"/>
        <v>17.646546078138858</v>
      </c>
      <c r="AD79">
        <f t="shared" si="4"/>
        <v>1852.1585658000297</v>
      </c>
      <c r="AE79">
        <f>'IDT-1'!F79</f>
        <v>0</v>
      </c>
      <c r="AF79" s="24"/>
      <c r="AG79">
        <f t="shared" si="5"/>
        <v>1852.1585658000297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-115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8.0821740000000002</v>
      </c>
      <c r="E80">
        <f>GT_NG!T80</f>
        <v>11.28024610514518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69.607280965587279</v>
      </c>
      <c r="J80">
        <f>Bawana_RLNG!T80</f>
        <v>0</v>
      </c>
      <c r="K80">
        <f>Bawana_Spot!T80</f>
        <v>100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763.55501086687514</v>
      </c>
      <c r="P80" s="36">
        <v>75.297129022418773</v>
      </c>
      <c r="Q80" s="36">
        <v>26.729999999999997</v>
      </c>
      <c r="R80" s="38">
        <v>0</v>
      </c>
      <c r="S80" s="38">
        <v>0</v>
      </c>
      <c r="T80" s="37">
        <f>SUMPRODUCT(LTA!J80:AN80,LTA!J$101:AN$101,LTA!J$105:AN$105)</f>
        <v>0.03</v>
      </c>
      <c r="U80" s="37">
        <f>SUMPRODUCT(LTA!J80:AN80,LTA!J$102:AN$102,LTA!J$105:AN$105)</f>
        <v>448.64000000000004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550.32000000000005</v>
      </c>
      <c r="AB80" s="75">
        <f>-STOA!P80</f>
        <v>0</v>
      </c>
      <c r="AC80">
        <f t="shared" si="3"/>
        <v>19.837184895286487</v>
      </c>
      <c r="AD80">
        <f t="shared" si="4"/>
        <v>1839.6146560647398</v>
      </c>
      <c r="AE80">
        <f>'IDT-1'!F80</f>
        <v>0</v>
      </c>
      <c r="AF80" s="24"/>
      <c r="AG80">
        <f t="shared" si="5"/>
        <v>1839.6146560647398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-250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8.0821740000000002</v>
      </c>
      <c r="E81">
        <f>GT_NG!T81</f>
        <v>11.28024610514518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69.607280965587279</v>
      </c>
      <c r="J81">
        <f>Bawana_RLNG!T81</f>
        <v>0</v>
      </c>
      <c r="K81">
        <f>Bawana_Spot!T81</f>
        <v>100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764.03053990546948</v>
      </c>
      <c r="P81" s="36">
        <v>75.297129022418773</v>
      </c>
      <c r="Q81" s="36">
        <v>26.729999999999997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449.41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546.57000000000005</v>
      </c>
      <c r="AB81" s="75">
        <f>-STOA!P81</f>
        <v>0</v>
      </c>
      <c r="AC81">
        <f t="shared" si="3"/>
        <v>19.81589533921068</v>
      </c>
      <c r="AD81">
        <f t="shared" si="4"/>
        <v>1837.1014746594101</v>
      </c>
      <c r="AE81">
        <f>'IDT-1'!F81</f>
        <v>0</v>
      </c>
      <c r="AF81" s="24"/>
      <c r="AG81">
        <f t="shared" si="5"/>
        <v>1837.1014746594101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-250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8.0821740000000002</v>
      </c>
      <c r="E82">
        <f>GT_NG!T82</f>
        <v>11.28024610514518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69.607280965587279</v>
      </c>
      <c r="J82">
        <f>Bawana_RLNG!T82</f>
        <v>0</v>
      </c>
      <c r="K82">
        <f>Bawana_Spot!T82</f>
        <v>100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746.26271740831203</v>
      </c>
      <c r="P82" s="36">
        <v>75.297129022418773</v>
      </c>
      <c r="Q82" s="36">
        <v>26.729999999999997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449.41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547.04999999999995</v>
      </c>
      <c r="AB82" s="75">
        <f>-STOA!P82</f>
        <v>0</v>
      </c>
      <c r="AC82">
        <f t="shared" si="3"/>
        <v>19.492783318011888</v>
      </c>
      <c r="AD82">
        <f t="shared" si="4"/>
        <v>1841.1367641834513</v>
      </c>
      <c r="AE82">
        <f>'IDT-1'!F82</f>
        <v>0</v>
      </c>
      <c r="AF82" s="24"/>
      <c r="AG82">
        <f t="shared" si="5"/>
        <v>1841.1367641834513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-229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8.0821740000000002</v>
      </c>
      <c r="E83">
        <f>GT_NG!T83</f>
        <v>11.279984022248424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100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745.43261416655571</v>
      </c>
      <c r="P83" s="36">
        <v>75.297129022418773</v>
      </c>
      <c r="Q83" s="36">
        <v>26.729999999999997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449.53000000000003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534.62</v>
      </c>
      <c r="AB83" s="75">
        <f>-STOA!P83</f>
        <v>0</v>
      </c>
      <c r="AC83">
        <f t="shared" si="3"/>
        <v>19.052029098014124</v>
      </c>
      <c r="AD83">
        <f t="shared" si="4"/>
        <v>1867.437153078796</v>
      </c>
      <c r="AE83">
        <f>'IDT-1'!F83</f>
        <v>0</v>
      </c>
      <c r="AF83" s="24"/>
      <c r="AG83">
        <f t="shared" si="5"/>
        <v>1867.437153078796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-190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8.0821740000000002</v>
      </c>
      <c r="E84">
        <f>GT_NG!T84</f>
        <v>11.279984022248424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100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745.43261416655571</v>
      </c>
      <c r="P84" s="36">
        <v>75.297129022418773</v>
      </c>
      <c r="Q84" s="36">
        <v>26.729999999999997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449.53000000000003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536.28</v>
      </c>
      <c r="AB84" s="75">
        <f>-STOA!P84</f>
        <v>0</v>
      </c>
      <c r="AC84">
        <f t="shared" si="3"/>
        <v>18.938905732140796</v>
      </c>
      <c r="AD84">
        <f t="shared" si="4"/>
        <v>1884.2102764446697</v>
      </c>
      <c r="AE84">
        <f>'IDT-1'!F84</f>
        <v>0</v>
      </c>
      <c r="AF84" s="24"/>
      <c r="AG84">
        <f t="shared" si="5"/>
        <v>1884.2102764446697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-175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8.0821740000000002</v>
      </c>
      <c r="E85">
        <f>GT_NG!T85</f>
        <v>11.279984022248424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100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748.90627574873588</v>
      </c>
      <c r="P85" s="36">
        <v>75.297129022418773</v>
      </c>
      <c r="Q85" s="36">
        <v>26.729999999999997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448.92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536.41000000000008</v>
      </c>
      <c r="AB85" s="75">
        <f>-STOA!P85</f>
        <v>0</v>
      </c>
      <c r="AC85">
        <f t="shared" si="3"/>
        <v>19.133475643928886</v>
      </c>
      <c r="AD85">
        <f t="shared" si="4"/>
        <v>1867.0093681150613</v>
      </c>
      <c r="AE85">
        <f>'IDT-1'!F85</f>
        <v>0</v>
      </c>
      <c r="AF85" s="24"/>
      <c r="AG85">
        <f t="shared" si="5"/>
        <v>1867.0093681150613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-195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8.0821740000000002</v>
      </c>
      <c r="E86">
        <f>GT_NG!T86</f>
        <v>11.276318149082627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100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742.97198217066693</v>
      </c>
      <c r="P86" s="36">
        <v>75.297129022418773</v>
      </c>
      <c r="Q86" s="36">
        <v>26.729999999999997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448.92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532.71</v>
      </c>
      <c r="AB86" s="75">
        <f>-STOA!P86</f>
        <v>0</v>
      </c>
      <c r="AC86">
        <f t="shared" si="3"/>
        <v>18.916978260940287</v>
      </c>
      <c r="AD86">
        <f t="shared" si="4"/>
        <v>1873.5879060468153</v>
      </c>
      <c r="AE86">
        <f>'IDT-1'!F86</f>
        <v>0</v>
      </c>
      <c r="AF86" s="24"/>
      <c r="AG86">
        <f t="shared" si="5"/>
        <v>1873.5879060468153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-179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8.0821740000000002</v>
      </c>
      <c r="E87">
        <f>GT_NG!T87</f>
        <v>11.276318149082627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100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742.97175932225809</v>
      </c>
      <c r="P87" s="36">
        <v>75.297129022418773</v>
      </c>
      <c r="Q87" s="36">
        <v>26.729999999999997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449.28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544.69000000000005</v>
      </c>
      <c r="AB87" s="75">
        <f>-STOA!P87</f>
        <v>0</v>
      </c>
      <c r="AC87">
        <f t="shared" si="3"/>
        <v>18.758026499542094</v>
      </c>
      <c r="AD87">
        <f t="shared" si="4"/>
        <v>1917.0866349598048</v>
      </c>
      <c r="AE87">
        <f>'IDT-1'!F87</f>
        <v>0</v>
      </c>
      <c r="AF87" s="24"/>
      <c r="AG87">
        <f t="shared" si="5"/>
        <v>1917.0866349598048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-148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8.0821740000000002</v>
      </c>
      <c r="E88">
        <f>GT_NG!T88</f>
        <v>11.276318149082627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100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742.97175932225809</v>
      </c>
      <c r="P88" s="36">
        <v>75.297129022418773</v>
      </c>
      <c r="Q88" s="36">
        <v>26.729999999999997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449.28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548.47</v>
      </c>
      <c r="AB88" s="75">
        <f>-STOA!P88</f>
        <v>0</v>
      </c>
      <c r="AC88">
        <f t="shared" si="3"/>
        <v>18.315393666948303</v>
      </c>
      <c r="AD88">
        <f t="shared" si="4"/>
        <v>1977.3092677923983</v>
      </c>
      <c r="AE88">
        <f>'IDT-1'!F88</f>
        <v>0</v>
      </c>
      <c r="AF88" s="24"/>
      <c r="AG88">
        <f t="shared" si="5"/>
        <v>1977.3092677923983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-92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8.0821740000000002</v>
      </c>
      <c r="E89">
        <f>GT_NG!T89</f>
        <v>11.279984022248424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104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742.57787498579387</v>
      </c>
      <c r="P89" s="36">
        <v>75.297129022418773</v>
      </c>
      <c r="Q89" s="36">
        <v>26.729999999999997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449.28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544.66000000000008</v>
      </c>
      <c r="AB89" s="75">
        <f>-STOA!P89</f>
        <v>0</v>
      </c>
      <c r="AC89">
        <f t="shared" si="3"/>
        <v>17.907096261061923</v>
      </c>
      <c r="AD89">
        <f t="shared" si="4"/>
        <v>2025.5173467349862</v>
      </c>
      <c r="AE89">
        <f>'IDT-1'!F89</f>
        <v>0</v>
      </c>
      <c r="AF89" s="24"/>
      <c r="AG89">
        <f t="shared" si="5"/>
        <v>2025.5173467349862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-44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8.0821740000000002</v>
      </c>
      <c r="E90">
        <f>GT_NG!T90</f>
        <v>11.279984022248424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104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748.90605290032704</v>
      </c>
      <c r="P90" s="36">
        <v>75.297129022418773</v>
      </c>
      <c r="Q90" s="36">
        <v>26.729999999999997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448.43999999999994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547.6400000000001</v>
      </c>
      <c r="AB90" s="75">
        <f>-STOA!P90</f>
        <v>0</v>
      </c>
      <c r="AC90">
        <f t="shared" si="3"/>
        <v>17.60549801564888</v>
      </c>
      <c r="AD90">
        <f t="shared" si="4"/>
        <v>2078.2871228949325</v>
      </c>
      <c r="AE90">
        <f>'IDT-1'!F90</f>
        <v>0</v>
      </c>
      <c r="AF90" s="24"/>
      <c r="AG90">
        <f t="shared" si="5"/>
        <v>2078.2871228949325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0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8.0821740000000002</v>
      </c>
      <c r="E91">
        <f>GT_NG!T91</f>
        <v>11.279753517544961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165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750.12590688112698</v>
      </c>
      <c r="P91" s="36">
        <v>75.297129022418773</v>
      </c>
      <c r="Q91" s="36">
        <v>26.729999999999997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447.38999999999993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4.84</v>
      </c>
      <c r="Z91" s="34">
        <f>IEX!P91</f>
        <v>0</v>
      </c>
      <c r="AA91" s="75">
        <f>STOA!J91</f>
        <v>568.94000000000005</v>
      </c>
      <c r="AB91" s="75">
        <f>-STOA!P91</f>
        <v>0</v>
      </c>
      <c r="AC91">
        <f t="shared" si="3"/>
        <v>18.643860530944103</v>
      </c>
      <c r="AD91">
        <f t="shared" si="4"/>
        <v>2128.5583838557341</v>
      </c>
      <c r="AE91">
        <f>'IDT-1'!F91</f>
        <v>0</v>
      </c>
      <c r="AF91" s="24"/>
      <c r="AG91">
        <f t="shared" si="5"/>
        <v>2128.5583838557341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-36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8.0821740000000002</v>
      </c>
      <c r="E92">
        <f>GT_NG!T92</f>
        <v>11.279753517544961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191.41755763955342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750.12590688112698</v>
      </c>
      <c r="P92" s="36">
        <v>75.297129022418773</v>
      </c>
      <c r="Q92" s="36">
        <v>26.729999999999997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446.55999999999995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2.39</v>
      </c>
      <c r="Z92" s="34">
        <f>IEX!P92</f>
        <v>0</v>
      </c>
      <c r="AA92" s="75">
        <f>STOA!J92</f>
        <v>578.72</v>
      </c>
      <c r="AB92" s="75">
        <f>-STOA!P92</f>
        <v>0</v>
      </c>
      <c r="AC92">
        <f t="shared" si="3"/>
        <v>18.835656437867463</v>
      </c>
      <c r="AD92">
        <f t="shared" si="4"/>
        <v>2171.2841455883645</v>
      </c>
      <c r="AE92">
        <f>'IDT-1'!F92</f>
        <v>0</v>
      </c>
      <c r="AF92" s="24"/>
      <c r="AG92">
        <f t="shared" si="5"/>
        <v>2171.2841455883645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-26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8.0821740000000002</v>
      </c>
      <c r="E93">
        <f>GT_NG!T93</f>
        <v>11.279753517544961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191.41761841368583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750.63501705883345</v>
      </c>
      <c r="P93" s="36">
        <v>75.297129022418773</v>
      </c>
      <c r="Q93" s="36">
        <v>26.729999999999997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445.55999999999995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1.1200000000000001</v>
      </c>
      <c r="Z93" s="34">
        <f>IEX!P93</f>
        <v>0</v>
      </c>
      <c r="AA93" s="75">
        <f>STOA!J93</f>
        <v>573.87000000000012</v>
      </c>
      <c r="AB93" s="75">
        <f>-STOA!P93</f>
        <v>0</v>
      </c>
      <c r="AC93">
        <f t="shared" si="3"/>
        <v>18.581127373015789</v>
      </c>
      <c r="AD93">
        <f t="shared" si="4"/>
        <v>2193.4578456050544</v>
      </c>
      <c r="AE93">
        <f>'IDT-1'!F93</f>
        <v>0</v>
      </c>
      <c r="AF93" s="24"/>
      <c r="AG93">
        <f t="shared" si="5"/>
        <v>2193.4578456050544</v>
      </c>
      <c r="AI93" s="34">
        <f>PXIL!J93</f>
        <v>0</v>
      </c>
      <c r="AJ93" s="34">
        <f>PXIL!P93</f>
        <v>0</v>
      </c>
      <c r="AK93" s="34">
        <f>RTM_IEX!J93</f>
        <v>2.5299999999999998</v>
      </c>
      <c r="AL93" s="34">
        <f>RTM_IEX!P93</f>
        <v>0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8.0821740000000002</v>
      </c>
      <c r="E94">
        <f>GT_NG!T94</f>
        <v>11.279753517544961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191.42000000000002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741.11092470889378</v>
      </c>
      <c r="P94" s="36">
        <v>75.297129022418773</v>
      </c>
      <c r="Q94" s="36">
        <v>26.729999999999997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443.05999999999995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576.70000000000016</v>
      </c>
      <c r="AB94" s="75">
        <f>-STOA!P94</f>
        <v>0</v>
      </c>
      <c r="AC94">
        <f t="shared" si="3"/>
        <v>18.759109002601335</v>
      </c>
      <c r="AD94">
        <f t="shared" si="4"/>
        <v>2214.4681532118439</v>
      </c>
      <c r="AE94">
        <f>'IDT-1'!F94</f>
        <v>0</v>
      </c>
      <c r="AF94" s="24"/>
      <c r="AG94">
        <f t="shared" si="5"/>
        <v>2214.4681532118439</v>
      </c>
      <c r="AI94" s="34">
        <f>PXIL!J94</f>
        <v>0</v>
      </c>
      <c r="AJ94" s="34">
        <f>PXIL!P94</f>
        <v>0</v>
      </c>
      <c r="AK94" s="34">
        <f>RTM_IEX!J94</f>
        <v>34.03</v>
      </c>
      <c r="AL94" s="34">
        <f>RTM_IEX!P94</f>
        <v>0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8.0821740000000002</v>
      </c>
      <c r="E95">
        <f>GT_NG!T95</f>
        <v>11.279753517544961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191.42000000000002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777.00675620989693</v>
      </c>
      <c r="P95" s="36">
        <v>75.297129022418773</v>
      </c>
      <c r="Q95" s="36">
        <v>26.729999999999997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441.95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0.91</v>
      </c>
      <c r="Z95" s="34">
        <f>IEX!P95</f>
        <v>0</v>
      </c>
      <c r="AA95" s="75">
        <f>STOA!J95</f>
        <v>623.15000000000009</v>
      </c>
      <c r="AB95" s="75">
        <f>-STOA!P95</f>
        <v>0</v>
      </c>
      <c r="AC95">
        <f t="shared" si="3"/>
        <v>19.163281987209764</v>
      </c>
      <c r="AD95">
        <f t="shared" si="4"/>
        <v>2262.1798117282383</v>
      </c>
      <c r="AE95">
        <f>'IDT-1'!F95</f>
        <v>0</v>
      </c>
      <c r="AF95" s="24"/>
      <c r="AG95">
        <f t="shared" si="5"/>
        <v>2262.1798117282383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8.0821740000000002</v>
      </c>
      <c r="E96">
        <f>GT_NG!T96</f>
        <v>11.279753517544961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191.42000000000002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776.27346160489367</v>
      </c>
      <c r="P96" s="36">
        <v>75.297129022418773</v>
      </c>
      <c r="Q96" s="36">
        <v>26.729999999999997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441.95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2.52</v>
      </c>
      <c r="Z96" s="34">
        <f>IEX!P96</f>
        <v>0</v>
      </c>
      <c r="AA96" s="75">
        <f>STOA!J96</f>
        <v>616.88000000000011</v>
      </c>
      <c r="AB96" s="75">
        <f>-STOA!P96</f>
        <v>0</v>
      </c>
      <c r="AC96">
        <f t="shared" si="3"/>
        <v>19.170058312527736</v>
      </c>
      <c r="AD96">
        <f t="shared" si="4"/>
        <v>2262.9797407979172</v>
      </c>
      <c r="AE96">
        <f>'IDT-1'!F96</f>
        <v>0</v>
      </c>
      <c r="AF96" s="24"/>
      <c r="AG96">
        <f t="shared" si="5"/>
        <v>2262.9797407979172</v>
      </c>
      <c r="AI96" s="34">
        <f>PXIL!J96</f>
        <v>0</v>
      </c>
      <c r="AJ96" s="34">
        <f>PXIL!P96</f>
        <v>0</v>
      </c>
      <c r="AK96" s="34">
        <f>RTM_IEX!J96</f>
        <v>6.2</v>
      </c>
      <c r="AL96" s="34">
        <f>RTM_IEX!P96</f>
        <v>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8.0821740000000002</v>
      </c>
      <c r="E97">
        <f>GT_NG!T97</f>
        <v>11.279753517544961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191.41780921316166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775.32436000215966</v>
      </c>
      <c r="P97" s="36">
        <v>75.297129022418773</v>
      </c>
      <c r="Q97" s="36">
        <v>26.729999999999997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441.95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4.5999999999999996</v>
      </c>
      <c r="Z97" s="34">
        <f>IEX!P97</f>
        <v>0</v>
      </c>
      <c r="AA97" s="75">
        <f>STOA!J97</f>
        <v>606.02</v>
      </c>
      <c r="AB97" s="75">
        <f>-STOA!P97</f>
        <v>0</v>
      </c>
      <c r="AC97">
        <f t="shared" si="3"/>
        <v>19.036235456455326</v>
      </c>
      <c r="AD97">
        <f t="shared" si="4"/>
        <v>2247.1822712644171</v>
      </c>
      <c r="AE97">
        <f>'IDT-1'!F97</f>
        <v>0</v>
      </c>
      <c r="AF97" s="24"/>
      <c r="AG97">
        <f t="shared" si="5"/>
        <v>2247.1822712644171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8.0821740000000002</v>
      </c>
      <c r="E98">
        <f>GT_NG!T98</f>
        <v>11.279753517544961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191.41764768049154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775.32436000215966</v>
      </c>
      <c r="P98" s="36">
        <v>75.297129022418773</v>
      </c>
      <c r="Q98" s="36">
        <v>26.729999999999997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441.95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7.01</v>
      </c>
      <c r="Z98" s="34">
        <f>IEX!P98</f>
        <v>0</v>
      </c>
      <c r="AA98" s="75">
        <f>STOA!J98</f>
        <v>596.46999999999991</v>
      </c>
      <c r="AB98" s="75">
        <f>-STOA!P98</f>
        <v>0</v>
      </c>
      <c r="AC98">
        <f t="shared" si="3"/>
        <v>18.976258099580896</v>
      </c>
      <c r="AD98">
        <f t="shared" si="4"/>
        <v>2240.1020870886214</v>
      </c>
      <c r="AE98">
        <f>'IDT-1'!F98</f>
        <v>0</v>
      </c>
      <c r="AF98" s="24"/>
      <c r="AG98">
        <f t="shared" si="5"/>
        <v>2240.1020870886214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0.19072546499999998</v>
      </c>
      <c r="E99">
        <f t="shared" si="6"/>
        <v>0.26981844411726569</v>
      </c>
      <c r="F99">
        <f t="shared" si="6"/>
        <v>0</v>
      </c>
      <c r="G99">
        <f t="shared" si="6"/>
        <v>1.3418399999999981</v>
      </c>
      <c r="H99">
        <f t="shared" si="6"/>
        <v>0</v>
      </c>
      <c r="I99">
        <f t="shared" si="6"/>
        <v>1.6662609887870421</v>
      </c>
      <c r="J99">
        <f t="shared" si="6"/>
        <v>0</v>
      </c>
      <c r="K99">
        <f t="shared" si="6"/>
        <v>2.9273097014938712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13.326237939512016</v>
      </c>
      <c r="P99" s="36">
        <f t="shared" si="6"/>
        <v>1.1135788113171694</v>
      </c>
      <c r="Q99" s="36">
        <f t="shared" si="6"/>
        <v>0.46555750000000035</v>
      </c>
      <c r="R99" s="38">
        <f>SUM(R3:R98)/4000</f>
        <v>0.2676975000000002</v>
      </c>
      <c r="S99" s="38">
        <f t="shared" si="6"/>
        <v>0</v>
      </c>
      <c r="T99" s="37">
        <f t="shared" si="6"/>
        <v>0.84997249999999991</v>
      </c>
      <c r="U99" s="37">
        <f t="shared" si="6"/>
        <v>9.8966698847499952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0.32126250000000006</v>
      </c>
      <c r="Z99" s="34">
        <f t="shared" si="6"/>
        <v>-1.002</v>
      </c>
      <c r="AA99" s="75">
        <f t="shared" si="6"/>
        <v>15.685977500000002</v>
      </c>
      <c r="AB99" s="75">
        <f t="shared" si="6"/>
        <v>0</v>
      </c>
      <c r="AC99">
        <f t="shared" si="6"/>
        <v>0.43465304680906602</v>
      </c>
      <c r="AD99">
        <f t="shared" si="6"/>
        <v>45.341098188168303</v>
      </c>
      <c r="AE99">
        <f t="shared" si="6"/>
        <v>1.8307500000000001E-3</v>
      </c>
      <c r="AG99">
        <f t="shared" si="6"/>
        <v>45.342928938168313</v>
      </c>
      <c r="AI99">
        <f t="shared" si="6"/>
        <v>0</v>
      </c>
      <c r="AJ99">
        <f t="shared" si="6"/>
        <v>0</v>
      </c>
      <c r="AK99">
        <f t="shared" si="6"/>
        <v>0.42458499999999999</v>
      </c>
      <c r="AL99">
        <f t="shared" si="6"/>
        <v>-1.9697425000000002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45463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1.305396</v>
      </c>
      <c r="E3">
        <f>GT_NG!S3</f>
        <v>1.881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17.249326198195384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114.07627849516311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96.12</v>
      </c>
      <c r="AB3" s="75">
        <f>-STOA!Q3</f>
        <v>0</v>
      </c>
      <c r="AC3">
        <f>SUMIF(B3:AB3,"&gt;0")*$AC$2-SUMIF(B3:AB3,"&lt;0")*($AC$2/(1-$AC$2))+SUMIF(AI3:AR3,"&gt;0")*$AC$2-SUMIF(AI3:AR3,"&lt;0")*($AC$2/(1-$AC$2))</f>
        <v>3.3357658465664457</v>
      </c>
      <c r="AD3">
        <f>SUM(B3:AB3,AI3:AV3)-AC3</f>
        <v>253.18623484679205</v>
      </c>
      <c r="AE3">
        <f>'IDT-1'!E3</f>
        <v>0</v>
      </c>
      <c r="AF3" s="24"/>
      <c r="AG3">
        <f>SUM(AD3:AF3)</f>
        <v>253.18623484679205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-70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1.305396</v>
      </c>
      <c r="E4">
        <f>GT_NG!S4</f>
        <v>1.881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102.55681770579933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93.38000000000001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3.2642844892907368</v>
      </c>
      <c r="AD4">
        <f t="shared" ref="AD4:AD67" si="1">SUM(B4:AB4,AI4:AV4)-AC4</f>
        <v>244.74803081410244</v>
      </c>
      <c r="AE4">
        <f>'IDT-1'!E4</f>
        <v>0</v>
      </c>
      <c r="AF4" s="24"/>
      <c r="AG4">
        <f t="shared" ref="AG4:AG67" si="2">SUM(AD4:AF4)</f>
        <v>244.74803081410244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-70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1.305396</v>
      </c>
      <c r="E5">
        <f>GT_NG!S5</f>
        <v>1.881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93.64799570512703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84.45</v>
      </c>
      <c r="AB5" s="75">
        <f>-STOA!Q5</f>
        <v>0</v>
      </c>
      <c r="AC5">
        <f t="shared" si="0"/>
        <v>3.1144383844850898</v>
      </c>
      <c r="AD5">
        <f t="shared" si="1"/>
        <v>227.0590549182358</v>
      </c>
      <c r="AE5">
        <f>'IDT-1'!E5</f>
        <v>0</v>
      </c>
      <c r="AF5" s="24"/>
      <c r="AG5">
        <f t="shared" si="2"/>
        <v>227.0590549182358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-70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1.305396</v>
      </c>
      <c r="E6">
        <f>GT_NG!S6</f>
        <v>1.98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93.64799570512703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84.11</v>
      </c>
      <c r="AB6" s="75">
        <f>-STOA!Q6</f>
        <v>0</v>
      </c>
      <c r="AC6">
        <f t="shared" si="0"/>
        <v>3.11241398448509</v>
      </c>
      <c r="AD6">
        <f t="shared" si="1"/>
        <v>226.8200793182358</v>
      </c>
      <c r="AE6">
        <f>'IDT-1'!E6</f>
        <v>0</v>
      </c>
      <c r="AF6" s="24"/>
      <c r="AG6">
        <f t="shared" si="2"/>
        <v>226.8200793182358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-70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1.305396</v>
      </c>
      <c r="E7">
        <f>GT_NG!S7</f>
        <v>1.98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93.64799570512703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59.760000000000005</v>
      </c>
      <c r="AB7" s="75">
        <f>-STOA!Q7</f>
        <v>0</v>
      </c>
      <c r="AC7">
        <f t="shared" si="0"/>
        <v>2.3148929437428554</v>
      </c>
      <c r="AD7">
        <f t="shared" si="1"/>
        <v>273.26760035897803</v>
      </c>
      <c r="AE7">
        <f>'IDT-1'!E7</f>
        <v>0</v>
      </c>
      <c r="AF7" s="24"/>
      <c r="AG7">
        <f t="shared" si="2"/>
        <v>273.26760035897803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1.305396</v>
      </c>
      <c r="E8">
        <f>GT_NG!S8</f>
        <v>1.98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93.64799570512703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58.55</v>
      </c>
      <c r="AB8" s="75">
        <f>-STOA!Q8</f>
        <v>0</v>
      </c>
      <c r="AC8">
        <f t="shared" si="0"/>
        <v>2.3047289437428553</v>
      </c>
      <c r="AD8">
        <f t="shared" si="1"/>
        <v>272.06776435897802</v>
      </c>
      <c r="AE8">
        <f>'IDT-1'!E8</f>
        <v>0</v>
      </c>
      <c r="AF8" s="24"/>
      <c r="AG8">
        <f t="shared" si="2"/>
        <v>272.06776435897802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1.305396</v>
      </c>
      <c r="E9">
        <f>GT_NG!S9</f>
        <v>1.98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93.071631139316835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57.8</v>
      </c>
      <c r="AB9" s="75">
        <f>-STOA!Q9</f>
        <v>0</v>
      </c>
      <c r="AC9">
        <f t="shared" si="0"/>
        <v>2.2935874813900496</v>
      </c>
      <c r="AD9">
        <f t="shared" si="1"/>
        <v>270.75254125552067</v>
      </c>
      <c r="AE9">
        <f>'IDT-1'!E9</f>
        <v>0</v>
      </c>
      <c r="AF9" s="24"/>
      <c r="AG9">
        <f t="shared" si="2"/>
        <v>270.75254125552067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1.305396</v>
      </c>
      <c r="E10">
        <f>GT_NG!S10</f>
        <v>1.98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92.24120587032742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57.01</v>
      </c>
      <c r="AB10" s="75">
        <f>-STOA!Q10</f>
        <v>0</v>
      </c>
      <c r="AC10">
        <f t="shared" si="0"/>
        <v>2.2799759091305387</v>
      </c>
      <c r="AD10">
        <f t="shared" si="1"/>
        <v>269.14572755879072</v>
      </c>
      <c r="AE10">
        <f>'IDT-1'!E10</f>
        <v>0</v>
      </c>
      <c r="AF10" s="24"/>
      <c r="AG10">
        <f t="shared" si="2"/>
        <v>269.14572755879072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1.305396</v>
      </c>
      <c r="E11">
        <f>GT_NG!S11</f>
        <v>1.98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23.347199999999997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92.24129021979121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-10</v>
      </c>
      <c r="AA11" s="75">
        <f>STOA!K11</f>
        <v>70.680000000000007</v>
      </c>
      <c r="AB11" s="75">
        <f>-STOA!Q11</f>
        <v>0</v>
      </c>
      <c r="AC11">
        <f t="shared" si="0"/>
        <v>2.4824402214951373</v>
      </c>
      <c r="AD11">
        <f t="shared" si="1"/>
        <v>272.96144599829609</v>
      </c>
      <c r="AE11">
        <f>'IDT-1'!E11</f>
        <v>0</v>
      </c>
      <c r="AF11" s="24"/>
      <c r="AG11">
        <f t="shared" si="2"/>
        <v>272.96144599829609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1.305396</v>
      </c>
      <c r="E12">
        <f>GT_NG!S12</f>
        <v>1.98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23.347199999999997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92.241291110426502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-10</v>
      </c>
      <c r="AA12" s="75">
        <f>STOA!K12</f>
        <v>70.14</v>
      </c>
      <c r="AB12" s="75">
        <f>-STOA!Q12</f>
        <v>0</v>
      </c>
      <c r="AC12">
        <f t="shared" si="0"/>
        <v>2.477904228976473</v>
      </c>
      <c r="AD12">
        <f t="shared" si="1"/>
        <v>272.42598288145007</v>
      </c>
      <c r="AE12">
        <f>'IDT-1'!E12</f>
        <v>0</v>
      </c>
      <c r="AF12" s="24"/>
      <c r="AG12">
        <f t="shared" si="2"/>
        <v>272.42598288145007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1.305396</v>
      </c>
      <c r="E13">
        <f>GT_NG!S13</f>
        <v>1.98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23.347199999999997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91.819879254958579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-10</v>
      </c>
      <c r="AA13" s="75">
        <f>STOA!K13</f>
        <v>65.150000000000006</v>
      </c>
      <c r="AB13" s="75">
        <f>-STOA!Q13</f>
        <v>0</v>
      </c>
      <c r="AC13">
        <f t="shared" si="0"/>
        <v>2.4324483693905421</v>
      </c>
      <c r="AD13">
        <f t="shared" si="1"/>
        <v>267.06002688556799</v>
      </c>
      <c r="AE13">
        <f>'IDT-1'!E13</f>
        <v>0</v>
      </c>
      <c r="AF13" s="24"/>
      <c r="AG13">
        <f t="shared" si="2"/>
        <v>267.06002688556799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1.305396</v>
      </c>
      <c r="E14">
        <f>GT_NG!S14</f>
        <v>1.98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23.347199999999997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91.295765060837951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-10</v>
      </c>
      <c r="AA14" s="75">
        <f>STOA!K14</f>
        <v>60.18</v>
      </c>
      <c r="AB14" s="75">
        <f>-STOA!Q14</f>
        <v>0</v>
      </c>
      <c r="AC14">
        <f t="shared" si="0"/>
        <v>2.3862978101599293</v>
      </c>
      <c r="AD14">
        <f t="shared" si="1"/>
        <v>261.61206325067803</v>
      </c>
      <c r="AE14">
        <f>'IDT-1'!E14</f>
        <v>0</v>
      </c>
      <c r="AF14" s="24"/>
      <c r="AG14">
        <f t="shared" si="2"/>
        <v>261.61206325067803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1.305396</v>
      </c>
      <c r="E15">
        <f>GT_NG!S15</f>
        <v>1.98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23.347199999999997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90.725008002423181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-10</v>
      </c>
      <c r="AA15" s="75">
        <f>STOA!K15</f>
        <v>60.120000000000005</v>
      </c>
      <c r="AB15" s="75">
        <f>-STOA!Q15</f>
        <v>0</v>
      </c>
      <c r="AC15">
        <f t="shared" si="0"/>
        <v>2.7960861793888094</v>
      </c>
      <c r="AD15">
        <f t="shared" si="1"/>
        <v>211.57151782303438</v>
      </c>
      <c r="AE15">
        <f>'IDT-1'!E15</f>
        <v>0</v>
      </c>
      <c r="AF15" s="24"/>
      <c r="AG15">
        <f t="shared" si="2"/>
        <v>211.57151782303438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-49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1.305396</v>
      </c>
      <c r="E16">
        <f>GT_NG!S16</f>
        <v>1.98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23.347199999999997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90.724996801473765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-10</v>
      </c>
      <c r="AA16" s="75">
        <f>STOA!K16</f>
        <v>59.38</v>
      </c>
      <c r="AB16" s="75">
        <f>-STOA!Q16</f>
        <v>0</v>
      </c>
      <c r="AC16">
        <f t="shared" si="0"/>
        <v>2.7813989275759452</v>
      </c>
      <c r="AD16">
        <f t="shared" si="1"/>
        <v>211.84619387389785</v>
      </c>
      <c r="AE16">
        <f>'IDT-1'!E16</f>
        <v>0</v>
      </c>
      <c r="AF16" s="24"/>
      <c r="AG16">
        <f t="shared" si="2"/>
        <v>211.84619387389785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-48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1.305396</v>
      </c>
      <c r="E17">
        <f>GT_NG!S17</f>
        <v>1.98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23.347199999999997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90.725026847855474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-10</v>
      </c>
      <c r="AA17" s="75">
        <f>STOA!K17</f>
        <v>62.35</v>
      </c>
      <c r="AB17" s="75">
        <f>-STOA!Q17</f>
        <v>0</v>
      </c>
      <c r="AC17">
        <f t="shared" si="0"/>
        <v>2.8402318108651081</v>
      </c>
      <c r="AD17">
        <f t="shared" si="1"/>
        <v>210.75739103699041</v>
      </c>
      <c r="AE17">
        <f>'IDT-1'!E17</f>
        <v>0</v>
      </c>
      <c r="AF17" s="24"/>
      <c r="AG17">
        <f t="shared" si="2"/>
        <v>210.75739103699041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-52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1.305396</v>
      </c>
      <c r="E18">
        <f>GT_NG!S18</f>
        <v>1.98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23.347199999999997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90.725026847855474</v>
      </c>
      <c r="P18" s="36">
        <v>0</v>
      </c>
      <c r="Q18" s="36">
        <v>0</v>
      </c>
      <c r="R18" s="38">
        <v>0</v>
      </c>
      <c r="S18" s="38">
        <v>8.44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-10</v>
      </c>
      <c r="AA18" s="75">
        <f>STOA!K18</f>
        <v>64.11</v>
      </c>
      <c r="AB18" s="75">
        <f>-STOA!Q18</f>
        <v>0</v>
      </c>
      <c r="AC18">
        <f t="shared" si="0"/>
        <v>2.8719581263148868</v>
      </c>
      <c r="AD18">
        <f t="shared" si="1"/>
        <v>210.48566472154062</v>
      </c>
      <c r="AE18">
        <f>'IDT-1'!E18</f>
        <v>0</v>
      </c>
      <c r="AF18" s="24"/>
      <c r="AG18">
        <f t="shared" si="2"/>
        <v>210.48566472154062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-54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1.305396</v>
      </c>
      <c r="E19">
        <f>GT_NG!S19</f>
        <v>1.98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23.347199999999997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90.725026847855474</v>
      </c>
      <c r="P19" s="36">
        <v>0</v>
      </c>
      <c r="Q19" s="36">
        <v>0</v>
      </c>
      <c r="R19" s="38">
        <v>0</v>
      </c>
      <c r="S19" s="38">
        <v>8.44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-10</v>
      </c>
      <c r="AA19" s="75">
        <f>STOA!K19</f>
        <v>66.41</v>
      </c>
      <c r="AB19" s="75">
        <f>-STOA!Q19</f>
        <v>0</v>
      </c>
      <c r="AC19">
        <f t="shared" si="0"/>
        <v>2.9251627572144425</v>
      </c>
      <c r="AD19">
        <f t="shared" si="1"/>
        <v>208.73246009064101</v>
      </c>
      <c r="AE19">
        <f>'IDT-1'!E19</f>
        <v>0</v>
      </c>
      <c r="AF19" s="24"/>
      <c r="AG19">
        <f t="shared" si="2"/>
        <v>208.73246009064101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-58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1.305396</v>
      </c>
      <c r="E20">
        <f>GT_NG!S20</f>
        <v>1.98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23.347199999999997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90.724358648276279</v>
      </c>
      <c r="P20" s="36">
        <v>0</v>
      </c>
      <c r="Q20" s="36">
        <v>0</v>
      </c>
      <c r="R20" s="38">
        <v>0</v>
      </c>
      <c r="S20" s="38">
        <v>8.44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-10</v>
      </c>
      <c r="AA20" s="75">
        <f>STOA!K20</f>
        <v>64.710000000000008</v>
      </c>
      <c r="AB20" s="75">
        <f>-STOA!Q20</f>
        <v>0</v>
      </c>
      <c r="AC20">
        <f t="shared" si="0"/>
        <v>2.902405986613088</v>
      </c>
      <c r="AD20">
        <f t="shared" si="1"/>
        <v>208.05454866166326</v>
      </c>
      <c r="AE20">
        <f>'IDT-1'!E20</f>
        <v>0</v>
      </c>
      <c r="AF20" s="24"/>
      <c r="AG20">
        <f t="shared" si="2"/>
        <v>208.05454866166326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-57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1.305396</v>
      </c>
      <c r="E21">
        <f>GT_NG!S21</f>
        <v>1.98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23.347199999999997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90.904832732915011</v>
      </c>
      <c r="P21" s="36">
        <v>0</v>
      </c>
      <c r="Q21" s="36">
        <v>0</v>
      </c>
      <c r="R21" s="38">
        <v>0</v>
      </c>
      <c r="S21" s="38">
        <v>8.44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-10</v>
      </c>
      <c r="AA21" s="75">
        <f>STOA!K21</f>
        <v>66.069999999999993</v>
      </c>
      <c r="AB21" s="75">
        <f>-STOA!Q21</f>
        <v>0</v>
      </c>
      <c r="AC21">
        <f t="shared" si="0"/>
        <v>2.9407594420987206</v>
      </c>
      <c r="AD21">
        <f t="shared" si="1"/>
        <v>206.5566692908163</v>
      </c>
      <c r="AE21">
        <f>'IDT-1'!E21</f>
        <v>0</v>
      </c>
      <c r="AF21" s="24"/>
      <c r="AG21">
        <f t="shared" si="2"/>
        <v>206.5566692908163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-60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1.305396</v>
      </c>
      <c r="E22">
        <f>GT_NG!S22</f>
        <v>1.98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23.347199999999997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92.326872411161929</v>
      </c>
      <c r="P22" s="36">
        <v>0</v>
      </c>
      <c r="Q22" s="36">
        <v>0</v>
      </c>
      <c r="R22" s="38">
        <v>0</v>
      </c>
      <c r="S22" s="38">
        <v>8.44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-10</v>
      </c>
      <c r="AA22" s="75">
        <f>STOA!K22</f>
        <v>64.539999999999992</v>
      </c>
      <c r="AB22" s="75">
        <f>-STOA!Q22</f>
        <v>0</v>
      </c>
      <c r="AC22">
        <f t="shared" si="0"/>
        <v>2.9313814176711057</v>
      </c>
      <c r="AD22">
        <f t="shared" si="1"/>
        <v>207.45808699349084</v>
      </c>
      <c r="AE22">
        <f>'IDT-1'!E22</f>
        <v>0</v>
      </c>
      <c r="AF22" s="24"/>
      <c r="AG22">
        <f t="shared" si="2"/>
        <v>207.45808699349084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-59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1.305396</v>
      </c>
      <c r="E23">
        <f>GT_NG!S23</f>
        <v>1.98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23.347199999999997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92.137710289641177</v>
      </c>
      <c r="P23" s="36">
        <v>0</v>
      </c>
      <c r="Q23" s="36">
        <v>0</v>
      </c>
      <c r="R23" s="38">
        <v>0</v>
      </c>
      <c r="S23" s="38">
        <v>8.44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-25</v>
      </c>
      <c r="AA23" s="75">
        <f>STOA!K23</f>
        <v>45.31</v>
      </c>
      <c r="AB23" s="75">
        <f>-STOA!Q23</f>
        <v>0</v>
      </c>
      <c r="AC23">
        <f t="shared" si="0"/>
        <v>2.5564815127281046</v>
      </c>
      <c r="AD23">
        <f t="shared" si="1"/>
        <v>213.41382477691309</v>
      </c>
      <c r="AE23">
        <f>'IDT-1'!E23</f>
        <v>0</v>
      </c>
      <c r="AF23" s="24"/>
      <c r="AG23">
        <f t="shared" si="2"/>
        <v>213.41382477691309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-19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1.305396</v>
      </c>
      <c r="E24">
        <f>GT_NG!S24</f>
        <v>1.98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23.347199999999997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92.317569702123109</v>
      </c>
      <c r="P24" s="36">
        <v>0</v>
      </c>
      <c r="Q24" s="36">
        <v>0</v>
      </c>
      <c r="R24" s="38">
        <v>0</v>
      </c>
      <c r="S24" s="38">
        <v>8.4500000000000011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-27</v>
      </c>
      <c r="AA24" s="75">
        <f>STOA!K24</f>
        <v>48.81</v>
      </c>
      <c r="AB24" s="75">
        <f>-STOA!Q24</f>
        <v>0</v>
      </c>
      <c r="AC24">
        <f t="shared" si="0"/>
        <v>2.6298321204173982</v>
      </c>
      <c r="AD24">
        <f t="shared" si="1"/>
        <v>212.03033358170569</v>
      </c>
      <c r="AE24">
        <f>'IDT-1'!E24</f>
        <v>0</v>
      </c>
      <c r="AF24" s="24"/>
      <c r="AG24">
        <f t="shared" si="2"/>
        <v>212.03033358170569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-22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1.305396</v>
      </c>
      <c r="E25">
        <f>GT_NG!S25</f>
        <v>1.98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23.347199999999997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92.317571927025398</v>
      </c>
      <c r="P25" s="36">
        <v>0</v>
      </c>
      <c r="Q25" s="36">
        <v>0</v>
      </c>
      <c r="R25" s="38">
        <v>0</v>
      </c>
      <c r="S25" s="38">
        <v>8.4500000000000011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-28</v>
      </c>
      <c r="AA25" s="75">
        <f>STOA!K25</f>
        <v>56.35</v>
      </c>
      <c r="AB25" s="75">
        <f>-STOA!Q25</f>
        <v>0</v>
      </c>
      <c r="AC25">
        <f t="shared" si="0"/>
        <v>2.6769882278520392</v>
      </c>
      <c r="AD25">
        <f t="shared" si="1"/>
        <v>221.43317969917334</v>
      </c>
      <c r="AE25">
        <f>'IDT-1'!E25</f>
        <v>0</v>
      </c>
      <c r="AF25" s="24"/>
      <c r="AG25">
        <f t="shared" si="2"/>
        <v>221.43317969917334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-19.09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1.305396</v>
      </c>
      <c r="E26">
        <f>GT_NG!S26</f>
        <v>1.98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22.999169854905077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95.898493744784048</v>
      </c>
      <c r="P26" s="36">
        <v>0</v>
      </c>
      <c r="Q26" s="36">
        <v>0</v>
      </c>
      <c r="R26" s="38">
        <v>0</v>
      </c>
      <c r="S26" s="38">
        <v>8.4500000000000011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-30</v>
      </c>
      <c r="AA26" s="75">
        <f>STOA!K26</f>
        <v>62.68</v>
      </c>
      <c r="AB26" s="75">
        <f>-STOA!Q26</f>
        <v>0</v>
      </c>
      <c r="AC26">
        <f t="shared" si="0"/>
        <v>2.7923023993062066</v>
      </c>
      <c r="AD26">
        <f t="shared" si="1"/>
        <v>226.75075720038294</v>
      </c>
      <c r="AE26">
        <f>'IDT-1'!E26</f>
        <v>0</v>
      </c>
      <c r="AF26" s="24"/>
      <c r="AG26">
        <f t="shared" si="2"/>
        <v>226.75075720038294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-21.22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1.305396</v>
      </c>
      <c r="E27">
        <f>GT_NG!S27</f>
        <v>1.98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22.999999999999996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95.014291440798957</v>
      </c>
      <c r="P27" s="36">
        <v>0</v>
      </c>
      <c r="Q27" s="36">
        <v>0</v>
      </c>
      <c r="R27" s="38">
        <v>0</v>
      </c>
      <c r="S27" s="38">
        <v>8.4500000000000011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-28</v>
      </c>
      <c r="AA27" s="75">
        <f>STOA!K27</f>
        <v>93.48</v>
      </c>
      <c r="AB27" s="75">
        <f>-STOA!Q27</f>
        <v>0</v>
      </c>
      <c r="AC27">
        <f t="shared" si="0"/>
        <v>3.3951551187544253</v>
      </c>
      <c r="AD27">
        <f t="shared" si="1"/>
        <v>214.56453232204453</v>
      </c>
      <c r="AE27">
        <f>'IDT-1'!E27</f>
        <v>0</v>
      </c>
      <c r="AF27" s="24"/>
      <c r="AG27">
        <f t="shared" si="2"/>
        <v>214.56453232204453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-64.72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1.305396</v>
      </c>
      <c r="E28">
        <f>GT_NG!S28</f>
        <v>1.98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22.999999999999996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94.844219197247526</v>
      </c>
      <c r="P28" s="36">
        <v>0</v>
      </c>
      <c r="Q28" s="36">
        <v>0</v>
      </c>
      <c r="R28" s="38">
        <v>0</v>
      </c>
      <c r="S28" s="38">
        <v>8.4500000000000011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-25</v>
      </c>
      <c r="AA28" s="75">
        <f>STOA!K28</f>
        <v>101.91</v>
      </c>
      <c r="AB28" s="75">
        <f>-STOA!Q28</f>
        <v>0</v>
      </c>
      <c r="AC28">
        <f t="shared" si="0"/>
        <v>3.5855066442200094</v>
      </c>
      <c r="AD28">
        <f t="shared" si="1"/>
        <v>208.35410855302752</v>
      </c>
      <c r="AE28">
        <f>'IDT-1'!E28</f>
        <v>0</v>
      </c>
      <c r="AF28" s="24"/>
      <c r="AG28">
        <f t="shared" si="2"/>
        <v>208.35410855302752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-82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1.305396</v>
      </c>
      <c r="E29">
        <f>GT_NG!S29</f>
        <v>1.98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22.999999999999996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94.694110611022126</v>
      </c>
      <c r="P29" s="36">
        <v>0</v>
      </c>
      <c r="Q29" s="36">
        <v>0</v>
      </c>
      <c r="R29" s="38">
        <v>0</v>
      </c>
      <c r="S29" s="38">
        <v>8.4500000000000011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-22</v>
      </c>
      <c r="AA29" s="75">
        <f>STOA!K29</f>
        <v>117.74000000000001</v>
      </c>
      <c r="AB29" s="75">
        <f>-STOA!Q29</f>
        <v>0</v>
      </c>
      <c r="AC29">
        <f t="shared" si="0"/>
        <v>3.8358139402441624</v>
      </c>
      <c r="AD29">
        <f t="shared" si="1"/>
        <v>209.78369267077798</v>
      </c>
      <c r="AE29">
        <f>'IDT-1'!E29</f>
        <v>0</v>
      </c>
      <c r="AF29" s="24"/>
      <c r="AG29">
        <f t="shared" si="2"/>
        <v>209.78369267077798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-99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1.305396</v>
      </c>
      <c r="E30">
        <f>GT_NG!S30</f>
        <v>1.98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22.999999999999996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94.904490236173274</v>
      </c>
      <c r="P30" s="36">
        <v>0</v>
      </c>
      <c r="Q30" s="36">
        <v>0</v>
      </c>
      <c r="R30" s="38">
        <v>0</v>
      </c>
      <c r="S30" s="38">
        <v>8.4500000000000011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-19</v>
      </c>
      <c r="AA30" s="75">
        <f>STOA!K30</f>
        <v>114.94</v>
      </c>
      <c r="AB30" s="75">
        <f>-STOA!Q30</f>
        <v>0</v>
      </c>
      <c r="AC30">
        <f t="shared" si="0"/>
        <v>3.6878408789945851</v>
      </c>
      <c r="AD30">
        <f t="shared" si="1"/>
        <v>222.24204535717871</v>
      </c>
      <c r="AE30">
        <f>'IDT-1'!E30</f>
        <v>0</v>
      </c>
      <c r="AF30" s="24"/>
      <c r="AG30">
        <f t="shared" si="2"/>
        <v>222.24204535717871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-87.1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1.305396</v>
      </c>
      <c r="E31">
        <f>GT_NG!S31</f>
        <v>1.98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95.024582949570117</v>
      </c>
      <c r="P31" s="36">
        <v>0</v>
      </c>
      <c r="Q31" s="36">
        <v>0</v>
      </c>
      <c r="R31" s="38">
        <v>0</v>
      </c>
      <c r="S31" s="38">
        <v>8.4500000000000011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-15</v>
      </c>
      <c r="AA31" s="75">
        <f>STOA!K31</f>
        <v>130.27999999999997</v>
      </c>
      <c r="AB31" s="75">
        <f>-STOA!Q31</f>
        <v>0</v>
      </c>
      <c r="AC31">
        <f t="shared" si="0"/>
        <v>3.9693393810626327</v>
      </c>
      <c r="AD31">
        <f t="shared" si="1"/>
        <v>219.52063956850742</v>
      </c>
      <c r="AE31">
        <f>'IDT-1'!E31</f>
        <v>0</v>
      </c>
      <c r="AF31" s="24"/>
      <c r="AG31">
        <f t="shared" si="2"/>
        <v>219.52063956850742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-109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1.305396</v>
      </c>
      <c r="E32">
        <f>GT_NG!S32</f>
        <v>1.98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91.571553457610065</v>
      </c>
      <c r="P32" s="36">
        <v>0</v>
      </c>
      <c r="Q32" s="36">
        <v>0</v>
      </c>
      <c r="R32" s="38">
        <v>0</v>
      </c>
      <c r="S32" s="38">
        <v>8.4500000000000011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-10</v>
      </c>
      <c r="AA32" s="75">
        <f>STOA!K32</f>
        <v>131.54</v>
      </c>
      <c r="AB32" s="75">
        <f>-STOA!Q32</f>
        <v>0</v>
      </c>
      <c r="AC32">
        <f t="shared" si="0"/>
        <v>3.3930921971462236</v>
      </c>
      <c r="AD32">
        <f t="shared" si="1"/>
        <v>283.7538572604638</v>
      </c>
      <c r="AE32">
        <f>'IDT-1'!E32</f>
        <v>0</v>
      </c>
      <c r="AF32" s="24"/>
      <c r="AG32">
        <f t="shared" si="2"/>
        <v>283.7538572604638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-48.15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1.305396</v>
      </c>
      <c r="E33">
        <f>GT_NG!S33</f>
        <v>1.98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91.442218748698792</v>
      </c>
      <c r="P33" s="36">
        <v>0</v>
      </c>
      <c r="Q33" s="36">
        <v>0</v>
      </c>
      <c r="R33" s="38">
        <v>0</v>
      </c>
      <c r="S33" s="38">
        <v>8.4500000000000011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-10</v>
      </c>
      <c r="AA33" s="75">
        <f>STOA!K33</f>
        <v>131.54</v>
      </c>
      <c r="AB33" s="75">
        <f>-STOA!Q33</f>
        <v>0</v>
      </c>
      <c r="AC33">
        <f t="shared" si="0"/>
        <v>3.1664188553775725</v>
      </c>
      <c r="AD33">
        <f t="shared" si="1"/>
        <v>310.48119589332123</v>
      </c>
      <c r="AE33">
        <f>'IDT-1'!E33</f>
        <v>0</v>
      </c>
      <c r="AF33" s="24"/>
      <c r="AG33">
        <f t="shared" si="2"/>
        <v>310.48119589332123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-21.52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1.305396</v>
      </c>
      <c r="E34">
        <f>GT_NG!S34</f>
        <v>1.98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91.442218748698792</v>
      </c>
      <c r="P34" s="36">
        <v>0</v>
      </c>
      <c r="Q34" s="36">
        <v>0</v>
      </c>
      <c r="R34" s="38">
        <v>0</v>
      </c>
      <c r="S34" s="38">
        <v>8.4500000000000011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-10</v>
      </c>
      <c r="AA34" s="75">
        <f>STOA!K34</f>
        <v>131.54</v>
      </c>
      <c r="AB34" s="75">
        <f>-STOA!Q34</f>
        <v>0</v>
      </c>
      <c r="AC34">
        <f t="shared" si="0"/>
        <v>3.0285084076163789</v>
      </c>
      <c r="AD34">
        <f t="shared" si="1"/>
        <v>326.89910634108242</v>
      </c>
      <c r="AE34">
        <f>'IDT-1'!E34</f>
        <v>0</v>
      </c>
      <c r="AF34" s="24"/>
      <c r="AG34">
        <f t="shared" si="2"/>
        <v>326.89910634108242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-5.24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1.305396</v>
      </c>
      <c r="E35">
        <f>GT_NG!S35</f>
        <v>1.98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91.462022547541892</v>
      </c>
      <c r="P35" s="36">
        <v>0</v>
      </c>
      <c r="Q35" s="36">
        <v>0</v>
      </c>
      <c r="R35" s="38">
        <v>0</v>
      </c>
      <c r="S35" s="38">
        <v>8.4500000000000011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131.54</v>
      </c>
      <c r="AB35" s="75">
        <f>-STOA!Q35</f>
        <v>0</v>
      </c>
      <c r="AC35">
        <f t="shared" si="0"/>
        <v>2.8995743157993514</v>
      </c>
      <c r="AD35">
        <f t="shared" si="1"/>
        <v>342.28784423174255</v>
      </c>
      <c r="AE35">
        <f>'IDT-1'!E35</f>
        <v>0</v>
      </c>
      <c r="AF35" s="24"/>
      <c r="AG35">
        <f t="shared" si="2"/>
        <v>342.28784423174255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1.305396</v>
      </c>
      <c r="E36">
        <f>GT_NG!S36</f>
        <v>1.98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91.462022547541892</v>
      </c>
      <c r="P36" s="36">
        <v>0</v>
      </c>
      <c r="Q36" s="36">
        <v>0</v>
      </c>
      <c r="R36" s="38">
        <v>0</v>
      </c>
      <c r="S36" s="38">
        <v>8.4500000000000011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131.54</v>
      </c>
      <c r="AB36" s="75">
        <f>-STOA!Q36</f>
        <v>0</v>
      </c>
      <c r="AC36">
        <f t="shared" si="0"/>
        <v>2.8995743157993514</v>
      </c>
      <c r="AD36">
        <f t="shared" si="1"/>
        <v>342.28784423174255</v>
      </c>
      <c r="AE36">
        <f>'IDT-1'!E36</f>
        <v>0</v>
      </c>
      <c r="AF36" s="24"/>
      <c r="AG36">
        <f t="shared" si="2"/>
        <v>342.28784423174255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1.305396</v>
      </c>
      <c r="E37">
        <f>GT_NG!S37</f>
        <v>1.98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91.462022547541892</v>
      </c>
      <c r="P37" s="36">
        <v>0</v>
      </c>
      <c r="Q37" s="36">
        <v>0</v>
      </c>
      <c r="R37" s="38">
        <v>0</v>
      </c>
      <c r="S37" s="38">
        <v>8.4500000000000011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131.54</v>
      </c>
      <c r="AB37" s="75">
        <f>-STOA!Q37</f>
        <v>0</v>
      </c>
      <c r="AC37">
        <f t="shared" si="0"/>
        <v>2.8995743157993514</v>
      </c>
      <c r="AD37">
        <f t="shared" si="1"/>
        <v>342.28784423174255</v>
      </c>
      <c r="AE37">
        <f>'IDT-1'!E37</f>
        <v>0</v>
      </c>
      <c r="AF37" s="24"/>
      <c r="AG37">
        <f t="shared" si="2"/>
        <v>342.28784423174255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1.305396</v>
      </c>
      <c r="E38">
        <f>GT_NG!S38</f>
        <v>1.98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91.462022547541892</v>
      </c>
      <c r="P38" s="36">
        <v>0</v>
      </c>
      <c r="Q38" s="36">
        <v>0</v>
      </c>
      <c r="R38" s="38">
        <v>0</v>
      </c>
      <c r="S38" s="38">
        <v>8.4500000000000011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131.54</v>
      </c>
      <c r="AB38" s="75">
        <f>-STOA!Q38</f>
        <v>0</v>
      </c>
      <c r="AC38">
        <f t="shared" si="0"/>
        <v>2.8995743157993514</v>
      </c>
      <c r="AD38">
        <f t="shared" si="1"/>
        <v>342.28784423174255</v>
      </c>
      <c r="AE38">
        <f>'IDT-1'!E38</f>
        <v>0</v>
      </c>
      <c r="AF38" s="24"/>
      <c r="AG38">
        <f t="shared" si="2"/>
        <v>342.28784423174255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1.22472</v>
      </c>
      <c r="E39">
        <f>GT_NG!S39</f>
        <v>1.9645357246167194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17.629351098678637</v>
      </c>
      <c r="J39">
        <f>Bawana_RLNG!S39</f>
        <v>0</v>
      </c>
      <c r="K39">
        <f>Bawana_Spot!S39</f>
        <v>7.52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82.523070633498492</v>
      </c>
      <c r="P39" s="36">
        <v>0</v>
      </c>
      <c r="Q39" s="36">
        <v>0</v>
      </c>
      <c r="R39" s="38">
        <v>0</v>
      </c>
      <c r="S39" s="38">
        <v>6.45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131.54</v>
      </c>
      <c r="AB39" s="75">
        <f>-STOA!Q39</f>
        <v>0</v>
      </c>
      <c r="AC39">
        <f t="shared" si="0"/>
        <v>2.8249340906370684</v>
      </c>
      <c r="AD39">
        <f t="shared" si="1"/>
        <v>333.47674336615682</v>
      </c>
      <c r="AE39">
        <f>'IDT-1'!E39</f>
        <v>0</v>
      </c>
      <c r="AF39" s="24"/>
      <c r="AG39">
        <f t="shared" si="2"/>
        <v>333.47674336615682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1.22472</v>
      </c>
      <c r="E40">
        <f>GT_NG!S40</f>
        <v>1.9645357246167194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17.629351098678637</v>
      </c>
      <c r="J40">
        <f>Bawana_RLNG!S40</f>
        <v>0</v>
      </c>
      <c r="K40">
        <f>Bawana_Spot!S40</f>
        <v>7.52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82.523070633498492</v>
      </c>
      <c r="P40" s="36">
        <v>0</v>
      </c>
      <c r="Q40" s="36">
        <v>0</v>
      </c>
      <c r="R40" s="38">
        <v>0</v>
      </c>
      <c r="S40" s="38">
        <v>6.45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131.54</v>
      </c>
      <c r="AB40" s="75">
        <f>-STOA!Q40</f>
        <v>0</v>
      </c>
      <c r="AC40">
        <f t="shared" si="0"/>
        <v>2.8249340906370684</v>
      </c>
      <c r="AD40">
        <f t="shared" si="1"/>
        <v>333.47674336615682</v>
      </c>
      <c r="AE40">
        <f>'IDT-1'!E40</f>
        <v>0</v>
      </c>
      <c r="AF40" s="24"/>
      <c r="AG40">
        <f t="shared" si="2"/>
        <v>333.47674336615682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1.22472</v>
      </c>
      <c r="E41">
        <f>GT_NG!S41</f>
        <v>1.9645357246167194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17.629351098678637</v>
      </c>
      <c r="J41">
        <f>Bawana_RLNG!S41</f>
        <v>0</v>
      </c>
      <c r="K41">
        <f>Bawana_Spot!S41</f>
        <v>7.52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79.00550204866046</v>
      </c>
      <c r="P41" s="36">
        <v>0</v>
      </c>
      <c r="Q41" s="36">
        <v>0</v>
      </c>
      <c r="R41" s="38">
        <v>0</v>
      </c>
      <c r="S41" s="38">
        <v>2.1599999999999997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131.54</v>
      </c>
      <c r="AB41" s="75">
        <f>-STOA!Q41</f>
        <v>0</v>
      </c>
      <c r="AC41">
        <f t="shared" si="0"/>
        <v>2.7593505145244284</v>
      </c>
      <c r="AD41">
        <f t="shared" si="1"/>
        <v>325.73475835743136</v>
      </c>
      <c r="AE41">
        <f>'IDT-1'!E41</f>
        <v>0</v>
      </c>
      <c r="AF41" s="24"/>
      <c r="AG41">
        <f t="shared" si="2"/>
        <v>325.73475835743136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1.22472</v>
      </c>
      <c r="E42">
        <f>GT_NG!S42</f>
        <v>1.9645357246167194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17.629351098678637</v>
      </c>
      <c r="J42">
        <f>Bawana_RLNG!S42</f>
        <v>0</v>
      </c>
      <c r="K42">
        <f>Bawana_Spot!S42</f>
        <v>7.52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79.00550204866046</v>
      </c>
      <c r="P42" s="36">
        <v>0</v>
      </c>
      <c r="Q42" s="36">
        <v>0</v>
      </c>
      <c r="R42" s="38">
        <v>0</v>
      </c>
      <c r="S42" s="38">
        <v>2.1599999999999997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131.54</v>
      </c>
      <c r="AB42" s="75">
        <f>-STOA!Q42</f>
        <v>0</v>
      </c>
      <c r="AC42">
        <f t="shared" si="0"/>
        <v>2.7593505145244284</v>
      </c>
      <c r="AD42">
        <f t="shared" si="1"/>
        <v>325.73475835743136</v>
      </c>
      <c r="AE42">
        <f>'IDT-1'!E42</f>
        <v>0</v>
      </c>
      <c r="AF42" s="24"/>
      <c r="AG42">
        <f t="shared" si="2"/>
        <v>325.73475835743136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1.22472</v>
      </c>
      <c r="E43">
        <f>GT_NG!S43</f>
        <v>1.9645357246167194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17.629351098678637</v>
      </c>
      <c r="J43">
        <f>Bawana_RLNG!S43</f>
        <v>0</v>
      </c>
      <c r="K43">
        <f>Bawana_Spot!S43</f>
        <v>29.839117707932942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79.575568171257459</v>
      </c>
      <c r="P43" s="36">
        <v>0</v>
      </c>
      <c r="Q43" s="36">
        <v>0</v>
      </c>
      <c r="R43" s="38">
        <v>0</v>
      </c>
      <c r="S43" s="38">
        <v>2.1599999999999997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131.54</v>
      </c>
      <c r="AB43" s="75">
        <f>-STOA!Q43</f>
        <v>0</v>
      </c>
      <c r="AC43">
        <f t="shared" si="0"/>
        <v>2.9516196587008801</v>
      </c>
      <c r="AD43">
        <f t="shared" si="1"/>
        <v>348.43167304378483</v>
      </c>
      <c r="AE43">
        <f>'IDT-1'!E43</f>
        <v>0</v>
      </c>
      <c r="AF43" s="24"/>
      <c r="AG43">
        <f t="shared" si="2"/>
        <v>348.43167304378483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1.22472</v>
      </c>
      <c r="E44">
        <f>GT_NG!S44</f>
        <v>1.9645357246167194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17.629351098678637</v>
      </c>
      <c r="J44">
        <f>Bawana_RLNG!S44</f>
        <v>0</v>
      </c>
      <c r="K44">
        <f>Bawana_Spot!S44</f>
        <v>29.839117707932942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79.575568171257459</v>
      </c>
      <c r="P44" s="36">
        <v>0</v>
      </c>
      <c r="Q44" s="36">
        <v>0</v>
      </c>
      <c r="R44" s="38">
        <v>0</v>
      </c>
      <c r="S44" s="38">
        <v>2.1599999999999997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131.54</v>
      </c>
      <c r="AB44" s="75">
        <f>-STOA!Q44</f>
        <v>0</v>
      </c>
      <c r="AC44">
        <f t="shared" si="0"/>
        <v>2.9516196587008801</v>
      </c>
      <c r="AD44">
        <f t="shared" si="1"/>
        <v>348.43167304378483</v>
      </c>
      <c r="AE44">
        <f>'IDT-1'!E44</f>
        <v>0</v>
      </c>
      <c r="AF44" s="24"/>
      <c r="AG44">
        <f t="shared" si="2"/>
        <v>348.43167304378483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1.22472</v>
      </c>
      <c r="E45">
        <f>GT_NG!S45</f>
        <v>1.9649704807421984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17.629351098678637</v>
      </c>
      <c r="J45">
        <f>Bawana_RLNG!S45</f>
        <v>0</v>
      </c>
      <c r="K45">
        <f>Bawana_Spot!S45</f>
        <v>29.839117707932942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78.526870243921636</v>
      </c>
      <c r="P45" s="36">
        <v>0</v>
      </c>
      <c r="Q45" s="36">
        <v>0</v>
      </c>
      <c r="R45" s="38">
        <v>0</v>
      </c>
      <c r="S45" s="38">
        <v>2.1599999999999997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131.54</v>
      </c>
      <c r="AB45" s="75">
        <f>-STOA!Q45</f>
        <v>0</v>
      </c>
      <c r="AC45">
        <f t="shared" si="0"/>
        <v>2.9428142480627129</v>
      </c>
      <c r="AD45">
        <f t="shared" si="1"/>
        <v>347.39221528321269</v>
      </c>
      <c r="AE45">
        <f>'IDT-1'!E45</f>
        <v>0</v>
      </c>
      <c r="AF45" s="24"/>
      <c r="AG45">
        <f t="shared" si="2"/>
        <v>347.39221528321269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1.22472</v>
      </c>
      <c r="E46">
        <f>GT_NG!S46</f>
        <v>1.9649704807421984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17.629351098678637</v>
      </c>
      <c r="J46">
        <f>Bawana_RLNG!S46</f>
        <v>0</v>
      </c>
      <c r="K46">
        <f>Bawana_Spot!S46</f>
        <v>29.839117707932942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78.168778336457848</v>
      </c>
      <c r="P46" s="36">
        <v>0</v>
      </c>
      <c r="Q46" s="36">
        <v>0</v>
      </c>
      <c r="R46" s="38">
        <v>0</v>
      </c>
      <c r="S46" s="38">
        <v>2.1599999999999997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131.54</v>
      </c>
      <c r="AB46" s="75">
        <f>-STOA!Q46</f>
        <v>0</v>
      </c>
      <c r="AC46">
        <f t="shared" si="0"/>
        <v>2.9398062760400174</v>
      </c>
      <c r="AD46">
        <f t="shared" si="1"/>
        <v>347.03713134777161</v>
      </c>
      <c r="AE46">
        <f>'IDT-1'!E46</f>
        <v>0</v>
      </c>
      <c r="AF46" s="24"/>
      <c r="AG46">
        <f t="shared" si="2"/>
        <v>347.03713134777161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1.22472</v>
      </c>
      <c r="E47">
        <f>GT_NG!S47</f>
        <v>1.9649704807421984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17.629351098678637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79.655961771095832</v>
      </c>
      <c r="P47" s="36">
        <v>0</v>
      </c>
      <c r="Q47" s="36">
        <v>0</v>
      </c>
      <c r="R47" s="38">
        <v>0</v>
      </c>
      <c r="S47" s="38">
        <v>2.1599999999999997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131.54</v>
      </c>
      <c r="AB47" s="75">
        <f>-STOA!Q47</f>
        <v>0</v>
      </c>
      <c r="AC47">
        <f t="shared" si="0"/>
        <v>2.7016500281443396</v>
      </c>
      <c r="AD47">
        <f t="shared" si="1"/>
        <v>318.92335332237229</v>
      </c>
      <c r="AE47">
        <f>'IDT-1'!E47</f>
        <v>0</v>
      </c>
      <c r="AF47" s="24"/>
      <c r="AG47">
        <f t="shared" si="2"/>
        <v>318.92335332237229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1.22472</v>
      </c>
      <c r="E48">
        <f>GT_NG!S48</f>
        <v>1.9649704807421984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17.629351098678637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79.655961771095832</v>
      </c>
      <c r="P48" s="36">
        <v>0</v>
      </c>
      <c r="Q48" s="36">
        <v>0</v>
      </c>
      <c r="R48" s="38">
        <v>0</v>
      </c>
      <c r="S48" s="38">
        <v>2.1599999999999997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131.54</v>
      </c>
      <c r="AB48" s="75">
        <f>-STOA!Q48</f>
        <v>0</v>
      </c>
      <c r="AC48">
        <f t="shared" si="0"/>
        <v>2.7016500281443396</v>
      </c>
      <c r="AD48">
        <f t="shared" si="1"/>
        <v>318.92335332237229</v>
      </c>
      <c r="AE48">
        <f>'IDT-1'!E48</f>
        <v>0</v>
      </c>
      <c r="AF48" s="24"/>
      <c r="AG48">
        <f t="shared" si="2"/>
        <v>318.92335332237229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1.22472</v>
      </c>
      <c r="E49">
        <f>GT_NG!S49</f>
        <v>1.9649704807421984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17.629351098678637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77.525749804430831</v>
      </c>
      <c r="P49" s="36">
        <v>0</v>
      </c>
      <c r="Q49" s="36">
        <v>0</v>
      </c>
      <c r="R49" s="38">
        <v>0</v>
      </c>
      <c r="S49" s="38">
        <v>2.1599999999999997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131.54</v>
      </c>
      <c r="AB49" s="75">
        <f>-STOA!Q49</f>
        <v>0</v>
      </c>
      <c r="AC49">
        <f t="shared" si="0"/>
        <v>2.6837562476243537</v>
      </c>
      <c r="AD49">
        <f t="shared" si="1"/>
        <v>316.8110351362273</v>
      </c>
      <c r="AE49">
        <f>'IDT-1'!E49</f>
        <v>0</v>
      </c>
      <c r="AF49" s="24"/>
      <c r="AG49">
        <f t="shared" si="2"/>
        <v>316.8110351362273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1.22472</v>
      </c>
      <c r="E50">
        <f>GT_NG!S50</f>
        <v>1.9649704807421984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17.629351098678637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77.465872413349445</v>
      </c>
      <c r="P50" s="36">
        <v>0</v>
      </c>
      <c r="Q50" s="36">
        <v>0</v>
      </c>
      <c r="R50" s="38">
        <v>0</v>
      </c>
      <c r="S50" s="38">
        <v>2.1599999999999997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131.54</v>
      </c>
      <c r="AB50" s="75">
        <f>-STOA!Q50</f>
        <v>0</v>
      </c>
      <c r="AC50">
        <f t="shared" si="0"/>
        <v>2.6832532775392699</v>
      </c>
      <c r="AD50">
        <f t="shared" si="1"/>
        <v>316.75166071523097</v>
      </c>
      <c r="AE50">
        <f>'IDT-1'!E50</f>
        <v>0</v>
      </c>
      <c r="AF50" s="24"/>
      <c r="AG50">
        <f t="shared" si="2"/>
        <v>316.75166071523097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1.22472</v>
      </c>
      <c r="E51">
        <f>GT_NG!S51</f>
        <v>1.9649704807421984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76.561027082718354</v>
      </c>
      <c r="P51" s="36">
        <v>0</v>
      </c>
      <c r="Q51" s="36">
        <v>0</v>
      </c>
      <c r="R51" s="38">
        <v>0</v>
      </c>
      <c r="S51" s="38">
        <v>4.9000000000000004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131.54</v>
      </c>
      <c r="AB51" s="75">
        <f>-STOA!Q51</f>
        <v>0</v>
      </c>
      <c r="AC51">
        <f t="shared" si="0"/>
        <v>2.7437820275330687</v>
      </c>
      <c r="AD51">
        <f t="shared" si="1"/>
        <v>323.89693553592747</v>
      </c>
      <c r="AE51">
        <f>'IDT-1'!E51</f>
        <v>0</v>
      </c>
      <c r="AF51" s="24"/>
      <c r="AG51">
        <f t="shared" si="2"/>
        <v>323.89693553592747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1.22472</v>
      </c>
      <c r="E52">
        <f>GT_NG!S52</f>
        <v>1.9649704807421984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76.561027082718354</v>
      </c>
      <c r="P52" s="36">
        <v>0</v>
      </c>
      <c r="Q52" s="36">
        <v>0</v>
      </c>
      <c r="R52" s="38">
        <v>0</v>
      </c>
      <c r="S52" s="38">
        <v>4.9000000000000004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131.54</v>
      </c>
      <c r="AB52" s="75">
        <f>-STOA!Q52</f>
        <v>0</v>
      </c>
      <c r="AC52">
        <f t="shared" si="0"/>
        <v>2.7437820275330687</v>
      </c>
      <c r="AD52">
        <f t="shared" si="1"/>
        <v>323.89693553592747</v>
      </c>
      <c r="AE52">
        <f>'IDT-1'!E52</f>
        <v>0</v>
      </c>
      <c r="AF52" s="24"/>
      <c r="AG52">
        <f t="shared" si="2"/>
        <v>323.89693553592747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1.22472</v>
      </c>
      <c r="E53">
        <f>GT_NG!S53</f>
        <v>1.9649704807421984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76.561448971147257</v>
      </c>
      <c r="P53" s="36">
        <v>0</v>
      </c>
      <c r="Q53" s="36">
        <v>0</v>
      </c>
      <c r="R53" s="38">
        <v>0</v>
      </c>
      <c r="S53" s="38">
        <v>4.9000000000000004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131.54</v>
      </c>
      <c r="AB53" s="75">
        <f>-STOA!Q53</f>
        <v>0</v>
      </c>
      <c r="AC53">
        <f t="shared" si="0"/>
        <v>2.743785571395871</v>
      </c>
      <c r="AD53">
        <f t="shared" si="1"/>
        <v>323.8973538804936</v>
      </c>
      <c r="AE53">
        <f>'IDT-1'!E53</f>
        <v>0</v>
      </c>
      <c r="AF53" s="24"/>
      <c r="AG53">
        <f t="shared" si="2"/>
        <v>323.8973538804936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1.22472</v>
      </c>
      <c r="E54">
        <f>GT_NG!S54</f>
        <v>1.9649704807421984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76.561680278499026</v>
      </c>
      <c r="P54" s="36">
        <v>0</v>
      </c>
      <c r="Q54" s="36">
        <v>0</v>
      </c>
      <c r="R54" s="38">
        <v>0</v>
      </c>
      <c r="S54" s="38">
        <v>4.8899999999999997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131.54</v>
      </c>
      <c r="AB54" s="75">
        <f>-STOA!Q54</f>
        <v>0</v>
      </c>
      <c r="AC54">
        <f t="shared" si="0"/>
        <v>2.7437035143776263</v>
      </c>
      <c r="AD54">
        <f t="shared" si="1"/>
        <v>323.88766724486362</v>
      </c>
      <c r="AE54">
        <f>'IDT-1'!E54</f>
        <v>0</v>
      </c>
      <c r="AF54" s="24"/>
      <c r="AG54">
        <f t="shared" si="2"/>
        <v>323.88766724486362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1.22472</v>
      </c>
      <c r="E55">
        <f>GT_NG!S55</f>
        <v>1.9640750670241285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76.572209328866364</v>
      </c>
      <c r="P55" s="36">
        <v>0</v>
      </c>
      <c r="Q55" s="36">
        <v>0</v>
      </c>
      <c r="R55" s="38">
        <v>0</v>
      </c>
      <c r="S55" s="38">
        <v>4.8899999999999997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131.54</v>
      </c>
      <c r="AB55" s="75">
        <f>-STOA!Q55</f>
        <v>0</v>
      </c>
      <c r="AC55">
        <f t="shared" si="0"/>
        <v>2.74378443692548</v>
      </c>
      <c r="AD55">
        <f t="shared" si="1"/>
        <v>323.89721995896502</v>
      </c>
      <c r="AE55">
        <f>'IDT-1'!E55</f>
        <v>0</v>
      </c>
      <c r="AF55" s="24"/>
      <c r="AG55">
        <f t="shared" si="2"/>
        <v>323.89721995896502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1.22472</v>
      </c>
      <c r="E56">
        <f>GT_NG!S56</f>
        <v>1.9640750670241285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76.572209328866364</v>
      </c>
      <c r="P56" s="36">
        <v>0</v>
      </c>
      <c r="Q56" s="36">
        <v>0</v>
      </c>
      <c r="R56" s="38">
        <v>0</v>
      </c>
      <c r="S56" s="38">
        <v>4.8899999999999997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131.54</v>
      </c>
      <c r="AB56" s="75">
        <f>-STOA!Q56</f>
        <v>0</v>
      </c>
      <c r="AC56">
        <f t="shared" si="0"/>
        <v>2.74378443692548</v>
      </c>
      <c r="AD56">
        <f t="shared" si="1"/>
        <v>323.89721995896502</v>
      </c>
      <c r="AE56">
        <f>'IDT-1'!E56</f>
        <v>0</v>
      </c>
      <c r="AF56" s="24"/>
      <c r="AG56">
        <f t="shared" si="2"/>
        <v>323.89721995896502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1.22472</v>
      </c>
      <c r="E57">
        <f>GT_NG!S57</f>
        <v>1.9640750670241285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76.571852509287652</v>
      </c>
      <c r="P57" s="36">
        <v>0</v>
      </c>
      <c r="Q57" s="36">
        <v>0</v>
      </c>
      <c r="R57" s="38">
        <v>0</v>
      </c>
      <c r="S57" s="38">
        <v>4.8899999999999997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131.54</v>
      </c>
      <c r="AB57" s="75">
        <f>-STOA!Q57</f>
        <v>0</v>
      </c>
      <c r="AC57">
        <f t="shared" si="0"/>
        <v>2.7437814396410185</v>
      </c>
      <c r="AD57">
        <f t="shared" si="1"/>
        <v>323.89686613667072</v>
      </c>
      <c r="AE57">
        <f>'IDT-1'!E57</f>
        <v>0</v>
      </c>
      <c r="AF57" s="24"/>
      <c r="AG57">
        <f t="shared" si="2"/>
        <v>323.89686613667072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1.22472</v>
      </c>
      <c r="E58">
        <f>GT_NG!S58</f>
        <v>1.9640750670241285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76.571844120782714</v>
      </c>
      <c r="P58" s="36">
        <v>0</v>
      </c>
      <c r="Q58" s="36">
        <v>0</v>
      </c>
      <c r="R58" s="38">
        <v>0</v>
      </c>
      <c r="S58" s="38">
        <v>4.8899999999999997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131.54</v>
      </c>
      <c r="AB58" s="75">
        <f>-STOA!Q58</f>
        <v>0</v>
      </c>
      <c r="AC58">
        <f t="shared" si="0"/>
        <v>2.7437813691775776</v>
      </c>
      <c r="AD58">
        <f t="shared" si="1"/>
        <v>323.89685781862931</v>
      </c>
      <c r="AE58">
        <f>'IDT-1'!E58</f>
        <v>0</v>
      </c>
      <c r="AF58" s="24"/>
      <c r="AG58">
        <f t="shared" si="2"/>
        <v>323.89685781862931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1.22472</v>
      </c>
      <c r="E59">
        <f>GT_NG!S59</f>
        <v>1.9640750670241285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76.261069783389601</v>
      </c>
      <c r="P59" s="36">
        <v>0</v>
      </c>
      <c r="Q59" s="36">
        <v>0</v>
      </c>
      <c r="R59" s="38">
        <v>0</v>
      </c>
      <c r="S59" s="38">
        <v>4.8900000000000006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131.54</v>
      </c>
      <c r="AB59" s="75">
        <f>-STOA!Q59</f>
        <v>0</v>
      </c>
      <c r="AC59">
        <f t="shared" si="0"/>
        <v>2.7411708647434754</v>
      </c>
      <c r="AD59">
        <f t="shared" si="1"/>
        <v>323.58869398567026</v>
      </c>
      <c r="AE59">
        <f>'IDT-1'!E59</f>
        <v>0</v>
      </c>
      <c r="AF59" s="24"/>
      <c r="AG59">
        <f t="shared" si="2"/>
        <v>323.58869398567026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1.22472</v>
      </c>
      <c r="E60">
        <f>GT_NG!S60</f>
        <v>1.9640750670241285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76.370982465431609</v>
      </c>
      <c r="P60" s="36">
        <v>0</v>
      </c>
      <c r="Q60" s="36">
        <v>0</v>
      </c>
      <c r="R60" s="38">
        <v>0</v>
      </c>
      <c r="S60" s="38">
        <v>4.8900000000000006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131.54</v>
      </c>
      <c r="AB60" s="75">
        <f>-STOA!Q60</f>
        <v>0</v>
      </c>
      <c r="AC60">
        <f t="shared" si="0"/>
        <v>2.7420941312726281</v>
      </c>
      <c r="AD60">
        <f t="shared" si="1"/>
        <v>323.69768340118316</v>
      </c>
      <c r="AE60">
        <f>'IDT-1'!E60</f>
        <v>0</v>
      </c>
      <c r="AF60" s="24"/>
      <c r="AG60">
        <f t="shared" si="2"/>
        <v>323.69768340118316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1.22472</v>
      </c>
      <c r="E61">
        <f>GT_NG!S61</f>
        <v>1.9640750670241285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76.37183595739441</v>
      </c>
      <c r="P61" s="36">
        <v>0</v>
      </c>
      <c r="Q61" s="36">
        <v>0</v>
      </c>
      <c r="R61" s="38">
        <v>0</v>
      </c>
      <c r="S61" s="38">
        <v>4.8900000000000006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131.54</v>
      </c>
      <c r="AB61" s="75">
        <f>-STOA!Q61</f>
        <v>0</v>
      </c>
      <c r="AC61">
        <f t="shared" si="0"/>
        <v>2.7421013006051154</v>
      </c>
      <c r="AD61">
        <f t="shared" si="1"/>
        <v>323.69852972381341</v>
      </c>
      <c r="AE61">
        <f>'IDT-1'!E61</f>
        <v>0</v>
      </c>
      <c r="AF61" s="24"/>
      <c r="AG61">
        <f t="shared" si="2"/>
        <v>323.69852972381341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1.22472</v>
      </c>
      <c r="E62">
        <f>GT_NG!S62</f>
        <v>1.9640750670241285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76.37183595739441</v>
      </c>
      <c r="P62" s="36">
        <v>0</v>
      </c>
      <c r="Q62" s="36">
        <v>0</v>
      </c>
      <c r="R62" s="38">
        <v>0</v>
      </c>
      <c r="S62" s="38">
        <v>4.8900000000000006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131.54</v>
      </c>
      <c r="AB62" s="75">
        <f>-STOA!Q62</f>
        <v>0</v>
      </c>
      <c r="AC62">
        <f t="shared" si="0"/>
        <v>2.7421013006051154</v>
      </c>
      <c r="AD62">
        <f t="shared" si="1"/>
        <v>323.69852972381341</v>
      </c>
      <c r="AE62">
        <f>'IDT-1'!E62</f>
        <v>0</v>
      </c>
      <c r="AF62" s="24"/>
      <c r="AG62">
        <f t="shared" si="2"/>
        <v>323.69852972381341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1.22472</v>
      </c>
      <c r="E63">
        <f>GT_NG!S63</f>
        <v>1.9640750670241285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76.351531210666579</v>
      </c>
      <c r="P63" s="36">
        <v>0</v>
      </c>
      <c r="Q63" s="36">
        <v>0</v>
      </c>
      <c r="R63" s="38">
        <v>0</v>
      </c>
      <c r="S63" s="38">
        <v>4.8900000000000006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131.54</v>
      </c>
      <c r="AB63" s="75">
        <f>-STOA!Q63</f>
        <v>0</v>
      </c>
      <c r="AC63">
        <f t="shared" si="0"/>
        <v>2.7419307407326019</v>
      </c>
      <c r="AD63">
        <f t="shared" si="1"/>
        <v>323.67839553695813</v>
      </c>
      <c r="AE63">
        <f>'IDT-1'!E63</f>
        <v>0</v>
      </c>
      <c r="AF63" s="24"/>
      <c r="AG63">
        <f t="shared" si="2"/>
        <v>323.67839553695813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1.22472</v>
      </c>
      <c r="E64">
        <f>GT_NG!S64</f>
        <v>1.9640750670241285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76.371456210939115</v>
      </c>
      <c r="P64" s="36">
        <v>0</v>
      </c>
      <c r="Q64" s="36">
        <v>0</v>
      </c>
      <c r="R64" s="38">
        <v>0</v>
      </c>
      <c r="S64" s="38">
        <v>4.8900000000000006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131.54</v>
      </c>
      <c r="AB64" s="75">
        <f>-STOA!Q64</f>
        <v>0</v>
      </c>
      <c r="AC64">
        <f t="shared" si="0"/>
        <v>2.7420981107348914</v>
      </c>
      <c r="AD64">
        <f t="shared" si="1"/>
        <v>323.69815316722838</v>
      </c>
      <c r="AE64">
        <f>'IDT-1'!E64</f>
        <v>0</v>
      </c>
      <c r="AF64" s="24"/>
      <c r="AG64">
        <f t="shared" si="2"/>
        <v>323.69815316722838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1.305396</v>
      </c>
      <c r="E65">
        <f>GT_NG!S65</f>
        <v>1.9640750670241285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22.999999999999996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76.371437927898228</v>
      </c>
      <c r="P65" s="36">
        <v>0</v>
      </c>
      <c r="Q65" s="36">
        <v>0</v>
      </c>
      <c r="R65" s="38">
        <v>0</v>
      </c>
      <c r="S65" s="38">
        <v>4.8900000000000006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131.54</v>
      </c>
      <c r="AB65" s="75">
        <f>-STOA!Q65</f>
        <v>0</v>
      </c>
      <c r="AC65">
        <f t="shared" si="0"/>
        <v>2.7427756355573476</v>
      </c>
      <c r="AD65">
        <f t="shared" si="1"/>
        <v>323.77813335936503</v>
      </c>
      <c r="AE65">
        <f>'IDT-1'!E65</f>
        <v>0</v>
      </c>
      <c r="AF65" s="24"/>
      <c r="AG65">
        <f t="shared" si="2"/>
        <v>323.77813335936503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1.305396</v>
      </c>
      <c r="E66">
        <f>GT_NG!S66</f>
        <v>1.9640750670241285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22.999999999999996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76.371437927898228</v>
      </c>
      <c r="P66" s="36">
        <v>0</v>
      </c>
      <c r="Q66" s="36">
        <v>0</v>
      </c>
      <c r="R66" s="38">
        <v>0</v>
      </c>
      <c r="S66" s="38">
        <v>4.8900000000000006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131.54</v>
      </c>
      <c r="AB66" s="75">
        <f>-STOA!Q66</f>
        <v>0</v>
      </c>
      <c r="AC66">
        <f t="shared" si="0"/>
        <v>2.7427756355573476</v>
      </c>
      <c r="AD66">
        <f t="shared" si="1"/>
        <v>323.77813335936503</v>
      </c>
      <c r="AE66">
        <f>'IDT-1'!E66</f>
        <v>0</v>
      </c>
      <c r="AF66" s="24"/>
      <c r="AG66">
        <f t="shared" si="2"/>
        <v>323.77813335936503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1.305396</v>
      </c>
      <c r="E67">
        <f>GT_NG!S67</f>
        <v>1.9640750670241285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22.999999999999996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74.963694120577898</v>
      </c>
      <c r="P67" s="36">
        <v>0</v>
      </c>
      <c r="Q67" s="36">
        <v>0</v>
      </c>
      <c r="R67" s="38">
        <v>0</v>
      </c>
      <c r="S67" s="38">
        <v>4.8900000000000006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131.54</v>
      </c>
      <c r="AB67" s="75">
        <f>-STOA!Q67</f>
        <v>0</v>
      </c>
      <c r="AC67">
        <f t="shared" si="0"/>
        <v>2.7309505875758568</v>
      </c>
      <c r="AD67">
        <f t="shared" si="1"/>
        <v>322.38221460002615</v>
      </c>
      <c r="AE67">
        <f>'IDT-1'!E67</f>
        <v>0</v>
      </c>
      <c r="AF67" s="24"/>
      <c r="AG67">
        <f t="shared" si="2"/>
        <v>322.38221460002615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1.305396</v>
      </c>
      <c r="E68">
        <f>GT_NG!S68</f>
        <v>1.9640750670241285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22.999999999999996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74.963694120577898</v>
      </c>
      <c r="P68" s="36">
        <v>0</v>
      </c>
      <c r="Q68" s="36">
        <v>0</v>
      </c>
      <c r="R68" s="38">
        <v>0</v>
      </c>
      <c r="S68" s="38">
        <v>4.8900000000000006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131.54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2.7309505875758568</v>
      </c>
      <c r="AD68">
        <f t="shared" ref="AD68:AD98" si="4">SUM(B68:AB68,AI68:AV68)-AC68</f>
        <v>322.38221460002615</v>
      </c>
      <c r="AE68">
        <f>'IDT-1'!E68</f>
        <v>0</v>
      </c>
      <c r="AF68" s="24"/>
      <c r="AG68">
        <f t="shared" ref="AG68:AG98" si="5">SUM(AD68:AF68)</f>
        <v>322.38221460002615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1.305396</v>
      </c>
      <c r="E69">
        <f>GT_NG!S69</f>
        <v>1.9640750670241285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22.999999999999996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74.963694120577898</v>
      </c>
      <c r="P69" s="36">
        <v>0</v>
      </c>
      <c r="Q69" s="36">
        <v>0</v>
      </c>
      <c r="R69" s="38">
        <v>0</v>
      </c>
      <c r="S69" s="38">
        <v>4.8900000000000006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131.54</v>
      </c>
      <c r="AB69" s="75">
        <f>-STOA!Q69</f>
        <v>0</v>
      </c>
      <c r="AC69">
        <f t="shared" si="3"/>
        <v>2.7309505875758568</v>
      </c>
      <c r="AD69">
        <f t="shared" si="4"/>
        <v>322.38221460002615</v>
      </c>
      <c r="AE69">
        <f>'IDT-1'!E69</f>
        <v>0</v>
      </c>
      <c r="AF69" s="24"/>
      <c r="AG69">
        <f t="shared" si="5"/>
        <v>322.38221460002615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1.305396</v>
      </c>
      <c r="E70">
        <f>GT_NG!S70</f>
        <v>1.9640750670241285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22.999999999999996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75.013687786280201</v>
      </c>
      <c r="P70" s="36">
        <v>0</v>
      </c>
      <c r="Q70" s="36">
        <v>0</v>
      </c>
      <c r="R70" s="38">
        <v>0</v>
      </c>
      <c r="S70" s="38">
        <v>4.8900000000000006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131.54</v>
      </c>
      <c r="AB70" s="75">
        <f>-STOA!Q70</f>
        <v>0</v>
      </c>
      <c r="AC70">
        <f t="shared" si="3"/>
        <v>2.7313705343677563</v>
      </c>
      <c r="AD70">
        <f t="shared" si="4"/>
        <v>322.43178831893658</v>
      </c>
      <c r="AE70">
        <f>'IDT-1'!E70</f>
        <v>0</v>
      </c>
      <c r="AF70" s="24"/>
      <c r="AG70">
        <f t="shared" si="5"/>
        <v>322.43178831893658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1.305396</v>
      </c>
      <c r="E71">
        <f>GT_NG!S71</f>
        <v>1.9640750670241285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75.341265437584113</v>
      </c>
      <c r="P71" s="36">
        <v>0</v>
      </c>
      <c r="Q71" s="36">
        <v>0</v>
      </c>
      <c r="R71" s="38">
        <v>0</v>
      </c>
      <c r="S71" s="38">
        <v>4.8900000000000006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131.54</v>
      </c>
      <c r="AB71" s="75">
        <f>-STOA!Q71</f>
        <v>0</v>
      </c>
      <c r="AC71">
        <f t="shared" si="3"/>
        <v>2.7341221866387087</v>
      </c>
      <c r="AD71">
        <f t="shared" si="4"/>
        <v>322.75661431796948</v>
      </c>
      <c r="AE71">
        <f>'IDT-1'!E71</f>
        <v>0</v>
      </c>
      <c r="AF71" s="24"/>
      <c r="AG71">
        <f t="shared" si="5"/>
        <v>322.75661431796948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1.305396</v>
      </c>
      <c r="E72">
        <f>GT_NG!S72</f>
        <v>1.9640750670241285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75.321339977371466</v>
      </c>
      <c r="P72" s="36">
        <v>0</v>
      </c>
      <c r="Q72" s="36">
        <v>0</v>
      </c>
      <c r="R72" s="38">
        <v>0</v>
      </c>
      <c r="S72" s="38">
        <v>4.8900000000000006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131.18</v>
      </c>
      <c r="AB72" s="75">
        <f>-STOA!Q72</f>
        <v>0</v>
      </c>
      <c r="AC72">
        <f t="shared" si="3"/>
        <v>2.7309308127729226</v>
      </c>
      <c r="AD72">
        <f t="shared" si="4"/>
        <v>322.37988023162268</v>
      </c>
      <c r="AE72">
        <f>'IDT-1'!E72</f>
        <v>0</v>
      </c>
      <c r="AF72" s="24"/>
      <c r="AG72">
        <f t="shared" si="5"/>
        <v>322.37988023162268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1.305396</v>
      </c>
      <c r="E73">
        <f>GT_NG!S73</f>
        <v>1.9640750670241285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75.646130603241104</v>
      </c>
      <c r="P73" s="36">
        <v>0</v>
      </c>
      <c r="Q73" s="36">
        <v>0</v>
      </c>
      <c r="R73" s="38">
        <v>0</v>
      </c>
      <c r="S73" s="38">
        <v>4.8900000000000006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21.78</v>
      </c>
      <c r="AB73" s="75">
        <f>-STOA!Q73</f>
        <v>0</v>
      </c>
      <c r="AC73">
        <f t="shared" si="3"/>
        <v>1.8146990540302277</v>
      </c>
      <c r="AD73">
        <f t="shared" si="4"/>
        <v>214.22090261623498</v>
      </c>
      <c r="AE73">
        <f>'IDT-1'!E73</f>
        <v>0</v>
      </c>
      <c r="AF73" s="24"/>
      <c r="AG73">
        <f t="shared" si="5"/>
        <v>214.22090261623498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1.305396</v>
      </c>
      <c r="E74">
        <f>GT_NG!S74</f>
        <v>1.9640750670241285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75.997501825925028</v>
      </c>
      <c r="P74" s="36">
        <v>0</v>
      </c>
      <c r="Q74" s="36">
        <v>0</v>
      </c>
      <c r="R74" s="38">
        <v>0</v>
      </c>
      <c r="S74" s="38">
        <v>4.8900000000000006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21.78</v>
      </c>
      <c r="AB74" s="75">
        <f>-STOA!Q74</f>
        <v>0</v>
      </c>
      <c r="AC74">
        <f t="shared" si="3"/>
        <v>1.8176505723007728</v>
      </c>
      <c r="AD74">
        <f t="shared" si="4"/>
        <v>214.56932232064838</v>
      </c>
      <c r="AE74">
        <f>'IDT-1'!E74</f>
        <v>0</v>
      </c>
      <c r="AF74" s="24"/>
      <c r="AG74">
        <f t="shared" si="5"/>
        <v>214.56932232064838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1.305396</v>
      </c>
      <c r="E75">
        <f>GT_NG!S75</f>
        <v>1.98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88.702670988043323</v>
      </c>
      <c r="P75" s="36">
        <v>0</v>
      </c>
      <c r="Q75" s="36">
        <v>0</v>
      </c>
      <c r="R75" s="38">
        <v>0</v>
      </c>
      <c r="S75" s="38">
        <v>8.15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127.11000000000001</v>
      </c>
      <c r="AB75" s="75">
        <f>-STOA!Q75</f>
        <v>0</v>
      </c>
      <c r="AC75">
        <f t="shared" si="3"/>
        <v>2.8366637626995641</v>
      </c>
      <c r="AD75">
        <f t="shared" si="4"/>
        <v>334.86140322534379</v>
      </c>
      <c r="AE75">
        <f>'IDT-1'!E75</f>
        <v>0</v>
      </c>
      <c r="AF75" s="24"/>
      <c r="AG75">
        <f t="shared" si="5"/>
        <v>334.86140322534379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1.305396</v>
      </c>
      <c r="E76">
        <f>GT_NG!S76</f>
        <v>1.98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93.284259403603144</v>
      </c>
      <c r="P76" s="36">
        <v>0</v>
      </c>
      <c r="Q76" s="36">
        <v>0</v>
      </c>
      <c r="R76" s="38">
        <v>0</v>
      </c>
      <c r="S76" s="38">
        <v>8.15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128.91000000000003</v>
      </c>
      <c r="AB76" s="75">
        <f>-STOA!Q76</f>
        <v>0</v>
      </c>
      <c r="AC76">
        <f t="shared" si="3"/>
        <v>3.0342787867133802</v>
      </c>
      <c r="AD76">
        <f t="shared" si="4"/>
        <v>324.04537661688977</v>
      </c>
      <c r="AE76">
        <f>'IDT-1'!E76</f>
        <v>0</v>
      </c>
      <c r="AF76" s="24"/>
      <c r="AG76">
        <f t="shared" si="5"/>
        <v>324.04537661688977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-17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1.305396</v>
      </c>
      <c r="E77">
        <f>GT_NG!S77</f>
        <v>1.98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22.999201416617478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94.169075643649776</v>
      </c>
      <c r="P77" s="36">
        <v>0</v>
      </c>
      <c r="Q77" s="36">
        <v>0</v>
      </c>
      <c r="R77" s="38">
        <v>0</v>
      </c>
      <c r="S77" s="38">
        <v>8.15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128.70999999999998</v>
      </c>
      <c r="AB77" s="75">
        <f>-STOA!Q77</f>
        <v>0</v>
      </c>
      <c r="AC77">
        <f t="shared" si="3"/>
        <v>3.0908514813786936</v>
      </c>
      <c r="AD77">
        <f t="shared" si="4"/>
        <v>318.67282157888854</v>
      </c>
      <c r="AE77">
        <f>'IDT-1'!E77</f>
        <v>0</v>
      </c>
      <c r="AF77" s="24"/>
      <c r="AG77">
        <f t="shared" si="5"/>
        <v>318.67282157888854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-23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1.305396</v>
      </c>
      <c r="E78">
        <f>GT_NG!S78</f>
        <v>1.98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22.999201416617478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95.231550767309557</v>
      </c>
      <c r="P78" s="36">
        <v>0</v>
      </c>
      <c r="Q78" s="36">
        <v>0</v>
      </c>
      <c r="R78" s="38">
        <v>0</v>
      </c>
      <c r="S78" s="38">
        <v>8.15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128.70999999999998</v>
      </c>
      <c r="AB78" s="75">
        <f>-STOA!Q78</f>
        <v>0</v>
      </c>
      <c r="AC78">
        <f t="shared" si="3"/>
        <v>3.2861417423649946</v>
      </c>
      <c r="AD78">
        <f t="shared" si="4"/>
        <v>297.54000644156201</v>
      </c>
      <c r="AE78">
        <f>'IDT-1'!E78</f>
        <v>0</v>
      </c>
      <c r="AF78" s="24"/>
      <c r="AG78">
        <f t="shared" si="5"/>
        <v>297.54000644156201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-45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1.305396</v>
      </c>
      <c r="E79">
        <f>GT_NG!S79</f>
        <v>1.98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22.999101597593846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92.411531683070365</v>
      </c>
      <c r="P79" s="36">
        <v>0</v>
      </c>
      <c r="Q79" s="36">
        <v>0</v>
      </c>
      <c r="R79" s="38">
        <v>0</v>
      </c>
      <c r="S79" s="38">
        <v>8.15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95.34</v>
      </c>
      <c r="AB79" s="75">
        <f>-STOA!Q79</f>
        <v>0</v>
      </c>
      <c r="AC79">
        <f t="shared" si="3"/>
        <v>2.7703658004553606</v>
      </c>
      <c r="AD79">
        <f t="shared" si="4"/>
        <v>286.86566348020887</v>
      </c>
      <c r="AE79">
        <f>'IDT-1'!E79</f>
        <v>0</v>
      </c>
      <c r="AF79" s="24"/>
      <c r="AG79">
        <f t="shared" si="5"/>
        <v>286.86566348020887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-20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1.305396</v>
      </c>
      <c r="E80">
        <f>GT_NG!S80</f>
        <v>1.98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22.999101597593846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95.23124016999958</v>
      </c>
      <c r="P80" s="36">
        <v>0</v>
      </c>
      <c r="Q80" s="36">
        <v>0</v>
      </c>
      <c r="R80" s="38">
        <v>0</v>
      </c>
      <c r="S80" s="38">
        <v>8.15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96.61</v>
      </c>
      <c r="AB80" s="75">
        <f>-STOA!Q80</f>
        <v>0</v>
      </c>
      <c r="AC80">
        <f t="shared" si="3"/>
        <v>2.8470751403700114</v>
      </c>
      <c r="AD80">
        <f t="shared" si="4"/>
        <v>285.87866262722343</v>
      </c>
      <c r="AE80">
        <f>'IDT-1'!E80</f>
        <v>0</v>
      </c>
      <c r="AF80" s="24"/>
      <c r="AG80">
        <f t="shared" si="5"/>
        <v>285.87866262722343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-25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1.305396</v>
      </c>
      <c r="E81">
        <f>GT_NG!S81</f>
        <v>1.98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22.999101597593846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95.244029194695287</v>
      </c>
      <c r="P81" s="36">
        <v>0</v>
      </c>
      <c r="Q81" s="36">
        <v>0</v>
      </c>
      <c r="R81" s="38">
        <v>0</v>
      </c>
      <c r="S81" s="38">
        <v>8.15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94.910000000000011</v>
      </c>
      <c r="AB81" s="75">
        <f>-STOA!Q81</f>
        <v>0</v>
      </c>
      <c r="AC81">
        <f t="shared" si="3"/>
        <v>2.8413737259023439</v>
      </c>
      <c r="AD81">
        <f t="shared" si="4"/>
        <v>283.19715306638676</v>
      </c>
      <c r="AE81">
        <f>'IDT-1'!E81</f>
        <v>0</v>
      </c>
      <c r="AF81" s="24"/>
      <c r="AG81">
        <f t="shared" si="5"/>
        <v>283.19715306638676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-26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1.305396</v>
      </c>
      <c r="E82">
        <f>GT_NG!S82</f>
        <v>1.98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22.999101597593846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90.445897422354307</v>
      </c>
      <c r="P82" s="36">
        <v>0</v>
      </c>
      <c r="Q82" s="36">
        <v>0</v>
      </c>
      <c r="R82" s="38">
        <v>0</v>
      </c>
      <c r="S82" s="38">
        <v>8.15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95.14</v>
      </c>
      <c r="AB82" s="75">
        <f>-STOA!Q82</f>
        <v>0</v>
      </c>
      <c r="AC82">
        <f t="shared" si="3"/>
        <v>2.819943734464458</v>
      </c>
      <c r="AD82">
        <f t="shared" si="4"/>
        <v>276.65045128548371</v>
      </c>
      <c r="AE82">
        <f>'IDT-1'!E82</f>
        <v>0</v>
      </c>
      <c r="AF82" s="24"/>
      <c r="AG82">
        <f t="shared" si="5"/>
        <v>276.65045128548371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-28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1.305396</v>
      </c>
      <c r="E83">
        <f>GT_NG!S83</f>
        <v>1.98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90.164539420685799</v>
      </c>
      <c r="P83" s="36">
        <v>0</v>
      </c>
      <c r="Q83" s="36">
        <v>0</v>
      </c>
      <c r="R83" s="38">
        <v>0</v>
      </c>
      <c r="S83" s="38">
        <v>8.15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89.24</v>
      </c>
      <c r="AB83" s="75">
        <f>-STOA!Q83</f>
        <v>0</v>
      </c>
      <c r="AC83">
        <f t="shared" si="3"/>
        <v>2.7849626427002212</v>
      </c>
      <c r="AD83">
        <f t="shared" si="4"/>
        <v>268.50407437557942</v>
      </c>
      <c r="AE83">
        <f>'IDT-1'!E83</f>
        <v>0</v>
      </c>
      <c r="AF83" s="24"/>
      <c r="AG83">
        <f t="shared" si="5"/>
        <v>268.50407437557942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-30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1.305396</v>
      </c>
      <c r="E84">
        <f>GT_NG!S84</f>
        <v>1.98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90.164539420685799</v>
      </c>
      <c r="P84" s="36">
        <v>0</v>
      </c>
      <c r="Q84" s="36">
        <v>0</v>
      </c>
      <c r="R84" s="38">
        <v>0</v>
      </c>
      <c r="S84" s="38">
        <v>8.15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90.009999999999991</v>
      </c>
      <c r="AB84" s="75">
        <f>-STOA!Q84</f>
        <v>0</v>
      </c>
      <c r="AC84">
        <f t="shared" si="3"/>
        <v>2.8676710622242227</v>
      </c>
      <c r="AD84">
        <f t="shared" si="4"/>
        <v>260.19136595605545</v>
      </c>
      <c r="AE84">
        <f>'IDT-1'!E84</f>
        <v>0</v>
      </c>
      <c r="AF84" s="24"/>
      <c r="AG84">
        <f t="shared" si="5"/>
        <v>260.19136595605545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-39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1.305396</v>
      </c>
      <c r="E85">
        <f>GT_NG!S85</f>
        <v>1.98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91.213237348021636</v>
      </c>
      <c r="P85" s="36">
        <v>0</v>
      </c>
      <c r="Q85" s="36">
        <v>0</v>
      </c>
      <c r="R85" s="38">
        <v>0</v>
      </c>
      <c r="S85" s="38">
        <v>8.15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90.08</v>
      </c>
      <c r="AB85" s="75">
        <f>-STOA!Q85</f>
        <v>0</v>
      </c>
      <c r="AC85">
        <f t="shared" si="3"/>
        <v>2.944837386612956</v>
      </c>
      <c r="AD85">
        <f t="shared" si="4"/>
        <v>253.23289755900254</v>
      </c>
      <c r="AE85">
        <f>'IDT-1'!E85</f>
        <v>0</v>
      </c>
      <c r="AF85" s="24"/>
      <c r="AG85">
        <f t="shared" si="5"/>
        <v>253.23289755900254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-47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1.305396</v>
      </c>
      <c r="E86">
        <f>GT_NG!S86</f>
        <v>1.98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90.770261335589112</v>
      </c>
      <c r="P86" s="36">
        <v>0</v>
      </c>
      <c r="Q86" s="36">
        <v>0</v>
      </c>
      <c r="R86" s="38">
        <v>0</v>
      </c>
      <c r="S86" s="38">
        <v>8.15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88.41</v>
      </c>
      <c r="AB86" s="75">
        <f>-STOA!Q86</f>
        <v>0</v>
      </c>
      <c r="AC86">
        <f t="shared" si="3"/>
        <v>2.8847325994840776</v>
      </c>
      <c r="AD86">
        <f t="shared" si="4"/>
        <v>256.18002633369889</v>
      </c>
      <c r="AE86">
        <f>'IDT-1'!E86</f>
        <v>0</v>
      </c>
      <c r="AF86" s="24"/>
      <c r="AG86">
        <f t="shared" si="5"/>
        <v>256.18002633369889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-42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1.305396</v>
      </c>
      <c r="E87">
        <f>GT_NG!S87</f>
        <v>1.98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90.770233273196894</v>
      </c>
      <c r="P87" s="36">
        <v>0</v>
      </c>
      <c r="Q87" s="36">
        <v>0</v>
      </c>
      <c r="R87" s="38">
        <v>0</v>
      </c>
      <c r="S87" s="38">
        <v>8.15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93.850000000000009</v>
      </c>
      <c r="AB87" s="75">
        <f>-STOA!Q87</f>
        <v>0</v>
      </c>
      <c r="AC87">
        <f t="shared" si="3"/>
        <v>2.9981976255590954</v>
      </c>
      <c r="AD87">
        <f t="shared" si="4"/>
        <v>253.50653324523165</v>
      </c>
      <c r="AE87">
        <f>'IDT-1'!E87</f>
        <v>0</v>
      </c>
      <c r="AF87" s="24"/>
      <c r="AG87">
        <f t="shared" si="5"/>
        <v>253.50653324523165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-50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1.305396</v>
      </c>
      <c r="E88">
        <f>GT_NG!S88</f>
        <v>1.98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90.770233273196894</v>
      </c>
      <c r="P88" s="36">
        <v>0</v>
      </c>
      <c r="Q88" s="36">
        <v>0</v>
      </c>
      <c r="R88" s="38">
        <v>0</v>
      </c>
      <c r="S88" s="38">
        <v>8.15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95.539999999999992</v>
      </c>
      <c r="AB88" s="75">
        <f>-STOA!Q88</f>
        <v>0</v>
      </c>
      <c r="AC88">
        <f t="shared" si="3"/>
        <v>3.0378070987337624</v>
      </c>
      <c r="AD88">
        <f t="shared" si="4"/>
        <v>252.15692377205698</v>
      </c>
      <c r="AE88">
        <f>'IDT-1'!E88</f>
        <v>0</v>
      </c>
      <c r="AF88" s="24"/>
      <c r="AG88">
        <f t="shared" si="5"/>
        <v>252.15692377205698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-53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1.305396</v>
      </c>
      <c r="E89">
        <f>GT_NG!S89</f>
        <v>1.98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90.643877921301524</v>
      </c>
      <c r="P89" s="36">
        <v>0</v>
      </c>
      <c r="Q89" s="36">
        <v>0</v>
      </c>
      <c r="R89" s="38">
        <v>0</v>
      </c>
      <c r="S89" s="38">
        <v>8.15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93.82</v>
      </c>
      <c r="AB89" s="75">
        <f>-STOA!Q89</f>
        <v>0</v>
      </c>
      <c r="AC89">
        <f t="shared" si="3"/>
        <v>3.0053553983280636</v>
      </c>
      <c r="AD89">
        <f t="shared" si="4"/>
        <v>252.34302012056736</v>
      </c>
      <c r="AE89">
        <f>'IDT-1'!E89</f>
        <v>0</v>
      </c>
      <c r="AF89" s="24"/>
      <c r="AG89">
        <f t="shared" si="5"/>
        <v>252.34302012056736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-51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1.305396</v>
      </c>
      <c r="E90">
        <f>GT_NG!S90</f>
        <v>1.98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92.670872866101277</v>
      </c>
      <c r="P90" s="36">
        <v>0</v>
      </c>
      <c r="Q90" s="36">
        <v>0</v>
      </c>
      <c r="R90" s="38">
        <v>0</v>
      </c>
      <c r="S90" s="38">
        <v>8.15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95.179999999999993</v>
      </c>
      <c r="AB90" s="75">
        <f>-STOA!Q90</f>
        <v>0</v>
      </c>
      <c r="AC90">
        <f t="shared" si="3"/>
        <v>3.0761619444888266</v>
      </c>
      <c r="AD90">
        <f t="shared" si="4"/>
        <v>250.65920851920629</v>
      </c>
      <c r="AE90">
        <f>'IDT-1'!E90</f>
        <v>0</v>
      </c>
      <c r="AF90" s="24"/>
      <c r="AG90">
        <f t="shared" si="5"/>
        <v>250.65920851920629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-56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1.305396</v>
      </c>
      <c r="E91">
        <f>GT_NG!S91</f>
        <v>1.98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92.670872866101277</v>
      </c>
      <c r="P91" s="36">
        <v>0</v>
      </c>
      <c r="Q91" s="36">
        <v>0</v>
      </c>
      <c r="R91" s="38">
        <v>0</v>
      </c>
      <c r="S91" s="38">
        <v>8.15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104.85000000000001</v>
      </c>
      <c r="AB91" s="75">
        <f>-STOA!Q91</f>
        <v>0</v>
      </c>
      <c r="AC91">
        <f t="shared" si="3"/>
        <v>3.2590438371874955</v>
      </c>
      <c r="AD91">
        <f t="shared" si="4"/>
        <v>248.14632662650763</v>
      </c>
      <c r="AE91">
        <f>'IDT-1'!E91</f>
        <v>0</v>
      </c>
      <c r="AF91" s="24"/>
      <c r="AG91">
        <f t="shared" si="5"/>
        <v>248.14632662650763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-68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1.305396</v>
      </c>
      <c r="E92">
        <f>GT_NG!S92</f>
        <v>1.98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92.670872866101277</v>
      </c>
      <c r="P92" s="36">
        <v>0</v>
      </c>
      <c r="Q92" s="36">
        <v>0</v>
      </c>
      <c r="R92" s="38">
        <v>0</v>
      </c>
      <c r="S92" s="38">
        <v>8.15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109.31</v>
      </c>
      <c r="AB92" s="75">
        <f>-STOA!Q92</f>
        <v>0</v>
      </c>
      <c r="AC92">
        <f t="shared" si="3"/>
        <v>3.3219213103621632</v>
      </c>
      <c r="AD92">
        <f t="shared" si="4"/>
        <v>249.543449153333</v>
      </c>
      <c r="AE92">
        <f>'IDT-1'!E92</f>
        <v>0</v>
      </c>
      <c r="AF92" s="24"/>
      <c r="AG92">
        <f t="shared" si="5"/>
        <v>249.543449153333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-71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1.305396</v>
      </c>
      <c r="E93">
        <f>GT_NG!S93</f>
        <v>1.98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92.670872866101277</v>
      </c>
      <c r="P93" s="36">
        <v>0</v>
      </c>
      <c r="Q93" s="36">
        <v>0</v>
      </c>
      <c r="R93" s="38">
        <v>0</v>
      </c>
      <c r="S93" s="38">
        <v>8.15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107.08</v>
      </c>
      <c r="AB93" s="75">
        <f>-STOA!Q93</f>
        <v>0</v>
      </c>
      <c r="AC93">
        <f t="shared" si="3"/>
        <v>3.4641413071350549</v>
      </c>
      <c r="AD93">
        <f t="shared" si="4"/>
        <v>228.17122915656009</v>
      </c>
      <c r="AE93">
        <f>'IDT-1'!E93</f>
        <v>0</v>
      </c>
      <c r="AF93" s="24"/>
      <c r="AG93">
        <f t="shared" si="5"/>
        <v>228.17122915656009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-90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1.305396</v>
      </c>
      <c r="E94">
        <f>GT_NG!S94</f>
        <v>1.98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90.694751666973787</v>
      </c>
      <c r="P94" s="36">
        <v>0</v>
      </c>
      <c r="Q94" s="36">
        <v>0</v>
      </c>
      <c r="R94" s="38">
        <v>0</v>
      </c>
      <c r="S94" s="38">
        <v>8.15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108.38000000000001</v>
      </c>
      <c r="AB94" s="75">
        <f>-STOA!Q94</f>
        <v>0</v>
      </c>
      <c r="AC94">
        <f t="shared" si="3"/>
        <v>3.5008176776868298</v>
      </c>
      <c r="AD94">
        <f t="shared" si="4"/>
        <v>222.45843158688086</v>
      </c>
      <c r="AE94">
        <f>'IDT-1'!E94</f>
        <v>0</v>
      </c>
      <c r="AF94" s="24"/>
      <c r="AG94">
        <f t="shared" si="5"/>
        <v>222.45843158688086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-95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1.305396</v>
      </c>
      <c r="E95">
        <f>GT_NG!S95</f>
        <v>1.98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90.694751666973787</v>
      </c>
      <c r="P95" s="36">
        <v>0</v>
      </c>
      <c r="Q95" s="36">
        <v>0</v>
      </c>
      <c r="R95" s="38">
        <v>0</v>
      </c>
      <c r="S95" s="38">
        <v>8.15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107.52</v>
      </c>
      <c r="AB95" s="75">
        <f>-STOA!Q95</f>
        <v>0</v>
      </c>
      <c r="AC95">
        <f t="shared" si="3"/>
        <v>3.5274783085863861</v>
      </c>
      <c r="AD95">
        <f t="shared" si="4"/>
        <v>217.57177095598129</v>
      </c>
      <c r="AE95">
        <f>'IDT-1'!E95</f>
        <v>0</v>
      </c>
      <c r="AF95" s="24"/>
      <c r="AG95">
        <f t="shared" si="5"/>
        <v>217.57177095598129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-99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1.305396</v>
      </c>
      <c r="E96">
        <f>GT_NG!S96</f>
        <v>1.98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90.457387814739747</v>
      </c>
      <c r="P96" s="36">
        <v>0</v>
      </c>
      <c r="Q96" s="36">
        <v>0</v>
      </c>
      <c r="R96" s="38">
        <v>0</v>
      </c>
      <c r="S96" s="38">
        <v>8.15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104.68</v>
      </c>
      <c r="AB96" s="75">
        <f>-STOA!Q96</f>
        <v>0</v>
      </c>
      <c r="AC96">
        <f t="shared" si="3"/>
        <v>3.50162845222762</v>
      </c>
      <c r="AD96">
        <f t="shared" si="4"/>
        <v>214.52025696010602</v>
      </c>
      <c r="AE96">
        <f>'IDT-1'!E96</f>
        <v>0</v>
      </c>
      <c r="AF96" s="24"/>
      <c r="AG96">
        <f t="shared" si="5"/>
        <v>214.52025696010602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-99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1.305396</v>
      </c>
      <c r="E97">
        <f>GT_NG!S97</f>
        <v>1.98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90.457387814739747</v>
      </c>
      <c r="P97" s="36">
        <v>0</v>
      </c>
      <c r="Q97" s="36">
        <v>0</v>
      </c>
      <c r="R97" s="38">
        <v>0</v>
      </c>
      <c r="S97" s="38">
        <v>8.15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99.78</v>
      </c>
      <c r="AB97" s="75">
        <f>-STOA!Q97</f>
        <v>0</v>
      </c>
      <c r="AC97">
        <f t="shared" si="3"/>
        <v>3.4350549790529525</v>
      </c>
      <c r="AD97">
        <f t="shared" si="4"/>
        <v>212.68683043328065</v>
      </c>
      <c r="AE97">
        <f>'IDT-1'!E97</f>
        <v>0</v>
      </c>
      <c r="AF97" s="24"/>
      <c r="AG97">
        <f t="shared" si="5"/>
        <v>212.68683043328065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-96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1.305396</v>
      </c>
      <c r="E98">
        <f>GT_NG!S98</f>
        <v>1.98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90.457387814739747</v>
      </c>
      <c r="P98" s="36">
        <v>0</v>
      </c>
      <c r="Q98" s="36">
        <v>0</v>
      </c>
      <c r="R98" s="38">
        <v>0</v>
      </c>
      <c r="S98" s="38">
        <v>8.15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95.41</v>
      </c>
      <c r="AB98" s="75">
        <f>-STOA!Q98</f>
        <v>0</v>
      </c>
      <c r="AC98">
        <f t="shared" si="3"/>
        <v>3.3644623481533964</v>
      </c>
      <c r="AD98">
        <f t="shared" si="4"/>
        <v>212.38742306418018</v>
      </c>
      <c r="AE98">
        <f>'IDT-1'!E98</f>
        <v>0</v>
      </c>
      <c r="AF98" s="24"/>
      <c r="AG98">
        <f t="shared" si="5"/>
        <v>212.38742306418018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-92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4.730535512390116E-2</v>
      </c>
      <c r="F99">
        <f t="shared" si="6"/>
        <v>0</v>
      </c>
      <c r="G99">
        <f t="shared" si="6"/>
        <v>2.0987999999999976</v>
      </c>
      <c r="H99">
        <f t="shared" si="6"/>
        <v>0</v>
      </c>
      <c r="I99">
        <f t="shared" si="6"/>
        <v>0.53574571380137825</v>
      </c>
      <c r="J99">
        <f t="shared" si="6"/>
        <v>0</v>
      </c>
      <c r="K99">
        <f t="shared" si="6"/>
        <v>3.7359117707932939E-2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2.0851575294379252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0.16286999999999979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-9.2249999999999999E-2</v>
      </c>
      <c r="AA99" s="75">
        <f t="shared" si="6"/>
        <v>2.5103599999999995</v>
      </c>
      <c r="AB99" s="75">
        <f t="shared" si="6"/>
        <v>0</v>
      </c>
      <c r="AC99">
        <f t="shared" si="6"/>
        <v>6.9309676114955601E-2</v>
      </c>
      <c r="AD99">
        <f t="shared" si="6"/>
        <v>6.702583149956185</v>
      </c>
      <c r="AE99">
        <f t="shared" si="6"/>
        <v>0</v>
      </c>
      <c r="AG99">
        <f t="shared" si="6"/>
        <v>6.702583149956185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-0.64425999999999994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45463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4.379828912933089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0.27005856286863794</v>
      </c>
      <c r="AD3">
        <f>SUM(B3:AB3,AI3:AV3)-AC3</f>
        <v>31.879770350064451</v>
      </c>
      <c r="AE3">
        <f>'IDT-1'!D3</f>
        <v>0</v>
      </c>
      <c r="AF3" s="24"/>
      <c r="AG3">
        <f>SUM(AD3:AF3)</f>
        <v>31.879770350064451</v>
      </c>
      <c r="AI3" s="34">
        <f>PXIL!L3</f>
        <v>0</v>
      </c>
      <c r="AJ3" s="34">
        <f>PXIL!R3</f>
        <v>0</v>
      </c>
      <c r="AK3" s="34">
        <f>RTM_IEX!L3</f>
        <v>6.26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0.28207008382485055</v>
      </c>
      <c r="AD4">
        <f t="shared" ref="AD4:AD67" si="1">SUM(B4:AB4,AI4:AV4)-AC4</f>
        <v>33.297701800085932</v>
      </c>
      <c r="AE4">
        <f>'IDT-1'!D4</f>
        <v>0</v>
      </c>
      <c r="AF4" s="24"/>
      <c r="AG4">
        <f t="shared" ref="AG4:AG67" si="2">SUM(AD4:AF4)</f>
        <v>33.297701800085932</v>
      </c>
      <c r="AI4" s="34">
        <f>PXIL!L4</f>
        <v>0</v>
      </c>
      <c r="AJ4" s="34">
        <f>PXIL!R4</f>
        <v>0</v>
      </c>
      <c r="AK4" s="34">
        <f>RTM_IEX!L4</f>
        <v>6.23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0.29710608382485054</v>
      </c>
      <c r="AD5">
        <f t="shared" si="1"/>
        <v>35.072665800085936</v>
      </c>
      <c r="AE5">
        <f>'IDT-1'!D5</f>
        <v>0</v>
      </c>
      <c r="AF5" s="24"/>
      <c r="AG5">
        <f t="shared" si="2"/>
        <v>35.072665800085936</v>
      </c>
      <c r="AI5" s="34">
        <f>PXIL!L5</f>
        <v>0</v>
      </c>
      <c r="AJ5" s="34">
        <f>PXIL!R5</f>
        <v>0</v>
      </c>
      <c r="AK5" s="34">
        <f>RTM_IEX!L5</f>
        <v>8.02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0.29710608382485054</v>
      </c>
      <c r="AD6">
        <f t="shared" si="1"/>
        <v>35.072665800085936</v>
      </c>
      <c r="AE6">
        <f>'IDT-1'!D6</f>
        <v>0</v>
      </c>
      <c r="AF6" s="24"/>
      <c r="AG6">
        <f t="shared" si="2"/>
        <v>35.072665800085936</v>
      </c>
      <c r="AI6" s="34">
        <f>PXIL!L6</f>
        <v>0</v>
      </c>
      <c r="AJ6" s="34">
        <f>PXIL!R6</f>
        <v>0</v>
      </c>
      <c r="AK6" s="34">
        <f>RTM_IEX!L6</f>
        <v>8.02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0.29467008382485055</v>
      </c>
      <c r="AD7">
        <f t="shared" si="1"/>
        <v>34.785101800085933</v>
      </c>
      <c r="AE7">
        <f>'IDT-1'!D7</f>
        <v>0</v>
      </c>
      <c r="AF7" s="24"/>
      <c r="AG7">
        <f t="shared" si="2"/>
        <v>34.785101800085933</v>
      </c>
      <c r="AI7" s="34">
        <f>PXIL!L7</f>
        <v>0</v>
      </c>
      <c r="AJ7" s="34">
        <f>PXIL!R7</f>
        <v>0</v>
      </c>
      <c r="AK7" s="34">
        <f>RTM_IEX!L7</f>
        <v>7.73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0.29139408382485055</v>
      </c>
      <c r="AD8">
        <f t="shared" si="1"/>
        <v>34.398377800085932</v>
      </c>
      <c r="AE8">
        <f>'IDT-1'!D8</f>
        <v>0</v>
      </c>
      <c r="AF8" s="24"/>
      <c r="AG8">
        <f t="shared" si="2"/>
        <v>34.398377800085932</v>
      </c>
      <c r="AI8" s="34">
        <f>PXIL!L8</f>
        <v>0</v>
      </c>
      <c r="AJ8" s="34">
        <f>PXIL!R8</f>
        <v>0</v>
      </c>
      <c r="AK8" s="34">
        <f>RTM_IEX!L8</f>
        <v>7.34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0.28820208382485057</v>
      </c>
      <c r="AD9">
        <f t="shared" si="1"/>
        <v>34.021569800085935</v>
      </c>
      <c r="AE9">
        <f>'IDT-1'!D9</f>
        <v>0</v>
      </c>
      <c r="AF9" s="24"/>
      <c r="AG9">
        <f t="shared" si="2"/>
        <v>34.021569800085935</v>
      </c>
      <c r="AI9" s="34">
        <f>PXIL!L9</f>
        <v>0</v>
      </c>
      <c r="AJ9" s="34">
        <f>PXIL!R9</f>
        <v>0</v>
      </c>
      <c r="AK9" s="34">
        <f>RTM_IEX!L9</f>
        <v>6.96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0.28492608382485057</v>
      </c>
      <c r="AD10">
        <f t="shared" si="1"/>
        <v>33.634845800085934</v>
      </c>
      <c r="AE10">
        <f>'IDT-1'!D10</f>
        <v>0</v>
      </c>
      <c r="AF10" s="24"/>
      <c r="AG10">
        <f t="shared" si="2"/>
        <v>33.634845800085934</v>
      </c>
      <c r="AI10" s="34">
        <f>PXIL!L10</f>
        <v>0</v>
      </c>
      <c r="AJ10" s="34">
        <f>PXIL!R10</f>
        <v>0</v>
      </c>
      <c r="AK10" s="34">
        <f>RTM_IEX!L10</f>
        <v>6.57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0.28333199999999997</v>
      </c>
      <c r="AD11">
        <f t="shared" si="1"/>
        <v>33.446667999999995</v>
      </c>
      <c r="AE11">
        <f>'IDT-1'!D11</f>
        <v>0</v>
      </c>
      <c r="AF11" s="24"/>
      <c r="AG11">
        <f t="shared" si="2"/>
        <v>33.446667999999995</v>
      </c>
      <c r="AI11" s="34">
        <f>PXIL!L11</f>
        <v>0</v>
      </c>
      <c r="AJ11" s="34">
        <f>PXIL!R11</f>
        <v>0</v>
      </c>
      <c r="AK11" s="34">
        <f>RTM_IEX!L11</f>
        <v>6.38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0.27845999999999999</v>
      </c>
      <c r="AD12">
        <f t="shared" si="1"/>
        <v>32.871539999999996</v>
      </c>
      <c r="AE12">
        <f>'IDT-1'!D12</f>
        <v>0</v>
      </c>
      <c r="AF12" s="24"/>
      <c r="AG12">
        <f t="shared" si="2"/>
        <v>32.871539999999996</v>
      </c>
      <c r="AI12" s="34">
        <f>PXIL!L12</f>
        <v>0</v>
      </c>
      <c r="AJ12" s="34">
        <f>PXIL!R12</f>
        <v>0</v>
      </c>
      <c r="AK12" s="34">
        <f>RTM_IEX!L12</f>
        <v>5.8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0.27434399999999998</v>
      </c>
      <c r="AD13">
        <f t="shared" si="1"/>
        <v>32.385655999999997</v>
      </c>
      <c r="AE13">
        <f>'IDT-1'!D13</f>
        <v>0</v>
      </c>
      <c r="AF13" s="24"/>
      <c r="AG13">
        <f t="shared" si="2"/>
        <v>32.385655999999997</v>
      </c>
      <c r="AI13" s="34">
        <f>PXIL!L13</f>
        <v>0</v>
      </c>
      <c r="AJ13" s="34">
        <f>PXIL!R13</f>
        <v>0</v>
      </c>
      <c r="AK13" s="34">
        <f>RTM_IEX!L13</f>
        <v>5.31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0.27274799999999999</v>
      </c>
      <c r="AD14">
        <f t="shared" si="1"/>
        <v>32.197251999999999</v>
      </c>
      <c r="AE14">
        <f>'IDT-1'!D14</f>
        <v>0</v>
      </c>
      <c r="AF14" s="24"/>
      <c r="AG14">
        <f t="shared" si="2"/>
        <v>32.197251999999999</v>
      </c>
      <c r="AI14" s="34">
        <f>PXIL!L14</f>
        <v>0</v>
      </c>
      <c r="AJ14" s="34">
        <f>PXIL!R14</f>
        <v>0</v>
      </c>
      <c r="AK14" s="34">
        <f>RTM_IEX!L14</f>
        <v>5.12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0.27274799999999999</v>
      </c>
      <c r="AD15">
        <f t="shared" si="1"/>
        <v>32.197251999999999</v>
      </c>
      <c r="AE15">
        <f>'IDT-1'!D15</f>
        <v>0</v>
      </c>
      <c r="AF15" s="24"/>
      <c r="AG15">
        <f t="shared" si="2"/>
        <v>32.197251999999999</v>
      </c>
      <c r="AI15" s="34">
        <f>PXIL!L15</f>
        <v>0</v>
      </c>
      <c r="AJ15" s="34">
        <f>PXIL!R15</f>
        <v>0</v>
      </c>
      <c r="AK15" s="34">
        <f>RTM_IEX!L15</f>
        <v>5.12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0.270312</v>
      </c>
      <c r="AD16">
        <f t="shared" si="1"/>
        <v>31.909687999999999</v>
      </c>
      <c r="AE16">
        <f>'IDT-1'!D16</f>
        <v>0</v>
      </c>
      <c r="AF16" s="24"/>
      <c r="AG16">
        <f t="shared" si="2"/>
        <v>31.909687999999999</v>
      </c>
      <c r="AI16" s="34">
        <f>PXIL!L16</f>
        <v>0</v>
      </c>
      <c r="AJ16" s="34">
        <f>PXIL!R16</f>
        <v>0</v>
      </c>
      <c r="AK16" s="34">
        <f>RTM_IEX!L16</f>
        <v>4.83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0.26627999999999996</v>
      </c>
      <c r="AD17">
        <f t="shared" si="1"/>
        <v>31.433719999999997</v>
      </c>
      <c r="AE17">
        <f>'IDT-1'!D17</f>
        <v>0</v>
      </c>
      <c r="AF17" s="24"/>
      <c r="AG17">
        <f t="shared" si="2"/>
        <v>31.433719999999997</v>
      </c>
      <c r="AI17" s="34">
        <f>PXIL!L17</f>
        <v>0</v>
      </c>
      <c r="AJ17" s="34">
        <f>PXIL!R17</f>
        <v>0</v>
      </c>
      <c r="AK17" s="34">
        <f>RTM_IEX!L17</f>
        <v>4.3499999999999996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0.26627999999999996</v>
      </c>
      <c r="AD18">
        <f t="shared" si="1"/>
        <v>31.433719999999997</v>
      </c>
      <c r="AE18">
        <f>'IDT-1'!D18</f>
        <v>0</v>
      </c>
      <c r="AF18" s="24"/>
      <c r="AG18">
        <f t="shared" si="2"/>
        <v>31.433719999999997</v>
      </c>
      <c r="AI18" s="34">
        <f>PXIL!L18</f>
        <v>0</v>
      </c>
      <c r="AJ18" s="34">
        <f>PXIL!R18</f>
        <v>0</v>
      </c>
      <c r="AK18" s="34">
        <f>RTM_IEX!L18</f>
        <v>4.3499999999999996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0.26627999999999996</v>
      </c>
      <c r="AD19">
        <f t="shared" si="1"/>
        <v>31.433719999999997</v>
      </c>
      <c r="AE19">
        <f>'IDT-1'!D19</f>
        <v>0</v>
      </c>
      <c r="AF19" s="24"/>
      <c r="AG19">
        <f t="shared" si="2"/>
        <v>31.433719999999997</v>
      </c>
      <c r="AI19" s="34">
        <f>PXIL!L19</f>
        <v>0</v>
      </c>
      <c r="AJ19" s="34">
        <f>PXIL!R19</f>
        <v>0</v>
      </c>
      <c r="AK19" s="34">
        <f>RTM_IEX!L19</f>
        <v>4.3499999999999996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0.26627999999999996</v>
      </c>
      <c r="AD20">
        <f t="shared" si="1"/>
        <v>31.433719999999997</v>
      </c>
      <c r="AE20">
        <f>'IDT-1'!D20</f>
        <v>0</v>
      </c>
      <c r="AF20" s="24"/>
      <c r="AG20">
        <f t="shared" si="2"/>
        <v>31.433719999999997</v>
      </c>
      <c r="AI20" s="34">
        <f>PXIL!L20</f>
        <v>0</v>
      </c>
      <c r="AJ20" s="34">
        <f>PXIL!R20</f>
        <v>0</v>
      </c>
      <c r="AK20" s="34">
        <f>RTM_IEX!L20</f>
        <v>4.3499999999999996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0.27845999999999999</v>
      </c>
      <c r="AD21">
        <f t="shared" si="1"/>
        <v>32.871539999999996</v>
      </c>
      <c r="AE21">
        <f>'IDT-1'!D21</f>
        <v>0</v>
      </c>
      <c r="AF21" s="24"/>
      <c r="AG21">
        <f t="shared" si="2"/>
        <v>32.871539999999996</v>
      </c>
      <c r="AI21" s="34">
        <f>PXIL!L21</f>
        <v>0</v>
      </c>
      <c r="AJ21" s="34">
        <f>PXIL!R21</f>
        <v>0</v>
      </c>
      <c r="AK21" s="34">
        <f>RTM_IEX!L21</f>
        <v>5.8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0.27845999999999999</v>
      </c>
      <c r="AD22">
        <f t="shared" si="1"/>
        <v>32.871539999999996</v>
      </c>
      <c r="AE22">
        <f>'IDT-1'!D22</f>
        <v>0</v>
      </c>
      <c r="AF22" s="24"/>
      <c r="AG22">
        <f t="shared" si="2"/>
        <v>32.871539999999996</v>
      </c>
      <c r="AI22" s="34">
        <f>PXIL!L22</f>
        <v>0</v>
      </c>
      <c r="AJ22" s="34">
        <f>PXIL!R22</f>
        <v>0</v>
      </c>
      <c r="AK22" s="34">
        <f>RTM_IEX!L22</f>
        <v>5.8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0.27845999999999999</v>
      </c>
      <c r="AD23">
        <f t="shared" si="1"/>
        <v>32.871539999999996</v>
      </c>
      <c r="AE23">
        <f>'IDT-1'!D23</f>
        <v>0</v>
      </c>
      <c r="AF23" s="24"/>
      <c r="AG23">
        <f t="shared" si="2"/>
        <v>32.871539999999996</v>
      </c>
      <c r="AI23" s="34">
        <f>PXIL!L23</f>
        <v>0</v>
      </c>
      <c r="AJ23" s="34">
        <f>PXIL!R23</f>
        <v>0</v>
      </c>
      <c r="AK23" s="34">
        <f>RTM_IEX!L23</f>
        <v>5.8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0.27845999999999999</v>
      </c>
      <c r="AD24">
        <f t="shared" si="1"/>
        <v>32.871539999999996</v>
      </c>
      <c r="AE24">
        <f>'IDT-1'!D24</f>
        <v>0</v>
      </c>
      <c r="AF24" s="24"/>
      <c r="AG24">
        <f t="shared" si="2"/>
        <v>32.871539999999996</v>
      </c>
      <c r="AI24" s="34">
        <f>PXIL!L24</f>
        <v>0</v>
      </c>
      <c r="AJ24" s="34">
        <f>PXIL!R24</f>
        <v>0</v>
      </c>
      <c r="AK24" s="34">
        <f>RTM_IEX!L24</f>
        <v>5.8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0.270312</v>
      </c>
      <c r="AD25">
        <f t="shared" si="1"/>
        <v>31.909687999999999</v>
      </c>
      <c r="AE25">
        <f>'IDT-1'!D25</f>
        <v>0</v>
      </c>
      <c r="AF25" s="24"/>
      <c r="AG25">
        <f t="shared" si="2"/>
        <v>31.909687999999999</v>
      </c>
      <c r="AI25" s="34">
        <f>PXIL!L25</f>
        <v>0</v>
      </c>
      <c r="AJ25" s="34">
        <f>PXIL!R25</f>
        <v>0</v>
      </c>
      <c r="AK25" s="34">
        <f>RTM_IEX!L25</f>
        <v>4.83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5.8397892153324191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0.27031022940879229</v>
      </c>
      <c r="AD26">
        <f t="shared" si="1"/>
        <v>31.909478985923627</v>
      </c>
      <c r="AE26">
        <f>'IDT-1'!D26</f>
        <v>0</v>
      </c>
      <c r="AF26" s="24"/>
      <c r="AG26">
        <f t="shared" si="2"/>
        <v>31.909478985923627</v>
      </c>
      <c r="AI26" s="34">
        <f>PXIL!L26</f>
        <v>0</v>
      </c>
      <c r="AJ26" s="34">
        <f>PXIL!R26</f>
        <v>0</v>
      </c>
      <c r="AK26" s="34">
        <f>RTM_IEX!L26</f>
        <v>4.83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0.270312</v>
      </c>
      <c r="AD27">
        <f t="shared" si="1"/>
        <v>31.909687999999999</v>
      </c>
      <c r="AE27">
        <f>'IDT-1'!D27</f>
        <v>0</v>
      </c>
      <c r="AF27" s="24"/>
      <c r="AG27">
        <f t="shared" si="2"/>
        <v>31.909687999999999</v>
      </c>
      <c r="AI27" s="34">
        <f>PXIL!L27</f>
        <v>0</v>
      </c>
      <c r="AJ27" s="34">
        <f>PXIL!R27</f>
        <v>0</v>
      </c>
      <c r="AK27" s="34">
        <f>RTM_IEX!L27</f>
        <v>4.83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3.86</v>
      </c>
      <c r="AB28" s="75">
        <f>-STOA!R28</f>
        <v>0</v>
      </c>
      <c r="AC28">
        <f t="shared" si="0"/>
        <v>0.270312</v>
      </c>
      <c r="AD28">
        <f t="shared" si="1"/>
        <v>31.909687999999999</v>
      </c>
      <c r="AE28">
        <f>'IDT-1'!D28</f>
        <v>0</v>
      </c>
      <c r="AF28" s="24"/>
      <c r="AG28">
        <f t="shared" si="2"/>
        <v>31.909687999999999</v>
      </c>
      <c r="AI28" s="34">
        <f>PXIL!L28</f>
        <v>0</v>
      </c>
      <c r="AJ28" s="34">
        <f>PXIL!R28</f>
        <v>0</v>
      </c>
      <c r="AK28" s="34">
        <f>RTM_IEX!L28</f>
        <v>4.83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3.86</v>
      </c>
      <c r="AB29" s="75">
        <f>-STOA!R29</f>
        <v>0</v>
      </c>
      <c r="AC29">
        <f t="shared" si="0"/>
        <v>0.270312</v>
      </c>
      <c r="AD29">
        <f t="shared" si="1"/>
        <v>31.909687999999999</v>
      </c>
      <c r="AE29">
        <f>'IDT-1'!D29</f>
        <v>0</v>
      </c>
      <c r="AF29" s="24"/>
      <c r="AG29">
        <f t="shared" si="2"/>
        <v>31.909687999999999</v>
      </c>
      <c r="AI29" s="34">
        <f>PXIL!L29</f>
        <v>0</v>
      </c>
      <c r="AJ29" s="34">
        <f>PXIL!R29</f>
        <v>0</v>
      </c>
      <c r="AK29" s="34">
        <f>RTM_IEX!L29</f>
        <v>4.83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3.86</v>
      </c>
      <c r="AB30" s="75">
        <f>-STOA!R30</f>
        <v>0</v>
      </c>
      <c r="AC30">
        <f t="shared" si="0"/>
        <v>0.270312</v>
      </c>
      <c r="AD30">
        <f t="shared" si="1"/>
        <v>31.909687999999999</v>
      </c>
      <c r="AE30">
        <f>'IDT-1'!D30</f>
        <v>0</v>
      </c>
      <c r="AF30" s="24"/>
      <c r="AG30">
        <f t="shared" si="2"/>
        <v>31.909687999999999</v>
      </c>
      <c r="AI30" s="34">
        <f>PXIL!L30</f>
        <v>0</v>
      </c>
      <c r="AJ30" s="34">
        <f>PXIL!R30</f>
        <v>0</v>
      </c>
      <c r="AK30" s="34">
        <f>RTM_IEX!L30</f>
        <v>4.83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4.9899999999999993</v>
      </c>
      <c r="AB31" s="75">
        <f>-STOA!R31</f>
        <v>0</v>
      </c>
      <c r="AC31">
        <f t="shared" si="0"/>
        <v>0.27980399999999994</v>
      </c>
      <c r="AD31">
        <f t="shared" si="1"/>
        <v>33.030195999999997</v>
      </c>
      <c r="AE31">
        <f>'IDT-1'!D31</f>
        <v>0</v>
      </c>
      <c r="AF31" s="24"/>
      <c r="AG31">
        <f t="shared" si="2"/>
        <v>33.030195999999997</v>
      </c>
      <c r="AI31" s="34">
        <f>PXIL!L31</f>
        <v>0</v>
      </c>
      <c r="AJ31" s="34">
        <f>PXIL!R31</f>
        <v>0</v>
      </c>
      <c r="AK31" s="34">
        <f>RTM_IEX!L31</f>
        <v>4.83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5.37</v>
      </c>
      <c r="AB32" s="75">
        <f>-STOA!R32</f>
        <v>0</v>
      </c>
      <c r="AC32">
        <f t="shared" si="0"/>
        <v>0.29114399999999996</v>
      </c>
      <c r="AD32">
        <f t="shared" si="1"/>
        <v>34.368855999999994</v>
      </c>
      <c r="AE32">
        <f>'IDT-1'!D32</f>
        <v>0</v>
      </c>
      <c r="AF32" s="24"/>
      <c r="AG32">
        <f t="shared" si="2"/>
        <v>34.368855999999994</v>
      </c>
      <c r="AI32" s="34">
        <f>PXIL!L32</f>
        <v>0</v>
      </c>
      <c r="AJ32" s="34">
        <f>PXIL!R32</f>
        <v>0</v>
      </c>
      <c r="AK32" s="34">
        <f>RTM_IEX!L32</f>
        <v>5.8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6.2799999999999994</v>
      </c>
      <c r="AB33" s="75">
        <f>-STOA!R33</f>
        <v>0</v>
      </c>
      <c r="AC33">
        <f t="shared" si="0"/>
        <v>0.29878799999999994</v>
      </c>
      <c r="AD33">
        <f t="shared" si="1"/>
        <v>35.271211999999991</v>
      </c>
      <c r="AE33">
        <f>'IDT-1'!D33</f>
        <v>0</v>
      </c>
      <c r="AF33" s="24"/>
      <c r="AG33">
        <f t="shared" si="2"/>
        <v>35.271211999999991</v>
      </c>
      <c r="AI33" s="34">
        <f>PXIL!L33</f>
        <v>0</v>
      </c>
      <c r="AJ33" s="34">
        <f>PXIL!R33</f>
        <v>0</v>
      </c>
      <c r="AK33" s="34">
        <f>RTM_IEX!L33</f>
        <v>5.8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6.9799999999999995</v>
      </c>
      <c r="AB34" s="75">
        <f>-STOA!R34</f>
        <v>0</v>
      </c>
      <c r="AC34">
        <f t="shared" si="0"/>
        <v>0.31273199999999995</v>
      </c>
      <c r="AD34">
        <f t="shared" si="1"/>
        <v>36.917268</v>
      </c>
      <c r="AE34">
        <f>'IDT-1'!D34</f>
        <v>0</v>
      </c>
      <c r="AF34" s="24"/>
      <c r="AG34">
        <f t="shared" si="2"/>
        <v>36.917268</v>
      </c>
      <c r="AI34" s="34">
        <f>PXIL!L34</f>
        <v>0</v>
      </c>
      <c r="AJ34" s="34">
        <f>PXIL!R34</f>
        <v>0</v>
      </c>
      <c r="AK34" s="34">
        <f>RTM_IEX!L34</f>
        <v>6.76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7.22</v>
      </c>
      <c r="AB35" s="75">
        <f>-STOA!R35</f>
        <v>0</v>
      </c>
      <c r="AC35">
        <f t="shared" si="0"/>
        <v>0.33095999999999998</v>
      </c>
      <c r="AD35">
        <f t="shared" si="1"/>
        <v>39.069040000000001</v>
      </c>
      <c r="AE35">
        <f>'IDT-1'!D35</f>
        <v>0</v>
      </c>
      <c r="AF35" s="24"/>
      <c r="AG35">
        <f t="shared" si="2"/>
        <v>39.069040000000001</v>
      </c>
      <c r="AI35" s="34">
        <f>PXIL!L35</f>
        <v>0</v>
      </c>
      <c r="AJ35" s="34">
        <f>PXIL!R35</f>
        <v>0</v>
      </c>
      <c r="AK35" s="34">
        <f>RTM_IEX!L35</f>
        <v>8.69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7.39</v>
      </c>
      <c r="AB36" s="75">
        <f>-STOA!R36</f>
        <v>0</v>
      </c>
      <c r="AC36">
        <f t="shared" si="0"/>
        <v>0.34053599999999995</v>
      </c>
      <c r="AD36">
        <f t="shared" si="1"/>
        <v>40.199463999999999</v>
      </c>
      <c r="AE36">
        <f>'IDT-1'!D36</f>
        <v>0</v>
      </c>
      <c r="AF36" s="24"/>
      <c r="AG36">
        <f t="shared" si="2"/>
        <v>40.199463999999999</v>
      </c>
      <c r="AI36" s="34">
        <f>PXIL!L36</f>
        <v>0</v>
      </c>
      <c r="AJ36" s="34">
        <f>PXIL!R36</f>
        <v>0</v>
      </c>
      <c r="AK36" s="34">
        <f>RTM_IEX!L36</f>
        <v>9.66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7.58</v>
      </c>
      <c r="AB37" s="75">
        <f>-STOA!R37</f>
        <v>0</v>
      </c>
      <c r="AC37">
        <f t="shared" si="0"/>
        <v>0.34213199999999999</v>
      </c>
      <c r="AD37">
        <f t="shared" si="1"/>
        <v>40.387868000000005</v>
      </c>
      <c r="AE37">
        <f>'IDT-1'!D37</f>
        <v>0</v>
      </c>
      <c r="AF37" s="24"/>
      <c r="AG37">
        <f t="shared" si="2"/>
        <v>40.387868000000005</v>
      </c>
      <c r="AI37" s="34">
        <f>PXIL!L37</f>
        <v>0</v>
      </c>
      <c r="AJ37" s="34">
        <f>PXIL!R37</f>
        <v>0</v>
      </c>
      <c r="AK37" s="34">
        <f>RTM_IEX!L37</f>
        <v>9.66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7.919999999999999</v>
      </c>
      <c r="AB38" s="75">
        <f>-STOA!R38</f>
        <v>0</v>
      </c>
      <c r="AC38">
        <f t="shared" si="0"/>
        <v>0.35313599999999995</v>
      </c>
      <c r="AD38">
        <f t="shared" si="1"/>
        <v>41.686864</v>
      </c>
      <c r="AE38">
        <f>'IDT-1'!D38</f>
        <v>0</v>
      </c>
      <c r="AF38" s="24"/>
      <c r="AG38">
        <f t="shared" si="2"/>
        <v>41.686864</v>
      </c>
      <c r="AI38" s="34">
        <f>PXIL!L38</f>
        <v>0</v>
      </c>
      <c r="AJ38" s="34">
        <f>PXIL!R38</f>
        <v>0</v>
      </c>
      <c r="AK38" s="34">
        <f>RTM_IEX!L38</f>
        <v>10.63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5.839785049136883</v>
      </c>
      <c r="J39">
        <f>Bawana_RLNG!R39</f>
        <v>0</v>
      </c>
      <c r="K39">
        <f>Bawana_Spot!R39</f>
        <v>1.88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8.3000000000000007</v>
      </c>
      <c r="AB39" s="75">
        <f>-STOA!R39</f>
        <v>0</v>
      </c>
      <c r="AC39">
        <f t="shared" si="0"/>
        <v>0.38018219441274975</v>
      </c>
      <c r="AD39">
        <f t="shared" si="1"/>
        <v>44.879602854724133</v>
      </c>
      <c r="AE39">
        <f>'IDT-1'!D39</f>
        <v>0</v>
      </c>
      <c r="AF39" s="24"/>
      <c r="AG39">
        <f t="shared" si="2"/>
        <v>44.879602854724133</v>
      </c>
      <c r="AI39" s="34">
        <f>PXIL!L39</f>
        <v>0</v>
      </c>
      <c r="AJ39" s="34">
        <f>PXIL!R39</f>
        <v>0</v>
      </c>
      <c r="AK39" s="34">
        <f>RTM_IEX!L39</f>
        <v>11.59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5.839785049136883</v>
      </c>
      <c r="J40">
        <f>Bawana_RLNG!R40</f>
        <v>0</v>
      </c>
      <c r="K40">
        <f>Bawana_Spot!R40</f>
        <v>1.88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8.4</v>
      </c>
      <c r="AB40" s="75">
        <f>-STOA!R40</f>
        <v>0</v>
      </c>
      <c r="AC40">
        <f t="shared" si="0"/>
        <v>0.38917019441274975</v>
      </c>
      <c r="AD40">
        <f t="shared" si="1"/>
        <v>45.940614854724132</v>
      </c>
      <c r="AE40">
        <f>'IDT-1'!D40</f>
        <v>0</v>
      </c>
      <c r="AF40" s="24"/>
      <c r="AG40">
        <f t="shared" si="2"/>
        <v>45.940614854724132</v>
      </c>
      <c r="AI40" s="34">
        <f>PXIL!L40</f>
        <v>0</v>
      </c>
      <c r="AJ40" s="34">
        <f>PXIL!R40</f>
        <v>0</v>
      </c>
      <c r="AK40" s="34">
        <f>RTM_IEX!L40</f>
        <v>12.56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5.839785049136883</v>
      </c>
      <c r="J41">
        <f>Bawana_RLNG!R41</f>
        <v>0</v>
      </c>
      <c r="K41">
        <f>Bawana_Spot!R41</f>
        <v>1.88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8.5500000000000007</v>
      </c>
      <c r="AB41" s="75">
        <f>-STOA!R41</f>
        <v>0</v>
      </c>
      <c r="AC41">
        <f t="shared" si="0"/>
        <v>0.38228219441274974</v>
      </c>
      <c r="AD41">
        <f t="shared" si="1"/>
        <v>45.127502854724128</v>
      </c>
      <c r="AE41">
        <f>'IDT-1'!D41</f>
        <v>0</v>
      </c>
      <c r="AF41" s="24"/>
      <c r="AG41">
        <f t="shared" si="2"/>
        <v>45.127502854724128</v>
      </c>
      <c r="AI41" s="34">
        <f>PXIL!L41</f>
        <v>0</v>
      </c>
      <c r="AJ41" s="34">
        <f>PXIL!R41</f>
        <v>0</v>
      </c>
      <c r="AK41" s="34">
        <f>RTM_IEX!L41</f>
        <v>11.59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5.839785049136883</v>
      </c>
      <c r="J42">
        <f>Bawana_RLNG!R42</f>
        <v>0</v>
      </c>
      <c r="K42">
        <f>Bawana_Spot!R42</f>
        <v>1.88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8.64</v>
      </c>
      <c r="AB42" s="75">
        <f>-STOA!R42</f>
        <v>0</v>
      </c>
      <c r="AC42">
        <f t="shared" si="0"/>
        <v>0.39118619441274977</v>
      </c>
      <c r="AD42">
        <f t="shared" si="1"/>
        <v>46.178598854724136</v>
      </c>
      <c r="AE42">
        <f>'IDT-1'!D42</f>
        <v>0</v>
      </c>
      <c r="AF42" s="24"/>
      <c r="AG42">
        <f t="shared" si="2"/>
        <v>46.178598854724136</v>
      </c>
      <c r="AI42" s="34">
        <f>PXIL!L42</f>
        <v>0</v>
      </c>
      <c r="AJ42" s="34">
        <f>PXIL!R42</f>
        <v>0</v>
      </c>
      <c r="AK42" s="34">
        <f>RTM_IEX!L42</f>
        <v>12.56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5.839785049136883</v>
      </c>
      <c r="J43">
        <f>Bawana_RLNG!R43</f>
        <v>0</v>
      </c>
      <c r="K43">
        <f>Bawana_Spot!R43</f>
        <v>7.4597794269832356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8.93</v>
      </c>
      <c r="AB43" s="75">
        <f>-STOA!R43</f>
        <v>0</v>
      </c>
      <c r="AC43">
        <f t="shared" si="0"/>
        <v>0.44049234159940892</v>
      </c>
      <c r="AD43">
        <f t="shared" si="1"/>
        <v>51.999072134520709</v>
      </c>
      <c r="AE43">
        <f>'IDT-1'!D43</f>
        <v>0</v>
      </c>
      <c r="AF43" s="24"/>
      <c r="AG43">
        <f t="shared" si="2"/>
        <v>51.999072134520709</v>
      </c>
      <c r="AI43" s="34">
        <f>PXIL!L43</f>
        <v>0</v>
      </c>
      <c r="AJ43" s="34">
        <f>PXIL!R43</f>
        <v>0</v>
      </c>
      <c r="AK43" s="34">
        <f>RTM_IEX!L43</f>
        <v>12.56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5.839785049136883</v>
      </c>
      <c r="J44">
        <f>Bawana_RLNG!R44</f>
        <v>0</v>
      </c>
      <c r="K44">
        <f>Bawana_Spot!R44</f>
        <v>7.4597794269832356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9.08</v>
      </c>
      <c r="AB44" s="75">
        <f>-STOA!R44</f>
        <v>0</v>
      </c>
      <c r="AC44">
        <f t="shared" si="0"/>
        <v>0.44981634159940892</v>
      </c>
      <c r="AD44">
        <f t="shared" si="1"/>
        <v>53.099748134520702</v>
      </c>
      <c r="AE44">
        <f>'IDT-1'!D44</f>
        <v>0</v>
      </c>
      <c r="AF44" s="24"/>
      <c r="AG44">
        <f t="shared" si="2"/>
        <v>53.099748134520702</v>
      </c>
      <c r="AI44" s="34">
        <f>PXIL!L44</f>
        <v>0</v>
      </c>
      <c r="AJ44" s="34">
        <f>PXIL!R44</f>
        <v>0</v>
      </c>
      <c r="AK44" s="34">
        <f>RTM_IEX!L44</f>
        <v>13.52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5.839785049136883</v>
      </c>
      <c r="J45">
        <f>Bawana_RLNG!R45</f>
        <v>0</v>
      </c>
      <c r="K45">
        <f>Bawana_Spot!R45</f>
        <v>7.4597794269832356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9.27</v>
      </c>
      <c r="AB45" s="75">
        <f>-STOA!R45</f>
        <v>0</v>
      </c>
      <c r="AC45">
        <f t="shared" si="0"/>
        <v>0.45141234159940891</v>
      </c>
      <c r="AD45">
        <f t="shared" si="1"/>
        <v>53.288152134520701</v>
      </c>
      <c r="AE45">
        <f>'IDT-1'!D45</f>
        <v>0</v>
      </c>
      <c r="AF45" s="24"/>
      <c r="AG45">
        <f t="shared" si="2"/>
        <v>53.288152134520701</v>
      </c>
      <c r="AI45" s="34">
        <f>PXIL!L45</f>
        <v>0</v>
      </c>
      <c r="AJ45" s="34">
        <f>PXIL!R45</f>
        <v>0</v>
      </c>
      <c r="AK45" s="34">
        <f>RTM_IEX!L45</f>
        <v>13.52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5.839785049136883</v>
      </c>
      <c r="J46">
        <f>Bawana_RLNG!R46</f>
        <v>0</v>
      </c>
      <c r="K46">
        <f>Bawana_Spot!R46</f>
        <v>7.4597794269832356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9.41</v>
      </c>
      <c r="AB46" s="75">
        <f>-STOA!R46</f>
        <v>0</v>
      </c>
      <c r="AC46">
        <f t="shared" si="0"/>
        <v>0.45258834159940892</v>
      </c>
      <c r="AD46">
        <f t="shared" si="1"/>
        <v>53.4269761345207</v>
      </c>
      <c r="AE46">
        <f>'IDT-1'!D46</f>
        <v>0</v>
      </c>
      <c r="AF46" s="24"/>
      <c r="AG46">
        <f t="shared" si="2"/>
        <v>53.4269761345207</v>
      </c>
      <c r="AI46" s="34">
        <f>PXIL!L46</f>
        <v>0</v>
      </c>
      <c r="AJ46" s="34">
        <f>PXIL!R46</f>
        <v>0</v>
      </c>
      <c r="AK46" s="34">
        <f>RTM_IEX!L46</f>
        <v>13.52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5.839785049136883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9.61</v>
      </c>
      <c r="AB47" s="75">
        <f>-STOA!R47</f>
        <v>0</v>
      </c>
      <c r="AC47">
        <f t="shared" si="0"/>
        <v>0.38354219441274978</v>
      </c>
      <c r="AD47">
        <f t="shared" si="1"/>
        <v>45.276242854724138</v>
      </c>
      <c r="AE47">
        <f>'IDT-1'!D47</f>
        <v>0</v>
      </c>
      <c r="AF47" s="24"/>
      <c r="AG47">
        <f t="shared" si="2"/>
        <v>45.276242854724138</v>
      </c>
      <c r="AI47" s="34">
        <f>PXIL!L47</f>
        <v>0</v>
      </c>
      <c r="AJ47" s="34">
        <f>PXIL!R47</f>
        <v>0</v>
      </c>
      <c r="AK47" s="34">
        <f>RTM_IEX!L47</f>
        <v>12.56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5.839785049136883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9.8000000000000007</v>
      </c>
      <c r="AB48" s="75">
        <f>-STOA!R48</f>
        <v>0</v>
      </c>
      <c r="AC48">
        <f t="shared" si="0"/>
        <v>0.38513819441274977</v>
      </c>
      <c r="AD48">
        <f t="shared" si="1"/>
        <v>45.464646854724137</v>
      </c>
      <c r="AE48">
        <f>'IDT-1'!D48</f>
        <v>0</v>
      </c>
      <c r="AF48" s="24"/>
      <c r="AG48">
        <f t="shared" si="2"/>
        <v>45.464646854724137</v>
      </c>
      <c r="AI48" s="34">
        <f>PXIL!L48</f>
        <v>0</v>
      </c>
      <c r="AJ48" s="34">
        <f>PXIL!R48</f>
        <v>0</v>
      </c>
      <c r="AK48" s="34">
        <f>RTM_IEX!L48</f>
        <v>12.56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5.839785049136883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10.14</v>
      </c>
      <c r="AB49" s="75">
        <f>-STOA!R49</f>
        <v>0</v>
      </c>
      <c r="AC49">
        <f t="shared" si="0"/>
        <v>0.37010219441274983</v>
      </c>
      <c r="AD49">
        <f t="shared" si="1"/>
        <v>43.689682854724133</v>
      </c>
      <c r="AE49">
        <f>'IDT-1'!D49</f>
        <v>0</v>
      </c>
      <c r="AF49" s="24"/>
      <c r="AG49">
        <f t="shared" si="2"/>
        <v>43.689682854724133</v>
      </c>
      <c r="AI49" s="34">
        <f>PXIL!L49</f>
        <v>0</v>
      </c>
      <c r="AJ49" s="34">
        <f>PXIL!R49</f>
        <v>0</v>
      </c>
      <c r="AK49" s="34">
        <f>RTM_IEX!L49</f>
        <v>10.43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5.839785049136883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10.33</v>
      </c>
      <c r="AB50" s="75">
        <f>-STOA!R50</f>
        <v>0</v>
      </c>
      <c r="AC50">
        <f t="shared" si="0"/>
        <v>0.37010219441274977</v>
      </c>
      <c r="AD50">
        <f t="shared" si="1"/>
        <v>43.689682854724133</v>
      </c>
      <c r="AE50">
        <f>'IDT-1'!D50</f>
        <v>0</v>
      </c>
      <c r="AF50" s="24"/>
      <c r="AG50">
        <f t="shared" si="2"/>
        <v>43.689682854724133</v>
      </c>
      <c r="AI50" s="34">
        <f>PXIL!L50</f>
        <v>0</v>
      </c>
      <c r="AJ50" s="34">
        <f>PXIL!R50</f>
        <v>0</v>
      </c>
      <c r="AK50" s="34">
        <f>RTM_IEX!L50</f>
        <v>10.24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10.62</v>
      </c>
      <c r="AB51" s="75">
        <f>-STOA!R51</f>
        <v>0</v>
      </c>
      <c r="AC51">
        <f t="shared" si="0"/>
        <v>0.370944</v>
      </c>
      <c r="AD51">
        <f t="shared" si="1"/>
        <v>43.789055999999995</v>
      </c>
      <c r="AE51">
        <f>'IDT-1'!D51</f>
        <v>0</v>
      </c>
      <c r="AF51" s="24"/>
      <c r="AG51">
        <f t="shared" si="2"/>
        <v>43.789055999999995</v>
      </c>
      <c r="AI51" s="34">
        <f>PXIL!L51</f>
        <v>0</v>
      </c>
      <c r="AJ51" s="34">
        <f>PXIL!R51</f>
        <v>0</v>
      </c>
      <c r="AK51" s="34">
        <f>RTM_IEX!L51</f>
        <v>10.050000000000001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10.91</v>
      </c>
      <c r="AB52" s="75">
        <f>-STOA!R52</f>
        <v>0</v>
      </c>
      <c r="AC52">
        <f t="shared" si="0"/>
        <v>0.370944</v>
      </c>
      <c r="AD52">
        <f t="shared" si="1"/>
        <v>43.789055999999995</v>
      </c>
      <c r="AE52">
        <f>'IDT-1'!D52</f>
        <v>0</v>
      </c>
      <c r="AF52" s="24"/>
      <c r="AG52">
        <f t="shared" si="2"/>
        <v>43.789055999999995</v>
      </c>
      <c r="AI52" s="34">
        <f>PXIL!L52</f>
        <v>0</v>
      </c>
      <c r="AJ52" s="34">
        <f>PXIL!R52</f>
        <v>0</v>
      </c>
      <c r="AK52" s="34">
        <f>RTM_IEX!L52</f>
        <v>9.76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11.06</v>
      </c>
      <c r="AB53" s="75">
        <f>-STOA!R53</f>
        <v>0</v>
      </c>
      <c r="AC53">
        <f t="shared" si="0"/>
        <v>0.37052399999999996</v>
      </c>
      <c r="AD53">
        <f t="shared" si="1"/>
        <v>43.739475999999996</v>
      </c>
      <c r="AE53">
        <f>'IDT-1'!D53</f>
        <v>0</v>
      </c>
      <c r="AF53" s="24"/>
      <c r="AG53">
        <f t="shared" si="2"/>
        <v>43.739475999999996</v>
      </c>
      <c r="AI53" s="34">
        <f>PXIL!L53</f>
        <v>0</v>
      </c>
      <c r="AJ53" s="34">
        <f>PXIL!R53</f>
        <v>0</v>
      </c>
      <c r="AK53" s="34">
        <f>RTM_IEX!L53</f>
        <v>9.56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11.2</v>
      </c>
      <c r="AB54" s="75">
        <f>-STOA!R54</f>
        <v>0</v>
      </c>
      <c r="AC54">
        <f t="shared" si="0"/>
        <v>0.370944</v>
      </c>
      <c r="AD54">
        <f t="shared" si="1"/>
        <v>43.789055999999995</v>
      </c>
      <c r="AE54">
        <f>'IDT-1'!D54</f>
        <v>0</v>
      </c>
      <c r="AF54" s="24"/>
      <c r="AG54">
        <f t="shared" si="2"/>
        <v>43.789055999999995</v>
      </c>
      <c r="AI54" s="34">
        <f>PXIL!L54</f>
        <v>0</v>
      </c>
      <c r="AJ54" s="34">
        <f>PXIL!R54</f>
        <v>0</v>
      </c>
      <c r="AK54" s="34">
        <f>RTM_IEX!L54</f>
        <v>9.4700000000000006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11.39</v>
      </c>
      <c r="AB55" s="75">
        <f>-STOA!R55</f>
        <v>0</v>
      </c>
      <c r="AC55">
        <f t="shared" si="0"/>
        <v>0.39034799999999992</v>
      </c>
      <c r="AD55">
        <f t="shared" si="1"/>
        <v>46.079651999999996</v>
      </c>
      <c r="AE55">
        <f>'IDT-1'!D55</f>
        <v>0</v>
      </c>
      <c r="AF55" s="24"/>
      <c r="AG55">
        <f t="shared" si="2"/>
        <v>46.079651999999996</v>
      </c>
      <c r="AI55" s="34">
        <f>PXIL!L55</f>
        <v>0</v>
      </c>
      <c r="AJ55" s="34">
        <f>PXIL!R55</f>
        <v>0</v>
      </c>
      <c r="AK55" s="34">
        <f>RTM_IEX!L55</f>
        <v>11.59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11.78</v>
      </c>
      <c r="AB56" s="75">
        <f>-STOA!R56</f>
        <v>0</v>
      </c>
      <c r="AC56">
        <f t="shared" si="0"/>
        <v>0.39362399999999997</v>
      </c>
      <c r="AD56">
        <f t="shared" si="1"/>
        <v>46.466375999999997</v>
      </c>
      <c r="AE56">
        <f>'IDT-1'!D56</f>
        <v>0</v>
      </c>
      <c r="AF56" s="24"/>
      <c r="AG56">
        <f t="shared" si="2"/>
        <v>46.466375999999997</v>
      </c>
      <c r="AI56" s="34">
        <f>PXIL!L56</f>
        <v>0</v>
      </c>
      <c r="AJ56" s="34">
        <f>PXIL!R56</f>
        <v>0</v>
      </c>
      <c r="AK56" s="34">
        <f>RTM_IEX!L56</f>
        <v>11.59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11.64</v>
      </c>
      <c r="AB57" s="75">
        <f>-STOA!R57</f>
        <v>0</v>
      </c>
      <c r="AC57">
        <f t="shared" si="0"/>
        <v>0.39244799999999996</v>
      </c>
      <c r="AD57">
        <f t="shared" si="1"/>
        <v>46.327551999999997</v>
      </c>
      <c r="AE57">
        <f>'IDT-1'!D57</f>
        <v>0</v>
      </c>
      <c r="AF57" s="24"/>
      <c r="AG57">
        <f t="shared" si="2"/>
        <v>46.327551999999997</v>
      </c>
      <c r="AI57" s="34">
        <f>PXIL!L57</f>
        <v>0</v>
      </c>
      <c r="AJ57" s="34">
        <f>PXIL!R57</f>
        <v>0</v>
      </c>
      <c r="AK57" s="34">
        <f>RTM_IEX!L57</f>
        <v>11.59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11.2</v>
      </c>
      <c r="AB58" s="75">
        <f>-STOA!R58</f>
        <v>0</v>
      </c>
      <c r="AC58">
        <f t="shared" si="0"/>
        <v>0.38875199999999999</v>
      </c>
      <c r="AD58">
        <f t="shared" si="1"/>
        <v>45.891248000000004</v>
      </c>
      <c r="AE58">
        <f>'IDT-1'!D58</f>
        <v>0</v>
      </c>
      <c r="AF58" s="24"/>
      <c r="AG58">
        <f t="shared" si="2"/>
        <v>45.891248000000004</v>
      </c>
      <c r="AI58" s="34">
        <f>PXIL!L58</f>
        <v>0</v>
      </c>
      <c r="AJ58" s="34">
        <f>PXIL!R58</f>
        <v>0</v>
      </c>
      <c r="AK58" s="34">
        <f>RTM_IEX!L58</f>
        <v>11.59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11.06</v>
      </c>
      <c r="AB59" s="75">
        <f>-STOA!R59</f>
        <v>0</v>
      </c>
      <c r="AC59">
        <f t="shared" si="0"/>
        <v>0.39169199999999998</v>
      </c>
      <c r="AD59">
        <f t="shared" si="1"/>
        <v>46.238307999999996</v>
      </c>
      <c r="AE59">
        <f>'IDT-1'!D59</f>
        <v>0</v>
      </c>
      <c r="AF59" s="24"/>
      <c r="AG59">
        <f t="shared" si="2"/>
        <v>46.238307999999996</v>
      </c>
      <c r="AI59" s="34">
        <f>PXIL!L59</f>
        <v>0</v>
      </c>
      <c r="AJ59" s="34">
        <f>PXIL!R59</f>
        <v>0</v>
      </c>
      <c r="AK59" s="34">
        <f>RTM_IEX!L59</f>
        <v>12.08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10.82</v>
      </c>
      <c r="AB60" s="75">
        <f>-STOA!R60</f>
        <v>0</v>
      </c>
      <c r="AC60">
        <f t="shared" si="0"/>
        <v>0.393708</v>
      </c>
      <c r="AD60">
        <f t="shared" si="1"/>
        <v>46.476292000000008</v>
      </c>
      <c r="AE60">
        <f>'IDT-1'!D60</f>
        <v>0</v>
      </c>
      <c r="AF60" s="24"/>
      <c r="AG60">
        <f t="shared" si="2"/>
        <v>46.476292000000008</v>
      </c>
      <c r="AI60" s="34">
        <f>PXIL!L60</f>
        <v>0</v>
      </c>
      <c r="AJ60" s="34">
        <f>PXIL!R60</f>
        <v>0</v>
      </c>
      <c r="AK60" s="34">
        <f>RTM_IEX!L60</f>
        <v>12.56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10.67</v>
      </c>
      <c r="AB61" s="75">
        <f>-STOA!R61</f>
        <v>0</v>
      </c>
      <c r="AC61">
        <f t="shared" si="0"/>
        <v>0.39647999999999994</v>
      </c>
      <c r="AD61">
        <f t="shared" si="1"/>
        <v>46.803519999999999</v>
      </c>
      <c r="AE61">
        <f>'IDT-1'!D61</f>
        <v>0</v>
      </c>
      <c r="AF61" s="24"/>
      <c r="AG61">
        <f t="shared" si="2"/>
        <v>46.803519999999999</v>
      </c>
      <c r="AI61" s="34">
        <f>PXIL!L61</f>
        <v>0</v>
      </c>
      <c r="AJ61" s="34">
        <f>PXIL!R61</f>
        <v>0</v>
      </c>
      <c r="AK61" s="34">
        <f>RTM_IEX!L61</f>
        <v>13.04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10.43</v>
      </c>
      <c r="AB62" s="75">
        <f>-STOA!R62</f>
        <v>0</v>
      </c>
      <c r="AC62">
        <f t="shared" si="0"/>
        <v>0.39849600000000002</v>
      </c>
      <c r="AD62">
        <f t="shared" si="1"/>
        <v>47.041503999999996</v>
      </c>
      <c r="AE62">
        <f>'IDT-1'!D62</f>
        <v>0</v>
      </c>
      <c r="AF62" s="24"/>
      <c r="AG62">
        <f t="shared" si="2"/>
        <v>47.041503999999996</v>
      </c>
      <c r="AI62" s="34">
        <f>PXIL!L62</f>
        <v>0</v>
      </c>
      <c r="AJ62" s="34">
        <f>PXIL!R62</f>
        <v>0</v>
      </c>
      <c r="AK62" s="34">
        <f>RTM_IEX!L62</f>
        <v>13.52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10.33</v>
      </c>
      <c r="AB63" s="75">
        <f>-STOA!R63</f>
        <v>0</v>
      </c>
      <c r="AC63">
        <f t="shared" si="0"/>
        <v>0.39765600000000001</v>
      </c>
      <c r="AD63">
        <f t="shared" si="1"/>
        <v>46.942344000000006</v>
      </c>
      <c r="AE63">
        <f>'IDT-1'!D63</f>
        <v>0</v>
      </c>
      <c r="AF63" s="24"/>
      <c r="AG63">
        <f t="shared" si="2"/>
        <v>46.942344000000006</v>
      </c>
      <c r="AI63" s="34">
        <f>PXIL!L63</f>
        <v>0</v>
      </c>
      <c r="AJ63" s="34">
        <f>PXIL!R63</f>
        <v>0</v>
      </c>
      <c r="AK63" s="34">
        <f>RTM_IEX!L63</f>
        <v>13.52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10.19</v>
      </c>
      <c r="AB64" s="75">
        <f>-STOA!R64</f>
        <v>0</v>
      </c>
      <c r="AC64">
        <f t="shared" si="0"/>
        <v>0.38841599999999998</v>
      </c>
      <c r="AD64">
        <f t="shared" si="1"/>
        <v>45.851584000000003</v>
      </c>
      <c r="AE64">
        <f>'IDT-1'!D64</f>
        <v>0</v>
      </c>
      <c r="AF64" s="24"/>
      <c r="AG64">
        <f t="shared" si="2"/>
        <v>45.851584000000003</v>
      </c>
      <c r="AI64" s="34">
        <f>PXIL!L64</f>
        <v>0</v>
      </c>
      <c r="AJ64" s="34">
        <f>PXIL!R64</f>
        <v>0</v>
      </c>
      <c r="AK64" s="34">
        <f>RTM_IEX!L64</f>
        <v>12.56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9.85</v>
      </c>
      <c r="AB65" s="75">
        <f>-STOA!R65</f>
        <v>0</v>
      </c>
      <c r="AC65">
        <f t="shared" si="0"/>
        <v>0.40177199999999996</v>
      </c>
      <c r="AD65">
        <f t="shared" si="1"/>
        <v>47.428227999999997</v>
      </c>
      <c r="AE65">
        <f>'IDT-1'!D65</f>
        <v>0</v>
      </c>
      <c r="AF65" s="24"/>
      <c r="AG65">
        <f t="shared" si="2"/>
        <v>47.428227999999997</v>
      </c>
      <c r="AI65" s="34">
        <f>PXIL!L65</f>
        <v>0</v>
      </c>
      <c r="AJ65" s="34">
        <f>PXIL!R65</f>
        <v>0</v>
      </c>
      <c r="AK65" s="34">
        <f>RTM_IEX!L65</f>
        <v>14.49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9.4599999999999991</v>
      </c>
      <c r="AB66" s="75">
        <f>-STOA!R66</f>
        <v>0</v>
      </c>
      <c r="AC66">
        <f t="shared" si="0"/>
        <v>0.39849599999999996</v>
      </c>
      <c r="AD66">
        <f t="shared" si="1"/>
        <v>47.041503999999996</v>
      </c>
      <c r="AE66">
        <f>'IDT-1'!D66</f>
        <v>0</v>
      </c>
      <c r="AF66" s="24"/>
      <c r="AG66">
        <f t="shared" si="2"/>
        <v>47.041503999999996</v>
      </c>
      <c r="AI66" s="34">
        <f>PXIL!L66</f>
        <v>0</v>
      </c>
      <c r="AJ66" s="34">
        <f>PXIL!R66</f>
        <v>0</v>
      </c>
      <c r="AK66" s="34">
        <f>RTM_IEX!L66</f>
        <v>14.49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8.59</v>
      </c>
      <c r="AB67" s="75">
        <f>-STOA!R67</f>
        <v>0</v>
      </c>
      <c r="AC67">
        <f t="shared" si="0"/>
        <v>0.39933600000000002</v>
      </c>
      <c r="AD67">
        <f t="shared" si="1"/>
        <v>47.140664000000001</v>
      </c>
      <c r="AE67">
        <f>'IDT-1'!D67</f>
        <v>0</v>
      </c>
      <c r="AF67" s="24"/>
      <c r="AG67">
        <f t="shared" si="2"/>
        <v>47.140664000000001</v>
      </c>
      <c r="AI67" s="34">
        <f>PXIL!L67</f>
        <v>0</v>
      </c>
      <c r="AJ67" s="34">
        <f>PXIL!R67</f>
        <v>0</v>
      </c>
      <c r="AK67" s="34">
        <f>RTM_IEX!L67</f>
        <v>15.46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8.35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0.39732000000000001</v>
      </c>
      <c r="AD68">
        <f t="shared" ref="AD68:AD98" si="4">SUM(B68:AB68,AI68:AV68)-AC68</f>
        <v>46.902679999999997</v>
      </c>
      <c r="AE68">
        <f>'IDT-1'!D68</f>
        <v>0</v>
      </c>
      <c r="AF68" s="24"/>
      <c r="AG68">
        <f t="shared" ref="AG68:AG98" si="5">SUM(AD68:AF68)</f>
        <v>46.902679999999997</v>
      </c>
      <c r="AI68" s="34">
        <f>PXIL!L68</f>
        <v>0</v>
      </c>
      <c r="AJ68" s="34">
        <f>PXIL!R68</f>
        <v>0</v>
      </c>
      <c r="AK68" s="34">
        <f>RTM_IEX!L68</f>
        <v>15.46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7.5299999999999994</v>
      </c>
      <c r="AB69" s="75">
        <f>-STOA!R69</f>
        <v>0</v>
      </c>
      <c r="AC69">
        <f t="shared" si="3"/>
        <v>0.390432</v>
      </c>
      <c r="AD69">
        <f t="shared" si="4"/>
        <v>46.089568</v>
      </c>
      <c r="AE69">
        <f>'IDT-1'!D69</f>
        <v>0</v>
      </c>
      <c r="AF69" s="24"/>
      <c r="AG69">
        <f t="shared" si="5"/>
        <v>46.089568</v>
      </c>
      <c r="AI69" s="34">
        <f>PXIL!L69</f>
        <v>0</v>
      </c>
      <c r="AJ69" s="34">
        <f>PXIL!R69</f>
        <v>0</v>
      </c>
      <c r="AK69" s="34">
        <f>RTM_IEX!L69</f>
        <v>15.46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7.26</v>
      </c>
      <c r="AB70" s="75">
        <f>-STOA!R70</f>
        <v>0</v>
      </c>
      <c r="AC70">
        <f t="shared" si="3"/>
        <v>0.38816399999999995</v>
      </c>
      <c r="AD70">
        <f t="shared" si="4"/>
        <v>45.821835999999998</v>
      </c>
      <c r="AE70">
        <f>'IDT-1'!D70</f>
        <v>0</v>
      </c>
      <c r="AF70" s="24"/>
      <c r="AG70">
        <f t="shared" si="5"/>
        <v>45.821835999999998</v>
      </c>
      <c r="AI70" s="34">
        <f>PXIL!L70</f>
        <v>0</v>
      </c>
      <c r="AJ70" s="34">
        <f>PXIL!R70</f>
        <v>0</v>
      </c>
      <c r="AK70" s="34">
        <f>RTM_IEX!L70</f>
        <v>15.46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6.72</v>
      </c>
      <c r="AB71" s="75">
        <f>-STOA!R71</f>
        <v>0</v>
      </c>
      <c r="AC71">
        <f t="shared" si="3"/>
        <v>0.38362799999999997</v>
      </c>
      <c r="AD71">
        <f t="shared" si="4"/>
        <v>45.286372</v>
      </c>
      <c r="AE71">
        <f>'IDT-1'!D71</f>
        <v>0</v>
      </c>
      <c r="AF71" s="24"/>
      <c r="AG71">
        <f t="shared" si="5"/>
        <v>45.286372</v>
      </c>
      <c r="AI71" s="34">
        <f>PXIL!L71</f>
        <v>0</v>
      </c>
      <c r="AJ71" s="34">
        <f>PXIL!R71</f>
        <v>0</v>
      </c>
      <c r="AK71" s="34">
        <f>RTM_IEX!L71</f>
        <v>15.46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6.1</v>
      </c>
      <c r="AB72" s="75">
        <f>-STOA!R72</f>
        <v>0</v>
      </c>
      <c r="AC72">
        <f t="shared" si="3"/>
        <v>0.35153999999999996</v>
      </c>
      <c r="AD72">
        <f t="shared" si="4"/>
        <v>41.498459999999994</v>
      </c>
      <c r="AE72">
        <f>'IDT-1'!D72</f>
        <v>0</v>
      </c>
      <c r="AF72" s="24"/>
      <c r="AG72">
        <f t="shared" si="5"/>
        <v>41.498459999999994</v>
      </c>
      <c r="AI72" s="34">
        <f>PXIL!L72</f>
        <v>0</v>
      </c>
      <c r="AJ72" s="34">
        <f>PXIL!R72</f>
        <v>0</v>
      </c>
      <c r="AK72" s="34">
        <f>RTM_IEX!L72</f>
        <v>12.26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5.5299999999999994</v>
      </c>
      <c r="AB73" s="75">
        <f>-STOA!R73</f>
        <v>0</v>
      </c>
      <c r="AC73">
        <f t="shared" si="3"/>
        <v>0.28551599999999994</v>
      </c>
      <c r="AD73">
        <f t="shared" si="4"/>
        <v>33.704483999999994</v>
      </c>
      <c r="AE73">
        <f>'IDT-1'!D73</f>
        <v>0</v>
      </c>
      <c r="AF73" s="24"/>
      <c r="AG73">
        <f t="shared" si="5"/>
        <v>33.704483999999994</v>
      </c>
      <c r="AI73" s="34">
        <f>PXIL!L73</f>
        <v>0</v>
      </c>
      <c r="AJ73" s="34">
        <f>PXIL!R73</f>
        <v>0</v>
      </c>
      <c r="AK73" s="34">
        <f>RTM_IEX!L73</f>
        <v>4.97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3.86</v>
      </c>
      <c r="AB74" s="75">
        <f>-STOA!R74</f>
        <v>0</v>
      </c>
      <c r="AC74">
        <f t="shared" si="3"/>
        <v>0.267204</v>
      </c>
      <c r="AD74">
        <f t="shared" si="4"/>
        <v>31.542795999999999</v>
      </c>
      <c r="AE74">
        <f>'IDT-1'!D74</f>
        <v>0</v>
      </c>
      <c r="AF74" s="24"/>
      <c r="AG74">
        <f t="shared" si="5"/>
        <v>31.542795999999999</v>
      </c>
      <c r="AI74" s="34">
        <f>PXIL!L74</f>
        <v>0</v>
      </c>
      <c r="AJ74" s="34">
        <f>PXIL!R74</f>
        <v>0</v>
      </c>
      <c r="AK74" s="34">
        <f>RTM_IEX!L74</f>
        <v>4.46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4.59</v>
      </c>
      <c r="AB75" s="75">
        <f>-STOA!R75</f>
        <v>0</v>
      </c>
      <c r="AC75">
        <f t="shared" si="3"/>
        <v>0.32516399999999995</v>
      </c>
      <c r="AD75">
        <f t="shared" si="4"/>
        <v>38.384836</v>
      </c>
      <c r="AE75">
        <f>'IDT-1'!D75</f>
        <v>0</v>
      </c>
      <c r="AF75" s="24"/>
      <c r="AG75">
        <f t="shared" si="5"/>
        <v>38.384836</v>
      </c>
      <c r="AI75" s="34">
        <f>PXIL!L75</f>
        <v>0</v>
      </c>
      <c r="AJ75" s="34">
        <f>PXIL!R75</f>
        <v>0</v>
      </c>
      <c r="AK75" s="34">
        <f>RTM_IEX!L75</f>
        <v>10.63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4.3099999999999996</v>
      </c>
      <c r="AB76" s="75">
        <f>-STOA!R76</f>
        <v>0</v>
      </c>
      <c r="AC76">
        <f t="shared" si="3"/>
        <v>0.31466399999999994</v>
      </c>
      <c r="AD76">
        <f t="shared" si="4"/>
        <v>37.145335999999993</v>
      </c>
      <c r="AE76">
        <f>'IDT-1'!D76</f>
        <v>0</v>
      </c>
      <c r="AF76" s="24"/>
      <c r="AG76">
        <f t="shared" si="5"/>
        <v>37.145335999999993</v>
      </c>
      <c r="AI76" s="34">
        <f>PXIL!L76</f>
        <v>0</v>
      </c>
      <c r="AJ76" s="34">
        <f>PXIL!R76</f>
        <v>0</v>
      </c>
      <c r="AK76" s="34">
        <f>RTM_IEX!L76</f>
        <v>9.66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5.8397972292628726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3.86</v>
      </c>
      <c r="AB77" s="75">
        <f>-STOA!R77</f>
        <v>0</v>
      </c>
      <c r="AC77">
        <f t="shared" si="3"/>
        <v>0.31088229672580808</v>
      </c>
      <c r="AD77">
        <f t="shared" si="4"/>
        <v>36.698914932537065</v>
      </c>
      <c r="AE77">
        <f>'IDT-1'!D77</f>
        <v>0</v>
      </c>
      <c r="AF77" s="24"/>
      <c r="AG77">
        <f t="shared" si="5"/>
        <v>36.698914932537065</v>
      </c>
      <c r="AI77" s="34">
        <f>PXIL!L77</f>
        <v>0</v>
      </c>
      <c r="AJ77" s="34">
        <f>PXIL!R77</f>
        <v>0</v>
      </c>
      <c r="AK77" s="34">
        <f>RTM_IEX!L77</f>
        <v>9.66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5.8397972292628726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0.31088229672580808</v>
      </c>
      <c r="AD78">
        <f t="shared" si="4"/>
        <v>36.698914932537065</v>
      </c>
      <c r="AE78">
        <f>'IDT-1'!D78</f>
        <v>0</v>
      </c>
      <c r="AF78" s="24"/>
      <c r="AG78">
        <f t="shared" si="5"/>
        <v>36.698914932537065</v>
      </c>
      <c r="AI78" s="34">
        <f>PXIL!L78</f>
        <v>0</v>
      </c>
      <c r="AJ78" s="34">
        <f>PXIL!R78</f>
        <v>0</v>
      </c>
      <c r="AK78" s="34">
        <f>RTM_IEX!L78</f>
        <v>9.66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5.8397718839107844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0.30273408382485056</v>
      </c>
      <c r="AD79">
        <f t="shared" si="4"/>
        <v>35.737037800085929</v>
      </c>
      <c r="AE79">
        <f>'IDT-1'!D79</f>
        <v>0</v>
      </c>
      <c r="AF79" s="24"/>
      <c r="AG79">
        <f t="shared" si="5"/>
        <v>35.737037800085929</v>
      </c>
      <c r="AI79" s="34">
        <f>PXIL!L79</f>
        <v>0</v>
      </c>
      <c r="AJ79" s="34">
        <f>PXIL!R79</f>
        <v>0</v>
      </c>
      <c r="AK79" s="34">
        <f>RTM_IEX!L79</f>
        <v>8.69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5.8397718839107844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0.29131008382485057</v>
      </c>
      <c r="AD80">
        <f t="shared" si="4"/>
        <v>34.388461800085928</v>
      </c>
      <c r="AE80">
        <f>'IDT-1'!D80</f>
        <v>0</v>
      </c>
      <c r="AF80" s="24"/>
      <c r="AG80">
        <f t="shared" si="5"/>
        <v>34.388461800085928</v>
      </c>
      <c r="AI80" s="34">
        <f>PXIL!L80</f>
        <v>0</v>
      </c>
      <c r="AJ80" s="34">
        <f>PXIL!R80</f>
        <v>0</v>
      </c>
      <c r="AK80" s="34">
        <f>RTM_IEX!L80</f>
        <v>7.33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5.8397718839107844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0.26787408382485056</v>
      </c>
      <c r="AD81">
        <f t="shared" si="4"/>
        <v>31.621897800085932</v>
      </c>
      <c r="AE81">
        <f>'IDT-1'!D81</f>
        <v>0</v>
      </c>
      <c r="AF81" s="24"/>
      <c r="AG81">
        <f t="shared" si="5"/>
        <v>31.621897800085932</v>
      </c>
      <c r="AI81" s="34">
        <f>PXIL!L81</f>
        <v>0</v>
      </c>
      <c r="AJ81" s="34">
        <f>PXIL!R81</f>
        <v>0</v>
      </c>
      <c r="AK81" s="34">
        <f>RTM_IEX!L81</f>
        <v>4.54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5.8397718839107844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0.25880208382485054</v>
      </c>
      <c r="AD82">
        <f t="shared" si="4"/>
        <v>30.550969800085934</v>
      </c>
      <c r="AE82">
        <f>'IDT-1'!D82</f>
        <v>0</v>
      </c>
      <c r="AF82" s="24"/>
      <c r="AG82">
        <f t="shared" si="5"/>
        <v>30.550969800085934</v>
      </c>
      <c r="AI82" s="34">
        <f>PXIL!L82</f>
        <v>0</v>
      </c>
      <c r="AJ82" s="34">
        <f>PXIL!R82</f>
        <v>0</v>
      </c>
      <c r="AK82" s="34">
        <f>RTM_IEX!L82</f>
        <v>3.46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0.24275808382485056</v>
      </c>
      <c r="AD83">
        <f t="shared" si="4"/>
        <v>28.657013800085934</v>
      </c>
      <c r="AE83">
        <f>'IDT-1'!D83</f>
        <v>0</v>
      </c>
      <c r="AF83" s="24"/>
      <c r="AG83">
        <f t="shared" si="5"/>
        <v>28.657013800085934</v>
      </c>
      <c r="AI83" s="34">
        <f>PXIL!L83</f>
        <v>0</v>
      </c>
      <c r="AJ83" s="34">
        <f>PXIL!R83</f>
        <v>0</v>
      </c>
      <c r="AK83" s="34">
        <f>RTM_IEX!L83</f>
        <v>1.55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0.24116208382485055</v>
      </c>
      <c r="AD84">
        <f t="shared" si="4"/>
        <v>28.468609800085932</v>
      </c>
      <c r="AE84">
        <f>'IDT-1'!D84</f>
        <v>0</v>
      </c>
      <c r="AF84" s="24"/>
      <c r="AG84">
        <f t="shared" si="5"/>
        <v>28.468609800085932</v>
      </c>
      <c r="AI84" s="34">
        <f>PXIL!L84</f>
        <v>0</v>
      </c>
      <c r="AJ84" s="34">
        <f>PXIL!R84</f>
        <v>0</v>
      </c>
      <c r="AK84" s="34">
        <f>RTM_IEX!L84</f>
        <v>1.36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0.23763408382485054</v>
      </c>
      <c r="AD85">
        <f t="shared" si="4"/>
        <v>28.052137800085934</v>
      </c>
      <c r="AE85">
        <f>'IDT-1'!D85</f>
        <v>0</v>
      </c>
      <c r="AF85" s="24"/>
      <c r="AG85">
        <f t="shared" si="5"/>
        <v>28.052137800085934</v>
      </c>
      <c r="AI85" s="34">
        <f>PXIL!L85</f>
        <v>0</v>
      </c>
      <c r="AJ85" s="34">
        <f>PXIL!R85</f>
        <v>0</v>
      </c>
      <c r="AK85" s="34">
        <f>RTM_IEX!L85</f>
        <v>0.94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0.23704608382485057</v>
      </c>
      <c r="AD86">
        <f t="shared" si="4"/>
        <v>27.982725800085934</v>
      </c>
      <c r="AE86">
        <f>'IDT-1'!D86</f>
        <v>0</v>
      </c>
      <c r="AF86" s="24"/>
      <c r="AG86">
        <f t="shared" si="5"/>
        <v>27.982725800085934</v>
      </c>
      <c r="AI86" s="34">
        <f>PXIL!L86</f>
        <v>0</v>
      </c>
      <c r="AJ86" s="34">
        <f>PXIL!R86</f>
        <v>0</v>
      </c>
      <c r="AK86" s="34">
        <f>RTM_IEX!L86</f>
        <v>0.87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0.23578608382485056</v>
      </c>
      <c r="AD87">
        <f t="shared" si="4"/>
        <v>27.83398580008593</v>
      </c>
      <c r="AE87">
        <f>'IDT-1'!D87</f>
        <v>0</v>
      </c>
      <c r="AF87" s="24"/>
      <c r="AG87">
        <f t="shared" si="5"/>
        <v>27.83398580008593</v>
      </c>
      <c r="AI87" s="34">
        <f>PXIL!L87</f>
        <v>0</v>
      </c>
      <c r="AJ87" s="34">
        <f>PXIL!R87</f>
        <v>0</v>
      </c>
      <c r="AK87" s="34">
        <f>RTM_IEX!L87</f>
        <v>0.72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0.23503008382485055</v>
      </c>
      <c r="AD88">
        <f t="shared" si="4"/>
        <v>27.744741800085933</v>
      </c>
      <c r="AE88">
        <f>'IDT-1'!D88</f>
        <v>0</v>
      </c>
      <c r="AF88" s="24"/>
      <c r="AG88">
        <f t="shared" si="5"/>
        <v>27.744741800085933</v>
      </c>
      <c r="AI88" s="34">
        <f>PXIL!L88</f>
        <v>0</v>
      </c>
      <c r="AJ88" s="34">
        <f>PXIL!R88</f>
        <v>0</v>
      </c>
      <c r="AK88" s="34">
        <f>RTM_IEX!L88</f>
        <v>0.63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0.23511408382485055</v>
      </c>
      <c r="AD89">
        <f t="shared" si="4"/>
        <v>27.754657800085933</v>
      </c>
      <c r="AE89">
        <f>'IDT-1'!D89</f>
        <v>0</v>
      </c>
      <c r="AF89" s="24"/>
      <c r="AG89">
        <f t="shared" si="5"/>
        <v>27.754657800085933</v>
      </c>
      <c r="AI89" s="34">
        <f>PXIL!L89</f>
        <v>0</v>
      </c>
      <c r="AJ89" s="34">
        <f>PXIL!R89</f>
        <v>0</v>
      </c>
      <c r="AK89" s="34">
        <f>RTM_IEX!L89</f>
        <v>0.64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0.23461008382485055</v>
      </c>
      <c r="AD90">
        <f t="shared" si="4"/>
        <v>27.695161800085931</v>
      </c>
      <c r="AE90">
        <f>'IDT-1'!D90</f>
        <v>0</v>
      </c>
      <c r="AF90" s="24"/>
      <c r="AG90">
        <f t="shared" si="5"/>
        <v>27.695161800085931</v>
      </c>
      <c r="AI90" s="34">
        <f>PXIL!L90</f>
        <v>0</v>
      </c>
      <c r="AJ90" s="34">
        <f>PXIL!R90</f>
        <v>0</v>
      </c>
      <c r="AK90" s="34">
        <f>RTM_IEX!L90</f>
        <v>0.57999999999999996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0.23410608382485057</v>
      </c>
      <c r="AD91">
        <f t="shared" si="4"/>
        <v>27.635665800085931</v>
      </c>
      <c r="AE91">
        <f>'IDT-1'!D91</f>
        <v>0</v>
      </c>
      <c r="AF91" s="24"/>
      <c r="AG91">
        <f t="shared" si="5"/>
        <v>27.635665800085931</v>
      </c>
      <c r="AI91" s="34">
        <f>PXIL!L91</f>
        <v>0</v>
      </c>
      <c r="AJ91" s="34">
        <f>PXIL!R91</f>
        <v>0</v>
      </c>
      <c r="AK91" s="34">
        <f>RTM_IEX!L91</f>
        <v>0.52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0.23402208382485057</v>
      </c>
      <c r="AD92">
        <f t="shared" si="4"/>
        <v>27.625749800085934</v>
      </c>
      <c r="AE92">
        <f>'IDT-1'!D92</f>
        <v>0</v>
      </c>
      <c r="AF92" s="24"/>
      <c r="AG92">
        <f t="shared" si="5"/>
        <v>27.625749800085934</v>
      </c>
      <c r="AI92" s="34">
        <f>PXIL!L92</f>
        <v>0</v>
      </c>
      <c r="AJ92" s="34">
        <f>PXIL!R92</f>
        <v>0</v>
      </c>
      <c r="AK92" s="34">
        <f>RTM_IEX!L92</f>
        <v>0.51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0.24527808382485056</v>
      </c>
      <c r="AD93">
        <f t="shared" si="4"/>
        <v>28.954493800085935</v>
      </c>
      <c r="AE93">
        <f>'IDT-1'!D93</f>
        <v>0</v>
      </c>
      <c r="AF93" s="24"/>
      <c r="AG93">
        <f t="shared" si="5"/>
        <v>28.954493800085935</v>
      </c>
      <c r="AI93" s="34">
        <f>PXIL!L93</f>
        <v>0</v>
      </c>
      <c r="AJ93" s="34">
        <f>PXIL!R93</f>
        <v>0</v>
      </c>
      <c r="AK93" s="34">
        <f>RTM_IEX!L93</f>
        <v>1.85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0.24401808382485055</v>
      </c>
      <c r="AD94">
        <f t="shared" si="4"/>
        <v>28.805753800085931</v>
      </c>
      <c r="AE94">
        <f>'IDT-1'!D94</f>
        <v>0</v>
      </c>
      <c r="AF94" s="24"/>
      <c r="AG94">
        <f t="shared" si="5"/>
        <v>28.805753800085931</v>
      </c>
      <c r="AI94" s="34">
        <f>PXIL!L94</f>
        <v>0</v>
      </c>
      <c r="AJ94" s="34">
        <f>PXIL!R94</f>
        <v>0</v>
      </c>
      <c r="AK94" s="34">
        <f>RTM_IEX!L94</f>
        <v>1.7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0.24855408382485056</v>
      </c>
      <c r="AD95">
        <f t="shared" si="4"/>
        <v>29.341217800085936</v>
      </c>
      <c r="AE95">
        <f>'IDT-1'!D95</f>
        <v>0</v>
      </c>
      <c r="AF95" s="24"/>
      <c r="AG95">
        <f t="shared" si="5"/>
        <v>29.341217800085936</v>
      </c>
      <c r="AI95" s="34">
        <f>PXIL!L95</f>
        <v>0</v>
      </c>
      <c r="AJ95" s="34">
        <f>PXIL!R95</f>
        <v>0</v>
      </c>
      <c r="AK95" s="34">
        <f>RTM_IEX!L95</f>
        <v>2.2400000000000002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0.24645408382485057</v>
      </c>
      <c r="AD96">
        <f t="shared" si="4"/>
        <v>29.093317800085931</v>
      </c>
      <c r="AE96">
        <f>'IDT-1'!D96</f>
        <v>0</v>
      </c>
      <c r="AF96" s="24"/>
      <c r="AG96">
        <f t="shared" si="5"/>
        <v>29.093317800085931</v>
      </c>
      <c r="AI96" s="34">
        <f>PXIL!L96</f>
        <v>0</v>
      </c>
      <c r="AJ96" s="34">
        <f>PXIL!R96</f>
        <v>0</v>
      </c>
      <c r="AK96" s="34">
        <f>RTM_IEX!L96</f>
        <v>1.99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0.24183408382485055</v>
      </c>
      <c r="AD97">
        <f t="shared" si="4"/>
        <v>28.547937800085933</v>
      </c>
      <c r="AE97">
        <f>'IDT-1'!D97</f>
        <v>0</v>
      </c>
      <c r="AF97" s="24"/>
      <c r="AG97">
        <f t="shared" si="5"/>
        <v>28.547937800085933</v>
      </c>
      <c r="AI97" s="34">
        <f>PXIL!L97</f>
        <v>0</v>
      </c>
      <c r="AJ97" s="34">
        <f>PXIL!R97</f>
        <v>0</v>
      </c>
      <c r="AK97" s="34">
        <f>RTM_IEX!L97</f>
        <v>1.44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0.24049008382485057</v>
      </c>
      <c r="AD98">
        <f t="shared" si="4"/>
        <v>28.389281800085932</v>
      </c>
      <c r="AE98">
        <f>'IDT-1'!D98</f>
        <v>0</v>
      </c>
      <c r="AF98" s="24"/>
      <c r="AG98">
        <f t="shared" si="5"/>
        <v>28.389281800085932</v>
      </c>
      <c r="AI98" s="34">
        <f>PXIL!L98</f>
        <v>0</v>
      </c>
      <c r="AJ98" s="34">
        <f>PXIL!R98</f>
        <v>0</v>
      </c>
      <c r="AK98" s="34">
        <f>RTM_IEX!L98</f>
        <v>1.28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0.42360000000000064</v>
      </c>
      <c r="H99">
        <f t="shared" si="6"/>
        <v>0</v>
      </c>
      <c r="I99">
        <f t="shared" si="6"/>
        <v>0.13979261851050606</v>
      </c>
      <c r="J99">
        <f t="shared" si="6"/>
        <v>0</v>
      </c>
      <c r="K99">
        <f t="shared" si="6"/>
        <v>9.3397794269832347E-3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0.14816000000000004</v>
      </c>
      <c r="AB99" s="75">
        <f t="shared" si="6"/>
        <v>0</v>
      </c>
      <c r="AC99">
        <f t="shared" si="6"/>
        <v>7.6120371426749147E-3</v>
      </c>
      <c r="AD99">
        <f t="shared" si="6"/>
        <v>0.89858286079481475</v>
      </c>
      <c r="AE99">
        <f t="shared" ref="AE99:AT99" si="7">SUM(AE3:AE98)/4000</f>
        <v>0</v>
      </c>
      <c r="AG99">
        <f t="shared" si="7"/>
        <v>0.89858286079481475</v>
      </c>
      <c r="AI99">
        <f t="shared" si="7"/>
        <v>0</v>
      </c>
      <c r="AJ99">
        <f t="shared" si="7"/>
        <v>0</v>
      </c>
      <c r="AK99">
        <f t="shared" si="7"/>
        <v>0.18530250000000009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45463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19.319987999999999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0.05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0.17194789919999998</v>
      </c>
      <c r="AD3">
        <f>SUM(B3:AB3,AI3:AV3)-AC3</f>
        <v>20.298040100800002</v>
      </c>
      <c r="AE3">
        <v>0</v>
      </c>
      <c r="AF3" s="24"/>
      <c r="AG3">
        <f>SUM(AD3:AF3)</f>
        <v>20.298040100800002</v>
      </c>
      <c r="AI3" s="34">
        <f>PXIL!M3</f>
        <v>0</v>
      </c>
      <c r="AJ3" s="34">
        <f>PXIL!S3</f>
        <v>0</v>
      </c>
      <c r="AK3" s="34">
        <f>RTM_IEX!M3</f>
        <v>1.1000000000000001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18.733563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0.1573619292</v>
      </c>
      <c r="AD4">
        <f t="shared" ref="AD4:AD67" si="1">SUM(B4:AB4,AI4:AV4)-AC4</f>
        <v>18.5762010708</v>
      </c>
      <c r="AE4">
        <v>0</v>
      </c>
      <c r="AF4" s="24"/>
      <c r="AG4">
        <f t="shared" ref="AG4:AG67" si="2">SUM(AD4:AF4)</f>
        <v>18.5762010708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17.033180000000002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0.143078712</v>
      </c>
      <c r="AD5">
        <f t="shared" si="1"/>
        <v>16.890101288</v>
      </c>
      <c r="AE5">
        <v>0</v>
      </c>
      <c r="AF5" s="24"/>
      <c r="AG5">
        <f t="shared" si="2"/>
        <v>16.890101288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15.586023000000001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0.13092259319999999</v>
      </c>
      <c r="AD6">
        <f t="shared" si="1"/>
        <v>15.455100406800002</v>
      </c>
      <c r="AE6">
        <v>0</v>
      </c>
      <c r="AF6" s="24"/>
      <c r="AG6">
        <f t="shared" si="2"/>
        <v>15.455100406800002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17.218737000000001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0.14463739079999999</v>
      </c>
      <c r="AD7">
        <f t="shared" si="1"/>
        <v>17.074099609200001</v>
      </c>
      <c r="AE7">
        <v>0</v>
      </c>
      <c r="AF7" s="24"/>
      <c r="AG7">
        <f t="shared" si="2"/>
        <v>17.074099609200001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14.496168000000001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0.12176781120000001</v>
      </c>
      <c r="AD8">
        <f t="shared" si="1"/>
        <v>14.374400188800001</v>
      </c>
      <c r="AE8">
        <v>0</v>
      </c>
      <c r="AF8" s="24"/>
      <c r="AG8">
        <f t="shared" si="2"/>
        <v>14.374400188800001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14.333805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0.12040396199999999</v>
      </c>
      <c r="AD9">
        <f t="shared" si="1"/>
        <v>14.213401038000001</v>
      </c>
      <c r="AE9">
        <v>0</v>
      </c>
      <c r="AF9" s="24"/>
      <c r="AG9">
        <f t="shared" si="2"/>
        <v>14.213401038000001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15.577451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0.1308505884</v>
      </c>
      <c r="AD10">
        <f t="shared" si="1"/>
        <v>15.4466004116</v>
      </c>
      <c r="AE10">
        <v>0</v>
      </c>
      <c r="AF10" s="24"/>
      <c r="AG10">
        <f t="shared" si="2"/>
        <v>15.4466004116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15.034692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0.1262914128</v>
      </c>
      <c r="AD11">
        <f t="shared" si="1"/>
        <v>14.908400587199999</v>
      </c>
      <c r="AE11">
        <v>0</v>
      </c>
      <c r="AF11" s="24"/>
      <c r="AG11">
        <f t="shared" si="2"/>
        <v>14.908400587199999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17.397741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0.14614102439999999</v>
      </c>
      <c r="AD12">
        <f t="shared" si="1"/>
        <v>17.251599975600001</v>
      </c>
      <c r="AE12">
        <v>0</v>
      </c>
      <c r="AF12" s="24"/>
      <c r="AG12">
        <f t="shared" si="2"/>
        <v>17.251599975600001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15.522589999999999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0.130389756</v>
      </c>
      <c r="AD13">
        <f t="shared" si="1"/>
        <v>15.392200244</v>
      </c>
      <c r="AE13">
        <v>0</v>
      </c>
      <c r="AF13" s="24"/>
      <c r="AG13">
        <f t="shared" si="2"/>
        <v>15.392200244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17.256757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0.1449567588</v>
      </c>
      <c r="AD14">
        <f t="shared" si="1"/>
        <v>17.111800241200001</v>
      </c>
      <c r="AE14">
        <v>0</v>
      </c>
      <c r="AF14" s="24"/>
      <c r="AG14">
        <f t="shared" si="2"/>
        <v>17.111800241200001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19.319987999999999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0.16312789919999998</v>
      </c>
      <c r="AD15">
        <f t="shared" si="1"/>
        <v>19.256860100800001</v>
      </c>
      <c r="AE15">
        <v>0</v>
      </c>
      <c r="AF15" s="24"/>
      <c r="AG15">
        <f t="shared" si="2"/>
        <v>19.256860100800001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0.1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17.926987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0.15058669080000001</v>
      </c>
      <c r="AD16">
        <f t="shared" si="1"/>
        <v>17.7764003092</v>
      </c>
      <c r="AE16">
        <v>0</v>
      </c>
      <c r="AF16" s="24"/>
      <c r="AG16">
        <f t="shared" si="2"/>
        <v>17.7764003092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19.319987999999999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0.16228789919999997</v>
      </c>
      <c r="AD17">
        <f t="shared" si="1"/>
        <v>19.1577001008</v>
      </c>
      <c r="AE17">
        <v>0</v>
      </c>
      <c r="AF17" s="24"/>
      <c r="AG17">
        <f t="shared" si="2"/>
        <v>19.1577001008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19.319987999999999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0.17119189919999997</v>
      </c>
      <c r="AD18">
        <f t="shared" si="1"/>
        <v>20.208796100799997</v>
      </c>
      <c r="AE18">
        <v>0</v>
      </c>
      <c r="AF18" s="24"/>
      <c r="AG18">
        <f t="shared" si="2"/>
        <v>20.208796100799997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1.06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19.319987999999999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0.18664789919999997</v>
      </c>
      <c r="AD19">
        <f t="shared" si="1"/>
        <v>22.033340100799997</v>
      </c>
      <c r="AE19">
        <v>0</v>
      </c>
      <c r="AF19" s="24"/>
      <c r="AG19">
        <f t="shared" si="2"/>
        <v>22.033340100799997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2.9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19.319987999999999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0.20042389919999998</v>
      </c>
      <c r="AD20">
        <f t="shared" si="1"/>
        <v>23.659564100799997</v>
      </c>
      <c r="AE20">
        <v>0</v>
      </c>
      <c r="AF20" s="24"/>
      <c r="AG20">
        <f t="shared" si="2"/>
        <v>23.659564100799997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4.54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19.319987999999999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0.20831989919999999</v>
      </c>
      <c r="AD21">
        <f t="shared" si="1"/>
        <v>24.5916681008</v>
      </c>
      <c r="AE21">
        <v>0</v>
      </c>
      <c r="AF21" s="24"/>
      <c r="AG21">
        <f t="shared" si="2"/>
        <v>24.5916681008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5.48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19.319987999999999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0.68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0.23813989919999995</v>
      </c>
      <c r="AD22">
        <f t="shared" si="1"/>
        <v>28.1118481008</v>
      </c>
      <c r="AE22">
        <v>0</v>
      </c>
      <c r="AF22" s="24"/>
      <c r="AG22">
        <f t="shared" si="2"/>
        <v>28.1118481008</v>
      </c>
      <c r="AI22" s="34">
        <f>PXIL!M22</f>
        <v>0</v>
      </c>
      <c r="AJ22" s="34">
        <f>PXIL!S22</f>
        <v>0</v>
      </c>
      <c r="AK22" s="34">
        <f>RTM_IEX!M22</f>
        <v>0.1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8.25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19.319987999999999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0.25720789919999998</v>
      </c>
      <c r="AD23">
        <f t="shared" si="1"/>
        <v>30.362780100799998</v>
      </c>
      <c r="AE23">
        <v>0</v>
      </c>
      <c r="AF23" s="24"/>
      <c r="AG23">
        <f t="shared" si="2"/>
        <v>30.362780100799998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11.3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19.319987999999999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0.25317589919999994</v>
      </c>
      <c r="AD24">
        <f t="shared" si="1"/>
        <v>29.8868121008</v>
      </c>
      <c r="AE24">
        <v>0</v>
      </c>
      <c r="AF24" s="24"/>
      <c r="AG24">
        <f t="shared" si="2"/>
        <v>29.8868121008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10.82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19.319987999999999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0.24259189919999996</v>
      </c>
      <c r="AD25">
        <f t="shared" si="1"/>
        <v>28.637396100799997</v>
      </c>
      <c r="AE25">
        <v>0</v>
      </c>
      <c r="AF25" s="24"/>
      <c r="AG25">
        <f t="shared" si="2"/>
        <v>28.637396100799997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9.56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19.319987999999999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0.22150789919999997</v>
      </c>
      <c r="AD26">
        <f t="shared" si="1"/>
        <v>26.148480100800001</v>
      </c>
      <c r="AE26">
        <v>0</v>
      </c>
      <c r="AF26" s="24"/>
      <c r="AG26">
        <f t="shared" si="2"/>
        <v>26.148480100800001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7.05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19.319987999999999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0.21831589919999997</v>
      </c>
      <c r="AD27">
        <f t="shared" si="1"/>
        <v>25.771672100799996</v>
      </c>
      <c r="AE27">
        <v>0</v>
      </c>
      <c r="AF27" s="24"/>
      <c r="AG27">
        <f t="shared" si="2"/>
        <v>25.771672100799996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6.67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19.319987999999999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0.23612389919999996</v>
      </c>
      <c r="AD28">
        <f t="shared" si="1"/>
        <v>27.873864100799999</v>
      </c>
      <c r="AE28">
        <v>0</v>
      </c>
      <c r="AF28" s="24"/>
      <c r="AG28">
        <f t="shared" si="2"/>
        <v>27.873864100799999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8.7899999999999991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19.319987999999999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0.24015589919999997</v>
      </c>
      <c r="AD29">
        <f t="shared" si="1"/>
        <v>28.349832100799997</v>
      </c>
      <c r="AE29">
        <v>0</v>
      </c>
      <c r="AF29" s="24"/>
      <c r="AG29">
        <f t="shared" si="2"/>
        <v>28.349832100799997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9.27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19.319987999999999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0.20369989919999998</v>
      </c>
      <c r="AD30">
        <f t="shared" si="1"/>
        <v>24.046288100799998</v>
      </c>
      <c r="AE30">
        <v>0</v>
      </c>
      <c r="AF30" s="24"/>
      <c r="AG30">
        <f t="shared" si="2"/>
        <v>24.046288100799998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4.93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19.319987999999999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6.28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0.2150398992</v>
      </c>
      <c r="AD31">
        <f t="shared" si="1"/>
        <v>25.384948100799999</v>
      </c>
      <c r="AE31">
        <v>0</v>
      </c>
      <c r="AF31" s="24"/>
      <c r="AG31">
        <f t="shared" si="2"/>
        <v>25.384948100799999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19.319987999999999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5.31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0.20689189919999995</v>
      </c>
      <c r="AD32">
        <f t="shared" si="1"/>
        <v>24.423096100799999</v>
      </c>
      <c r="AE32">
        <v>0</v>
      </c>
      <c r="AF32" s="24"/>
      <c r="AG32">
        <f t="shared" si="2"/>
        <v>24.423096100799999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19.319987999999999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4.4400000000000004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0.1995838992</v>
      </c>
      <c r="AD33">
        <f t="shared" si="1"/>
        <v>23.5604041008</v>
      </c>
      <c r="AE33">
        <v>0</v>
      </c>
      <c r="AF33" s="24"/>
      <c r="AG33">
        <f t="shared" si="2"/>
        <v>23.5604041008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19.319987999999999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0.19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0.1869838992</v>
      </c>
      <c r="AD34">
        <f t="shared" si="1"/>
        <v>22.073004100799999</v>
      </c>
      <c r="AE34">
        <v>0</v>
      </c>
      <c r="AF34" s="24"/>
      <c r="AG34">
        <f t="shared" si="2"/>
        <v>22.073004100799999</v>
      </c>
      <c r="AI34" s="34">
        <f>PXIL!M34</f>
        <v>0</v>
      </c>
      <c r="AJ34" s="34">
        <f>PXIL!S34</f>
        <v>0</v>
      </c>
      <c r="AK34" s="34">
        <f>RTM_IEX!M34</f>
        <v>0.1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2.65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19.319987999999999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0.19714789919999998</v>
      </c>
      <c r="AD35">
        <f t="shared" si="1"/>
        <v>23.2728401008</v>
      </c>
      <c r="AE35">
        <v>0</v>
      </c>
      <c r="AF35" s="24"/>
      <c r="AG35">
        <f t="shared" si="2"/>
        <v>23.2728401008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4.1500000000000004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19.319987999999999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0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0.21419989919999996</v>
      </c>
      <c r="AD36">
        <f t="shared" si="1"/>
        <v>25.285788100799998</v>
      </c>
      <c r="AE36">
        <v>0</v>
      </c>
      <c r="AF36" s="24"/>
      <c r="AG36">
        <f t="shared" si="2"/>
        <v>25.285788100799998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6.18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19.319987999999999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0.22394389919999996</v>
      </c>
      <c r="AD37">
        <f t="shared" si="1"/>
        <v>26.4360441008</v>
      </c>
      <c r="AE37">
        <v>0</v>
      </c>
      <c r="AF37" s="24"/>
      <c r="AG37">
        <f t="shared" si="2"/>
        <v>26.4360441008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7.34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19.319987999999999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0.22721989919999996</v>
      </c>
      <c r="AD38">
        <f t="shared" si="1"/>
        <v>26.822768100799998</v>
      </c>
      <c r="AE38">
        <v>0</v>
      </c>
      <c r="AF38" s="24"/>
      <c r="AG38">
        <f t="shared" si="2"/>
        <v>26.822768100799998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7.73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19.319987999999999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0.22478389919999997</v>
      </c>
      <c r="AD39">
        <f t="shared" si="1"/>
        <v>26.535204100800001</v>
      </c>
      <c r="AE39">
        <v>0</v>
      </c>
      <c r="AF39" s="24"/>
      <c r="AG39">
        <f t="shared" si="2"/>
        <v>26.535204100800001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7.44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19.319987999999999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0.23209189919999998</v>
      </c>
      <c r="AD40">
        <f t="shared" si="1"/>
        <v>27.397896100799997</v>
      </c>
      <c r="AE40">
        <v>0</v>
      </c>
      <c r="AF40" s="24"/>
      <c r="AG40">
        <f t="shared" si="2"/>
        <v>27.397896100799997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8.31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19.319987999999999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0.20529589919999996</v>
      </c>
      <c r="AD41">
        <f t="shared" si="1"/>
        <v>24.2346921008</v>
      </c>
      <c r="AE41">
        <v>0</v>
      </c>
      <c r="AF41" s="24"/>
      <c r="AG41">
        <f t="shared" si="2"/>
        <v>24.2346921008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5.12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19.319987999999999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0.19067989919999997</v>
      </c>
      <c r="AD42">
        <f t="shared" si="1"/>
        <v>22.509308100799998</v>
      </c>
      <c r="AE42">
        <v>0</v>
      </c>
      <c r="AF42" s="24"/>
      <c r="AG42">
        <f t="shared" si="2"/>
        <v>22.509308100799998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3.38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19.319987999999999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0.20369989919999998</v>
      </c>
      <c r="AD43">
        <f t="shared" si="1"/>
        <v>24.046288100799998</v>
      </c>
      <c r="AE43">
        <v>0</v>
      </c>
      <c r="AF43" s="24"/>
      <c r="AG43">
        <f t="shared" si="2"/>
        <v>24.046288100799998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4.93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19.319987999999999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0.18740389919999997</v>
      </c>
      <c r="AD44">
        <f t="shared" si="1"/>
        <v>22.122584100799997</v>
      </c>
      <c r="AE44">
        <v>0</v>
      </c>
      <c r="AF44" s="24"/>
      <c r="AG44">
        <f t="shared" si="2"/>
        <v>22.122584100799997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2.99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18.254436999999999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0.15333727079999998</v>
      </c>
      <c r="AD45">
        <f t="shared" si="1"/>
        <v>18.101099729199998</v>
      </c>
      <c r="AE45">
        <v>0</v>
      </c>
      <c r="AF45" s="24"/>
      <c r="AG45">
        <f t="shared" si="2"/>
        <v>18.101099729199998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0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19.319987999999999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0.17203189919999998</v>
      </c>
      <c r="AD46">
        <f t="shared" si="1"/>
        <v>20.307956100799998</v>
      </c>
      <c r="AE46">
        <v>0</v>
      </c>
      <c r="AF46" s="24"/>
      <c r="AG46">
        <f t="shared" si="2"/>
        <v>20.307956100799998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1.1599999999999999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19.319987999999999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0.18664789919999997</v>
      </c>
      <c r="AD47">
        <f t="shared" si="1"/>
        <v>22.033340100799997</v>
      </c>
      <c r="AE47">
        <v>0</v>
      </c>
      <c r="AF47" s="24"/>
      <c r="AG47">
        <f t="shared" si="2"/>
        <v>22.033340100799997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2.9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18.792759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0.15785917559999998</v>
      </c>
      <c r="AD48">
        <f t="shared" si="1"/>
        <v>18.634899824400001</v>
      </c>
      <c r="AE48">
        <v>0</v>
      </c>
      <c r="AF48" s="24"/>
      <c r="AG48">
        <f t="shared" si="2"/>
        <v>18.634899824400001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0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19.319987999999999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0.17119189919999997</v>
      </c>
      <c r="AD49">
        <f t="shared" si="1"/>
        <v>20.208796100799997</v>
      </c>
      <c r="AE49">
        <v>0</v>
      </c>
      <c r="AF49" s="24"/>
      <c r="AG49">
        <f t="shared" si="2"/>
        <v>20.208796100799997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1.06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19.319987999999999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0.20773189919999996</v>
      </c>
      <c r="AD50">
        <f t="shared" si="1"/>
        <v>24.5222561008</v>
      </c>
      <c r="AE50">
        <v>0</v>
      </c>
      <c r="AF50" s="24"/>
      <c r="AG50">
        <f t="shared" si="2"/>
        <v>24.5222561008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5.41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19.319987999999999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0.21587989919999998</v>
      </c>
      <c r="AD51">
        <f t="shared" si="1"/>
        <v>25.484108100799997</v>
      </c>
      <c r="AE51">
        <v>0</v>
      </c>
      <c r="AF51" s="24"/>
      <c r="AG51">
        <f t="shared" si="2"/>
        <v>25.484108100799997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6.38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19.319987999999999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0.21344389919999995</v>
      </c>
      <c r="AD52">
        <f t="shared" si="1"/>
        <v>25.196544100799997</v>
      </c>
      <c r="AE52">
        <v>0</v>
      </c>
      <c r="AF52" s="24"/>
      <c r="AG52">
        <f t="shared" si="2"/>
        <v>25.196544100799997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6.09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19.319987999999999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0.22637989919999996</v>
      </c>
      <c r="AD53">
        <f t="shared" si="1"/>
        <v>26.723608100799996</v>
      </c>
      <c r="AE53">
        <v>0</v>
      </c>
      <c r="AF53" s="24"/>
      <c r="AG53">
        <f t="shared" si="2"/>
        <v>26.723608100799996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7.63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19.319987999999999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0.22637989919999996</v>
      </c>
      <c r="AD54">
        <f t="shared" si="1"/>
        <v>26.723608100799996</v>
      </c>
      <c r="AE54">
        <v>0</v>
      </c>
      <c r="AF54" s="24"/>
      <c r="AG54">
        <f t="shared" si="2"/>
        <v>26.723608100799996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7.63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19.319987999999999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0.21260389919999997</v>
      </c>
      <c r="AD55">
        <f t="shared" si="1"/>
        <v>25.097384100799996</v>
      </c>
      <c r="AE55">
        <v>0</v>
      </c>
      <c r="AF55" s="24"/>
      <c r="AG55">
        <f t="shared" si="2"/>
        <v>25.097384100799996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5.99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19.319987999999999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0.28316389919999996</v>
      </c>
      <c r="AD56">
        <f t="shared" si="1"/>
        <v>33.426824100799998</v>
      </c>
      <c r="AE56">
        <v>0</v>
      </c>
      <c r="AF56" s="24"/>
      <c r="AG56">
        <f t="shared" si="2"/>
        <v>33.426824100799998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14.39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19.319987999999999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0.25888789919999999</v>
      </c>
      <c r="AD57">
        <f t="shared" si="1"/>
        <v>30.561100100799997</v>
      </c>
      <c r="AE57">
        <v>0</v>
      </c>
      <c r="AF57" s="24"/>
      <c r="AG57">
        <f t="shared" si="2"/>
        <v>30.561100100799997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11.5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19.319987999999999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0.24586789919999996</v>
      </c>
      <c r="AD58">
        <f t="shared" si="1"/>
        <v>29.024120100799998</v>
      </c>
      <c r="AE58">
        <v>0</v>
      </c>
      <c r="AF58" s="24"/>
      <c r="AG58">
        <f t="shared" si="2"/>
        <v>29.024120100799998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9.9499999999999993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19.319987999999999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0.21663589919999998</v>
      </c>
      <c r="AD59">
        <f t="shared" si="1"/>
        <v>25.573352100799998</v>
      </c>
      <c r="AE59">
        <v>0</v>
      </c>
      <c r="AF59" s="24"/>
      <c r="AG59">
        <f t="shared" si="2"/>
        <v>25.573352100799998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6.47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19.319987999999999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0.23041189919999996</v>
      </c>
      <c r="AD60">
        <f t="shared" si="1"/>
        <v>27.199576100799998</v>
      </c>
      <c r="AE60">
        <v>0</v>
      </c>
      <c r="AF60" s="24"/>
      <c r="AG60">
        <f t="shared" si="2"/>
        <v>27.199576100799998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8.11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19.319987999999999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0.27669589919999993</v>
      </c>
      <c r="AD61">
        <f t="shared" si="1"/>
        <v>32.6632921008</v>
      </c>
      <c r="AE61">
        <v>0</v>
      </c>
      <c r="AF61" s="24"/>
      <c r="AG61">
        <f t="shared" si="2"/>
        <v>32.6632921008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13.62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19.319987999999999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0.27098389919999999</v>
      </c>
      <c r="AD62">
        <f t="shared" si="1"/>
        <v>31.989004100799999</v>
      </c>
      <c r="AE62">
        <v>0</v>
      </c>
      <c r="AF62" s="24"/>
      <c r="AG62">
        <f t="shared" si="2"/>
        <v>31.989004100799999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12.94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19.319987999999999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0.2685478992</v>
      </c>
      <c r="AD63">
        <f t="shared" si="1"/>
        <v>31.701440100799999</v>
      </c>
      <c r="AE63">
        <v>0</v>
      </c>
      <c r="AF63" s="24"/>
      <c r="AG63">
        <f t="shared" si="2"/>
        <v>31.701440100799999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12.65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19.319987999999999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12.56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0.26779189919999996</v>
      </c>
      <c r="AD64">
        <f t="shared" si="1"/>
        <v>31.612196100799999</v>
      </c>
      <c r="AE64">
        <v>0</v>
      </c>
      <c r="AF64" s="24"/>
      <c r="AG64">
        <f t="shared" si="2"/>
        <v>31.612196100799999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19.319987999999999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12.94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0.27098389919999999</v>
      </c>
      <c r="AD65">
        <f t="shared" si="1"/>
        <v>31.989004100799999</v>
      </c>
      <c r="AE65">
        <v>0</v>
      </c>
      <c r="AF65" s="24"/>
      <c r="AG65">
        <f t="shared" si="2"/>
        <v>31.989004100799999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19.319987999999999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10.43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0.24989989919999997</v>
      </c>
      <c r="AD66">
        <f t="shared" si="1"/>
        <v>29.500088100799999</v>
      </c>
      <c r="AE66">
        <v>0</v>
      </c>
      <c r="AF66" s="24"/>
      <c r="AG66">
        <f t="shared" si="2"/>
        <v>29.500088100799999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19.319987999999999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8.11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0.23041189919999996</v>
      </c>
      <c r="AD67">
        <f t="shared" si="1"/>
        <v>27.199576100799998</v>
      </c>
      <c r="AE67">
        <v>0</v>
      </c>
      <c r="AF67" s="24"/>
      <c r="AG67">
        <f t="shared" si="2"/>
        <v>27.199576100799998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19.319987999999999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3.57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0.19227589919999999</v>
      </c>
      <c r="AD68">
        <f t="shared" ref="AD68:AD98" si="4">SUM(B68:AB68,AI68:AV68)-AC68</f>
        <v>22.6977121008</v>
      </c>
      <c r="AE68">
        <v>0</v>
      </c>
      <c r="AF68" s="24"/>
      <c r="AG68">
        <f t="shared" ref="AG68:AG98" si="5">SUM(AD68:AF68)</f>
        <v>22.6977121008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19.319987999999999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0.17606389919999998</v>
      </c>
      <c r="AD69">
        <f t="shared" si="4"/>
        <v>20.7839241008</v>
      </c>
      <c r="AE69">
        <v>0</v>
      </c>
      <c r="AF69" s="24"/>
      <c r="AG69">
        <f t="shared" si="5"/>
        <v>20.7839241008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1.64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19.319987999999999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0.20529589919999996</v>
      </c>
      <c r="AD70">
        <f t="shared" si="4"/>
        <v>24.2346921008</v>
      </c>
      <c r="AE70">
        <v>0</v>
      </c>
      <c r="AF70" s="24"/>
      <c r="AG70">
        <f t="shared" si="5"/>
        <v>24.2346921008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5.12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19.319987999999999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0.24343189919999997</v>
      </c>
      <c r="AD71">
        <f t="shared" si="4"/>
        <v>28.736556100799998</v>
      </c>
      <c r="AE71">
        <v>0</v>
      </c>
      <c r="AF71" s="24"/>
      <c r="AG71">
        <f t="shared" si="5"/>
        <v>28.736556100799998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9.66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19.319987999999999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0.22478389919999997</v>
      </c>
      <c r="AD72">
        <f t="shared" si="4"/>
        <v>26.535204100800001</v>
      </c>
      <c r="AE72">
        <v>0</v>
      </c>
      <c r="AF72" s="24"/>
      <c r="AG72">
        <f t="shared" si="5"/>
        <v>26.535204100800001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7.44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19.319987999999999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0.22797589919999997</v>
      </c>
      <c r="AD73">
        <f t="shared" si="4"/>
        <v>26.912012100799998</v>
      </c>
      <c r="AE73">
        <v>0</v>
      </c>
      <c r="AF73" s="24"/>
      <c r="AG73">
        <f t="shared" si="5"/>
        <v>26.912012100799998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7.82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19.319987999999999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0.21831589919999997</v>
      </c>
      <c r="AD74">
        <f t="shared" si="4"/>
        <v>25.771672100799996</v>
      </c>
      <c r="AE74">
        <v>0</v>
      </c>
      <c r="AF74" s="24"/>
      <c r="AG74">
        <f t="shared" si="5"/>
        <v>25.771672100799996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6.67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19.319987999999999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0.24259189919999996</v>
      </c>
      <c r="AD75">
        <f t="shared" si="4"/>
        <v>28.637396100799997</v>
      </c>
      <c r="AE75">
        <v>0</v>
      </c>
      <c r="AF75" s="24"/>
      <c r="AG75">
        <f t="shared" si="5"/>
        <v>28.637396100799997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9.56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19.319987999999999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0.21176389919999997</v>
      </c>
      <c r="AD76">
        <f t="shared" si="4"/>
        <v>24.998224100799998</v>
      </c>
      <c r="AE76">
        <v>0</v>
      </c>
      <c r="AF76" s="24"/>
      <c r="AG76">
        <f t="shared" si="5"/>
        <v>24.998224100799998</v>
      </c>
      <c r="AI76" s="34">
        <f>PXIL!M76</f>
        <v>0</v>
      </c>
      <c r="AJ76" s="34">
        <f>PXIL!S76</f>
        <v>0</v>
      </c>
      <c r="AK76" s="34">
        <f>RTM_IEX!M76</f>
        <v>0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5.89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19.319987999999999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0.20126389919999998</v>
      </c>
      <c r="AD77">
        <f t="shared" si="4"/>
        <v>23.758724100799999</v>
      </c>
      <c r="AE77">
        <v>0</v>
      </c>
      <c r="AF77" s="24"/>
      <c r="AG77">
        <f t="shared" si="5"/>
        <v>23.758724100799999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4.6399999999999997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19.319987999999999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0.18824389919999998</v>
      </c>
      <c r="AD78">
        <f t="shared" si="4"/>
        <v>22.221744100799999</v>
      </c>
      <c r="AE78">
        <v>0</v>
      </c>
      <c r="AF78" s="24"/>
      <c r="AG78">
        <f t="shared" si="5"/>
        <v>22.221744100799999</v>
      </c>
      <c r="AI78" s="34">
        <f>PXIL!M78</f>
        <v>0</v>
      </c>
      <c r="AJ78" s="34">
        <f>PXIL!S78</f>
        <v>0</v>
      </c>
      <c r="AK78" s="34">
        <f>RTM_IEX!M78</f>
        <v>0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3.09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19.319987999999999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3.41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0.19420789919999998</v>
      </c>
      <c r="AD79">
        <f t="shared" si="4"/>
        <v>22.925780100800001</v>
      </c>
      <c r="AE79">
        <v>0</v>
      </c>
      <c r="AF79" s="24"/>
      <c r="AG79">
        <f t="shared" si="5"/>
        <v>22.925780100800001</v>
      </c>
      <c r="AI79" s="34">
        <f>PXIL!M79</f>
        <v>0</v>
      </c>
      <c r="AJ79" s="34">
        <f>PXIL!S79</f>
        <v>0</v>
      </c>
      <c r="AK79" s="34">
        <f>RTM_IEX!M79</f>
        <v>0.39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0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19.319987999999999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5.09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0.21739189919999996</v>
      </c>
      <c r="AD80">
        <f t="shared" si="4"/>
        <v>25.662596100799998</v>
      </c>
      <c r="AE80">
        <v>0</v>
      </c>
      <c r="AF80" s="24"/>
      <c r="AG80">
        <f t="shared" si="5"/>
        <v>25.662596100799998</v>
      </c>
      <c r="AI80" s="34">
        <f>PXIL!M80</f>
        <v>0</v>
      </c>
      <c r="AJ80" s="34">
        <f>PXIL!S80</f>
        <v>0</v>
      </c>
      <c r="AK80" s="34">
        <f>RTM_IEX!M80</f>
        <v>1.47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0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19.319987999999999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5.26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0.21789589919999997</v>
      </c>
      <c r="AD81">
        <f t="shared" si="4"/>
        <v>25.722092100800001</v>
      </c>
      <c r="AE81">
        <v>0</v>
      </c>
      <c r="AF81" s="24"/>
      <c r="AG81">
        <f t="shared" si="5"/>
        <v>25.722092100800001</v>
      </c>
      <c r="AI81" s="34">
        <f>PXIL!M81</f>
        <v>0</v>
      </c>
      <c r="AJ81" s="34">
        <f>PXIL!S81</f>
        <v>0</v>
      </c>
      <c r="AK81" s="34">
        <f>RTM_IEX!M81</f>
        <v>1.36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0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19.319987999999999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3.62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0.20361589920000001</v>
      </c>
      <c r="AD82">
        <f t="shared" si="4"/>
        <v>24.036372100800001</v>
      </c>
      <c r="AE82">
        <v>0</v>
      </c>
      <c r="AF82" s="24"/>
      <c r="AG82">
        <f t="shared" si="5"/>
        <v>24.036372100800001</v>
      </c>
      <c r="AI82" s="34">
        <f>PXIL!M82</f>
        <v>0</v>
      </c>
      <c r="AJ82" s="34">
        <f>PXIL!S82</f>
        <v>0</v>
      </c>
      <c r="AK82" s="34">
        <f>RTM_IEX!M82</f>
        <v>1.3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0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19.319987999999999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1.65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0.18656389919999997</v>
      </c>
      <c r="AD83">
        <f t="shared" si="4"/>
        <v>22.023424100799996</v>
      </c>
      <c r="AE83">
        <v>0</v>
      </c>
      <c r="AF83" s="24"/>
      <c r="AG83">
        <f t="shared" si="5"/>
        <v>22.023424100799996</v>
      </c>
      <c r="AI83" s="34">
        <f>PXIL!M83</f>
        <v>0</v>
      </c>
      <c r="AJ83" s="34">
        <f>PXIL!S83</f>
        <v>0</v>
      </c>
      <c r="AK83" s="34">
        <f>RTM_IEX!M83</f>
        <v>1.2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0.04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19.319987999999999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1.44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0.1838758992</v>
      </c>
      <c r="AD84">
        <f t="shared" si="4"/>
        <v>21.706112100800002</v>
      </c>
      <c r="AE84">
        <v>0</v>
      </c>
      <c r="AF84" s="24"/>
      <c r="AG84">
        <f t="shared" si="5"/>
        <v>21.706112100800002</v>
      </c>
      <c r="AI84" s="34">
        <f>PXIL!M84</f>
        <v>0</v>
      </c>
      <c r="AJ84" s="34">
        <f>PXIL!S84</f>
        <v>0</v>
      </c>
      <c r="AK84" s="34">
        <f>RTM_IEX!M84</f>
        <v>1.1000000000000001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0.03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19.319987999999999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1.56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0.18236389919999998</v>
      </c>
      <c r="AD85">
        <f t="shared" si="4"/>
        <v>21.527624100800001</v>
      </c>
      <c r="AE85">
        <v>0</v>
      </c>
      <c r="AF85" s="24"/>
      <c r="AG85">
        <f t="shared" si="5"/>
        <v>21.527624100800001</v>
      </c>
      <c r="AI85" s="34">
        <f>PXIL!M85</f>
        <v>0</v>
      </c>
      <c r="AJ85" s="34">
        <f>PXIL!S85</f>
        <v>0</v>
      </c>
      <c r="AK85" s="34">
        <f>RTM_IEX!M85</f>
        <v>0.8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0.03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19.319987999999999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1.84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0.18538789919999998</v>
      </c>
      <c r="AD86">
        <f t="shared" si="4"/>
        <v>21.8846001008</v>
      </c>
      <c r="AE86">
        <v>0</v>
      </c>
      <c r="AF86" s="24"/>
      <c r="AG86">
        <f t="shared" si="5"/>
        <v>21.8846001008</v>
      </c>
      <c r="AI86" s="34">
        <f>PXIL!M86</f>
        <v>0</v>
      </c>
      <c r="AJ86" s="34">
        <f>PXIL!S86</f>
        <v>0</v>
      </c>
      <c r="AK86" s="34">
        <f>RTM_IEX!M86</f>
        <v>0.87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0.04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19.319987999999999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0.89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0.17387989919999999</v>
      </c>
      <c r="AD87">
        <f t="shared" si="4"/>
        <v>20.526108100799998</v>
      </c>
      <c r="AE87">
        <v>0</v>
      </c>
      <c r="AF87" s="24"/>
      <c r="AG87">
        <f t="shared" si="5"/>
        <v>20.526108100799998</v>
      </c>
      <c r="AI87" s="34">
        <f>PXIL!M87</f>
        <v>0</v>
      </c>
      <c r="AJ87" s="34">
        <f>PXIL!S87</f>
        <v>0</v>
      </c>
      <c r="AK87" s="34">
        <f>RTM_IEX!M87</f>
        <v>0.43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0.06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19.319987999999999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0.86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0.17345989919999999</v>
      </c>
      <c r="AD88">
        <f t="shared" si="4"/>
        <v>20.476528100799996</v>
      </c>
      <c r="AE88">
        <v>0</v>
      </c>
      <c r="AF88" s="24"/>
      <c r="AG88">
        <f t="shared" si="5"/>
        <v>20.476528100799996</v>
      </c>
      <c r="AI88" s="34">
        <f>PXIL!M88</f>
        <v>0</v>
      </c>
      <c r="AJ88" s="34">
        <f>PXIL!S88</f>
        <v>0</v>
      </c>
      <c r="AK88" s="34">
        <f>RTM_IEX!M88</f>
        <v>0.41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0.06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19.319987999999999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0.5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0.16875589919999998</v>
      </c>
      <c r="AD89">
        <f t="shared" si="4"/>
        <v>19.921232100799998</v>
      </c>
      <c r="AE89">
        <v>0</v>
      </c>
      <c r="AF89" s="24"/>
      <c r="AG89">
        <f t="shared" si="5"/>
        <v>19.921232100799998</v>
      </c>
      <c r="AI89" s="34">
        <f>PXIL!M89</f>
        <v>0</v>
      </c>
      <c r="AJ89" s="34">
        <f>PXIL!S89</f>
        <v>0</v>
      </c>
      <c r="AK89" s="34">
        <f>RTM_IEX!M89</f>
        <v>0.24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0.03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19.319987999999999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0.45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0.16825189919999997</v>
      </c>
      <c r="AD90">
        <f t="shared" si="4"/>
        <v>19.861736100799995</v>
      </c>
      <c r="AE90">
        <v>0</v>
      </c>
      <c r="AF90" s="24"/>
      <c r="AG90">
        <f t="shared" si="5"/>
        <v>19.861736100799995</v>
      </c>
      <c r="AI90" s="34">
        <f>PXIL!M90</f>
        <v>0</v>
      </c>
      <c r="AJ90" s="34">
        <f>PXIL!S90</f>
        <v>0</v>
      </c>
      <c r="AK90" s="34">
        <f>RTM_IEX!M90</f>
        <v>0.24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0.02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19.319987999999999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0.41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0.16925989919999998</v>
      </c>
      <c r="AD91">
        <f t="shared" si="4"/>
        <v>19.980728100799997</v>
      </c>
      <c r="AE91">
        <v>0</v>
      </c>
      <c r="AF91" s="24"/>
      <c r="AG91">
        <f t="shared" si="5"/>
        <v>19.980728100799997</v>
      </c>
      <c r="AI91" s="34">
        <f>PXIL!M91</f>
        <v>0</v>
      </c>
      <c r="AJ91" s="34">
        <f>PXIL!S91</f>
        <v>0</v>
      </c>
      <c r="AK91" s="34">
        <f>RTM_IEX!M91</f>
        <v>0.38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0.04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19.319987999999999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0.19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0.16732789919999999</v>
      </c>
      <c r="AD92">
        <f t="shared" si="4"/>
        <v>19.7526601008</v>
      </c>
      <c r="AE92">
        <v>0</v>
      </c>
      <c r="AF92" s="24"/>
      <c r="AG92">
        <f t="shared" si="5"/>
        <v>19.7526601008</v>
      </c>
      <c r="AI92" s="34">
        <f>PXIL!M92</f>
        <v>0</v>
      </c>
      <c r="AJ92" s="34">
        <f>PXIL!S92</f>
        <v>0</v>
      </c>
      <c r="AK92" s="34">
        <f>RTM_IEX!M92</f>
        <v>0.38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0.03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19.319987999999999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0.06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0.17068789919999999</v>
      </c>
      <c r="AD93">
        <f t="shared" si="4"/>
        <v>20.149300100799998</v>
      </c>
      <c r="AE93">
        <v>0</v>
      </c>
      <c r="AF93" s="24"/>
      <c r="AG93">
        <f t="shared" si="5"/>
        <v>20.149300100799998</v>
      </c>
      <c r="AI93" s="34">
        <f>PXIL!M93</f>
        <v>0</v>
      </c>
      <c r="AJ93" s="34">
        <f>PXIL!S93</f>
        <v>0</v>
      </c>
      <c r="AK93" s="34">
        <f>RTM_IEX!M93</f>
        <v>0.93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0.01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19.319987999999999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0.16589989919999998</v>
      </c>
      <c r="AD94">
        <f t="shared" si="4"/>
        <v>19.584088100799999</v>
      </c>
      <c r="AE94">
        <v>0</v>
      </c>
      <c r="AF94" s="24"/>
      <c r="AG94">
        <f t="shared" si="5"/>
        <v>19.584088100799999</v>
      </c>
      <c r="AI94" s="34">
        <f>PXIL!M94</f>
        <v>0</v>
      </c>
      <c r="AJ94" s="34">
        <f>PXIL!S94</f>
        <v>0</v>
      </c>
      <c r="AK94" s="34">
        <f>RTM_IEX!M94</f>
        <v>0.43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19.319987999999999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0.05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0.17329189919999999</v>
      </c>
      <c r="AD95">
        <f t="shared" si="4"/>
        <v>20.456696100800002</v>
      </c>
      <c r="AE95">
        <v>0</v>
      </c>
      <c r="AF95" s="24"/>
      <c r="AG95">
        <f t="shared" si="5"/>
        <v>20.456696100800002</v>
      </c>
      <c r="AI95" s="34">
        <f>PXIL!M95</f>
        <v>0</v>
      </c>
      <c r="AJ95" s="34">
        <f>PXIL!S95</f>
        <v>0</v>
      </c>
      <c r="AK95" s="34">
        <f>RTM_IEX!M95</f>
        <v>1.25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0.01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19.319987999999999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0.05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0.16640389919999998</v>
      </c>
      <c r="AD96">
        <f t="shared" si="4"/>
        <v>19.643584100800002</v>
      </c>
      <c r="AE96">
        <v>0</v>
      </c>
      <c r="AF96" s="24"/>
      <c r="AG96">
        <f t="shared" si="5"/>
        <v>19.643584100800002</v>
      </c>
      <c r="AI96" s="34">
        <f>PXIL!M96</f>
        <v>0</v>
      </c>
      <c r="AJ96" s="34">
        <f>PXIL!S96</f>
        <v>0</v>
      </c>
      <c r="AK96" s="34">
        <f>RTM_IEX!M96</f>
        <v>0.44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19.319987999999999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0.21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0.17211589919999998</v>
      </c>
      <c r="AD97">
        <f t="shared" si="4"/>
        <v>20.317872100799999</v>
      </c>
      <c r="AE97">
        <v>0</v>
      </c>
      <c r="AF97" s="24"/>
      <c r="AG97">
        <f t="shared" si="5"/>
        <v>20.317872100799999</v>
      </c>
      <c r="AI97" s="34">
        <f>PXIL!M97</f>
        <v>0</v>
      </c>
      <c r="AJ97" s="34">
        <f>PXIL!S97</f>
        <v>0</v>
      </c>
      <c r="AK97" s="34">
        <f>RTM_IEX!M97</f>
        <v>0.95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0.01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19.319987999999999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0.25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0.17035189919999996</v>
      </c>
      <c r="AD98">
        <f t="shared" si="4"/>
        <v>20.1096361008</v>
      </c>
      <c r="AE98">
        <v>0</v>
      </c>
      <c r="AF98" s="24"/>
      <c r="AG98">
        <f t="shared" si="5"/>
        <v>20.1096361008</v>
      </c>
      <c r="AI98" s="34">
        <f>PXIL!M98</f>
        <v>0</v>
      </c>
      <c r="AJ98" s="34">
        <f>PXIL!S98</f>
        <v>0</v>
      </c>
      <c r="AK98" s="34">
        <f>RTM_IEX!M98</f>
        <v>0.71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0.45435097649999956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2.3087500000000004E-2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4.7734972026E-3</v>
      </c>
      <c r="AD99">
        <f t="shared" si="6"/>
        <v>0.56349997929739992</v>
      </c>
      <c r="AE99">
        <f t="shared" ref="AE99:AT99" si="8">SUM(AE3:AE98)/4000</f>
        <v>0</v>
      </c>
      <c r="AG99">
        <f t="shared" si="8"/>
        <v>0.56349997929739992</v>
      </c>
      <c r="AI99">
        <f t="shared" si="8"/>
        <v>0</v>
      </c>
      <c r="AJ99">
        <f t="shared" si="8"/>
        <v>0</v>
      </c>
      <c r="AK99">
        <f t="shared" si="8"/>
        <v>4.1450000000000002E-3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8.6689999999999975E-2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45463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'[1]20'!B5</f>
        <v>290</v>
      </c>
      <c r="C3" s="16">
        <f>'[1]20'!C5</f>
        <v>0</v>
      </c>
      <c r="D3" s="16">
        <f>'[1]20'!D5</f>
        <v>0</v>
      </c>
      <c r="E3" s="16">
        <f>'[1]20'!E5</f>
        <v>0</v>
      </c>
      <c r="F3" s="15">
        <f>SUM(B3:E3)</f>
        <v>290</v>
      </c>
      <c r="G3" s="15">
        <f>'[1]20'!H5</f>
        <v>290</v>
      </c>
      <c r="H3" s="16">
        <f>'[1]20'!I5</f>
        <v>0</v>
      </c>
      <c r="I3" s="16">
        <f>'[1]20'!J5</f>
        <v>0</v>
      </c>
      <c r="J3" s="16">
        <f>'[1]20'!K5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'[1]20'!B6</f>
        <v>290</v>
      </c>
      <c r="C4" s="16">
        <f>'[1]20'!C6</f>
        <v>0</v>
      </c>
      <c r="D4" s="16">
        <f>'[1]20'!D6</f>
        <v>0</v>
      </c>
      <c r="E4" s="16">
        <f>'[1]20'!E6</f>
        <v>0</v>
      </c>
      <c r="F4" s="15">
        <f>SUM(B4:E4)</f>
        <v>290</v>
      </c>
      <c r="G4" s="15">
        <f>'[1]20'!H6</f>
        <v>290</v>
      </c>
      <c r="H4" s="16">
        <f>'[1]20'!I6</f>
        <v>0</v>
      </c>
      <c r="I4" s="16">
        <f>'[1]20'!J6</f>
        <v>0</v>
      </c>
      <c r="J4" s="16">
        <f>'[1]20'!K6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'[1]20'!B7</f>
        <v>290</v>
      </c>
      <c r="C5" s="16">
        <f>'[1]20'!C7</f>
        <v>0</v>
      </c>
      <c r="D5" s="16">
        <f>'[1]20'!D7</f>
        <v>0</v>
      </c>
      <c r="E5" s="16">
        <f>'[1]20'!E7</f>
        <v>0</v>
      </c>
      <c r="F5" s="15">
        <f t="shared" ref="F5:F68" si="6">SUM(B5:E5)</f>
        <v>290</v>
      </c>
      <c r="G5" s="15">
        <f>'[1]20'!H7</f>
        <v>290</v>
      </c>
      <c r="H5" s="16">
        <f>'[1]20'!I7</f>
        <v>0</v>
      </c>
      <c r="I5" s="16">
        <f>'[1]20'!J7</f>
        <v>0</v>
      </c>
      <c r="J5" s="16">
        <f>'[1]20'!K7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'[1]20'!B8</f>
        <v>290</v>
      </c>
      <c r="C6" s="16">
        <f>'[1]20'!C8</f>
        <v>0</v>
      </c>
      <c r="D6" s="16">
        <f>'[1]20'!D8</f>
        <v>0</v>
      </c>
      <c r="E6" s="16">
        <f>'[1]20'!E8</f>
        <v>0</v>
      </c>
      <c r="F6" s="15">
        <f t="shared" si="6"/>
        <v>290</v>
      </c>
      <c r="G6" s="15">
        <f>'[1]20'!H8</f>
        <v>290</v>
      </c>
      <c r="H6" s="16">
        <f>'[1]20'!I8</f>
        <v>0</v>
      </c>
      <c r="I6" s="16">
        <f>'[1]20'!J8</f>
        <v>0</v>
      </c>
      <c r="J6" s="16">
        <f>'[1]20'!K8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'[1]20'!B9</f>
        <v>290</v>
      </c>
      <c r="C7" s="16">
        <f>'[1]20'!C9</f>
        <v>0</v>
      </c>
      <c r="D7" s="16">
        <f>'[1]20'!D9</f>
        <v>0</v>
      </c>
      <c r="E7" s="16">
        <f>'[1]20'!E9</f>
        <v>0</v>
      </c>
      <c r="F7" s="15">
        <f t="shared" si="6"/>
        <v>290</v>
      </c>
      <c r="G7" s="15">
        <f>'[1]20'!H9</f>
        <v>290</v>
      </c>
      <c r="H7" s="16">
        <f>'[1]20'!I9</f>
        <v>0</v>
      </c>
      <c r="I7" s="16">
        <f>'[1]20'!J9</f>
        <v>0</v>
      </c>
      <c r="J7" s="16">
        <f>'[1]20'!K9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'[1]20'!B10</f>
        <v>290</v>
      </c>
      <c r="C8" s="16">
        <f>'[1]20'!C10</f>
        <v>0</v>
      </c>
      <c r="D8" s="16">
        <f>'[1]20'!D10</f>
        <v>0</v>
      </c>
      <c r="E8" s="16">
        <f>'[1]20'!E10</f>
        <v>0</v>
      </c>
      <c r="F8" s="15">
        <f t="shared" si="6"/>
        <v>290</v>
      </c>
      <c r="G8" s="15">
        <f>'[1]20'!H10</f>
        <v>290</v>
      </c>
      <c r="H8" s="16">
        <f>'[1]20'!I10</f>
        <v>0</v>
      </c>
      <c r="I8" s="16">
        <f>'[1]20'!J10</f>
        <v>0</v>
      </c>
      <c r="J8" s="16">
        <f>'[1]20'!K10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'[1]20'!B11</f>
        <v>290</v>
      </c>
      <c r="C9" s="16">
        <f>'[1]20'!C11</f>
        <v>0</v>
      </c>
      <c r="D9" s="16">
        <f>'[1]20'!D11</f>
        <v>0</v>
      </c>
      <c r="E9" s="16">
        <f>'[1]20'!E11</f>
        <v>0</v>
      </c>
      <c r="F9" s="15">
        <f t="shared" si="6"/>
        <v>290</v>
      </c>
      <c r="G9" s="15">
        <f>'[1]20'!H11</f>
        <v>290</v>
      </c>
      <c r="H9" s="16">
        <f>'[1]20'!I11</f>
        <v>0</v>
      </c>
      <c r="I9" s="16">
        <f>'[1]20'!J11</f>
        <v>0</v>
      </c>
      <c r="J9" s="16">
        <f>'[1]20'!K11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'[1]20'!B12</f>
        <v>290</v>
      </c>
      <c r="C10" s="16">
        <f>'[1]20'!C12</f>
        <v>0</v>
      </c>
      <c r="D10" s="16">
        <f>'[1]20'!D12</f>
        <v>0</v>
      </c>
      <c r="E10" s="16">
        <f>'[1]20'!E12</f>
        <v>0</v>
      </c>
      <c r="F10" s="15">
        <f t="shared" si="6"/>
        <v>290</v>
      </c>
      <c r="G10" s="15">
        <f>'[1]20'!H12</f>
        <v>290</v>
      </c>
      <c r="H10" s="16">
        <f>'[1]20'!I12</f>
        <v>0</v>
      </c>
      <c r="I10" s="16">
        <f>'[1]20'!J12</f>
        <v>0</v>
      </c>
      <c r="J10" s="16">
        <f>'[1]20'!K12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'[1]20'!B13</f>
        <v>290</v>
      </c>
      <c r="C11" s="16">
        <f>'[1]20'!C13</f>
        <v>0</v>
      </c>
      <c r="D11" s="16">
        <f>'[1]20'!D13</f>
        <v>0</v>
      </c>
      <c r="E11" s="16">
        <f>'[1]20'!E13</f>
        <v>0</v>
      </c>
      <c r="F11" s="15">
        <f t="shared" si="6"/>
        <v>290</v>
      </c>
      <c r="G11" s="15">
        <f>'[1]20'!H13</f>
        <v>290</v>
      </c>
      <c r="H11" s="16">
        <f>'[1]20'!I13</f>
        <v>0</v>
      </c>
      <c r="I11" s="16">
        <f>'[1]20'!J13</f>
        <v>0</v>
      </c>
      <c r="J11" s="16">
        <f>'[1]20'!K13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'[1]20'!B14</f>
        <v>290</v>
      </c>
      <c r="C12" s="16">
        <f>'[1]20'!C14</f>
        <v>0</v>
      </c>
      <c r="D12" s="16">
        <f>'[1]20'!D14</f>
        <v>0</v>
      </c>
      <c r="E12" s="16">
        <f>'[1]20'!E14</f>
        <v>0</v>
      </c>
      <c r="F12" s="15">
        <f t="shared" si="6"/>
        <v>290</v>
      </c>
      <c r="G12" s="15">
        <f>'[1]20'!H14</f>
        <v>290</v>
      </c>
      <c r="H12" s="16">
        <f>'[1]20'!I14</f>
        <v>0</v>
      </c>
      <c r="I12" s="16">
        <f>'[1]20'!J14</f>
        <v>0</v>
      </c>
      <c r="J12" s="16">
        <f>'[1]20'!K14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'[1]20'!B15</f>
        <v>290</v>
      </c>
      <c r="C13" s="16">
        <f>'[1]20'!C15</f>
        <v>0</v>
      </c>
      <c r="D13" s="16">
        <f>'[1]20'!D15</f>
        <v>0</v>
      </c>
      <c r="E13" s="16">
        <f>'[1]20'!E15</f>
        <v>0</v>
      </c>
      <c r="F13" s="15">
        <f t="shared" si="6"/>
        <v>290</v>
      </c>
      <c r="G13" s="15">
        <f>'[1]20'!H15</f>
        <v>290</v>
      </c>
      <c r="H13" s="16">
        <f>'[1]20'!I15</f>
        <v>0</v>
      </c>
      <c r="I13" s="16">
        <f>'[1]20'!J15</f>
        <v>0</v>
      </c>
      <c r="J13" s="16">
        <f>'[1]20'!K15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'[1]20'!B16</f>
        <v>290</v>
      </c>
      <c r="C14" s="16">
        <f>'[1]20'!C16</f>
        <v>0</v>
      </c>
      <c r="D14" s="16">
        <f>'[1]20'!D16</f>
        <v>0</v>
      </c>
      <c r="E14" s="16">
        <f>'[1]20'!E16</f>
        <v>0</v>
      </c>
      <c r="F14" s="15">
        <f t="shared" si="6"/>
        <v>290</v>
      </c>
      <c r="G14" s="15">
        <f>'[1]20'!H16</f>
        <v>290</v>
      </c>
      <c r="H14" s="16">
        <f>'[1]20'!I16</f>
        <v>0</v>
      </c>
      <c r="I14" s="16">
        <f>'[1]20'!J16</f>
        <v>0</v>
      </c>
      <c r="J14" s="16">
        <f>'[1]20'!K16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'[1]20'!B17</f>
        <v>290</v>
      </c>
      <c r="C15" s="16">
        <f>'[1]20'!C17</f>
        <v>0</v>
      </c>
      <c r="D15" s="16">
        <f>'[1]20'!D17</f>
        <v>0</v>
      </c>
      <c r="E15" s="16">
        <f>'[1]20'!E17</f>
        <v>0</v>
      </c>
      <c r="F15" s="15">
        <f t="shared" si="6"/>
        <v>290</v>
      </c>
      <c r="G15" s="15">
        <f>'[1]20'!H17</f>
        <v>290</v>
      </c>
      <c r="H15" s="16">
        <f>'[1]20'!I17</f>
        <v>0</v>
      </c>
      <c r="I15" s="16">
        <f>'[1]20'!J17</f>
        <v>0</v>
      </c>
      <c r="J15" s="16">
        <f>'[1]20'!K17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'[1]20'!B18</f>
        <v>290</v>
      </c>
      <c r="C16" s="16">
        <f>'[1]20'!C18</f>
        <v>0</v>
      </c>
      <c r="D16" s="16">
        <f>'[1]20'!D18</f>
        <v>0</v>
      </c>
      <c r="E16" s="16">
        <f>'[1]20'!E18</f>
        <v>0</v>
      </c>
      <c r="F16" s="15">
        <f t="shared" si="6"/>
        <v>290</v>
      </c>
      <c r="G16" s="15">
        <f>'[1]20'!H18</f>
        <v>290</v>
      </c>
      <c r="H16" s="16">
        <f>'[1]20'!I18</f>
        <v>0</v>
      </c>
      <c r="I16" s="16">
        <f>'[1]20'!J18</f>
        <v>0</v>
      </c>
      <c r="J16" s="16">
        <f>'[1]20'!K18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'[1]20'!B19</f>
        <v>290</v>
      </c>
      <c r="C17" s="16">
        <f>'[1]20'!C19</f>
        <v>0</v>
      </c>
      <c r="D17" s="16">
        <f>'[1]20'!D19</f>
        <v>0</v>
      </c>
      <c r="E17" s="16">
        <f>'[1]20'!E19</f>
        <v>0</v>
      </c>
      <c r="F17" s="15">
        <f t="shared" si="6"/>
        <v>290</v>
      </c>
      <c r="G17" s="15">
        <f>'[1]20'!H19</f>
        <v>290</v>
      </c>
      <c r="H17" s="16">
        <f>'[1]20'!I19</f>
        <v>0</v>
      </c>
      <c r="I17" s="16">
        <f>'[1]20'!J19</f>
        <v>0</v>
      </c>
      <c r="J17" s="16">
        <f>'[1]20'!K19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'[1]20'!B20</f>
        <v>290</v>
      </c>
      <c r="C18" s="16">
        <f>'[1]20'!C20</f>
        <v>0</v>
      </c>
      <c r="D18" s="16">
        <f>'[1]20'!D20</f>
        <v>0</v>
      </c>
      <c r="E18" s="16">
        <f>'[1]20'!E20</f>
        <v>0</v>
      </c>
      <c r="F18" s="15">
        <f t="shared" si="6"/>
        <v>290</v>
      </c>
      <c r="G18" s="15">
        <f>'[1]20'!H20</f>
        <v>290</v>
      </c>
      <c r="H18" s="16">
        <f>'[1]20'!I20</f>
        <v>0</v>
      </c>
      <c r="I18" s="16">
        <f>'[1]20'!J20</f>
        <v>0</v>
      </c>
      <c r="J18" s="16">
        <f>'[1]20'!K20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'[1]20'!B21</f>
        <v>290</v>
      </c>
      <c r="C19" s="16">
        <f>'[1]20'!C21</f>
        <v>0</v>
      </c>
      <c r="D19" s="16">
        <f>'[1]20'!D21</f>
        <v>0</v>
      </c>
      <c r="E19" s="16">
        <f>'[1]20'!E21</f>
        <v>0</v>
      </c>
      <c r="F19" s="15">
        <f t="shared" si="6"/>
        <v>290</v>
      </c>
      <c r="G19" s="15">
        <f>'[1]20'!H21</f>
        <v>290</v>
      </c>
      <c r="H19" s="16">
        <f>'[1]20'!I21</f>
        <v>0</v>
      </c>
      <c r="I19" s="16">
        <f>'[1]20'!J21</f>
        <v>0</v>
      </c>
      <c r="J19" s="16">
        <f>'[1]20'!K21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'[1]20'!B22</f>
        <v>290</v>
      </c>
      <c r="C20" s="16">
        <f>'[1]20'!C22</f>
        <v>0</v>
      </c>
      <c r="D20" s="16">
        <f>'[1]20'!D22</f>
        <v>0</v>
      </c>
      <c r="E20" s="16">
        <f>'[1]20'!E22</f>
        <v>0</v>
      </c>
      <c r="F20" s="15">
        <f t="shared" si="6"/>
        <v>290</v>
      </c>
      <c r="G20" s="15">
        <f>'[1]20'!H22</f>
        <v>290</v>
      </c>
      <c r="H20" s="16">
        <f>'[1]20'!I22</f>
        <v>0</v>
      </c>
      <c r="I20" s="16">
        <f>'[1]20'!J22</f>
        <v>0</v>
      </c>
      <c r="J20" s="16">
        <f>'[1]20'!K22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'[1]20'!B23</f>
        <v>290</v>
      </c>
      <c r="C21" s="16">
        <f>'[1]20'!C23</f>
        <v>0</v>
      </c>
      <c r="D21" s="16">
        <f>'[1]20'!D23</f>
        <v>0</v>
      </c>
      <c r="E21" s="16">
        <f>'[1]20'!E23</f>
        <v>0</v>
      </c>
      <c r="F21" s="15">
        <f t="shared" si="6"/>
        <v>290</v>
      </c>
      <c r="G21" s="15">
        <f>'[1]20'!H23</f>
        <v>290</v>
      </c>
      <c r="H21" s="16">
        <f>'[1]20'!I23</f>
        <v>0</v>
      </c>
      <c r="I21" s="16">
        <f>'[1]20'!J23</f>
        <v>0</v>
      </c>
      <c r="J21" s="16">
        <f>'[1]20'!K23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'[1]20'!B24</f>
        <v>290</v>
      </c>
      <c r="C22" s="16">
        <f>'[1]20'!C24</f>
        <v>0</v>
      </c>
      <c r="D22" s="16">
        <f>'[1]20'!D24</f>
        <v>0</v>
      </c>
      <c r="E22" s="16">
        <f>'[1]20'!E24</f>
        <v>0</v>
      </c>
      <c r="F22" s="15">
        <f t="shared" si="6"/>
        <v>290</v>
      </c>
      <c r="G22" s="15">
        <f>'[1]20'!H24</f>
        <v>290</v>
      </c>
      <c r="H22" s="16">
        <f>'[1]20'!I24</f>
        <v>0</v>
      </c>
      <c r="I22" s="16">
        <f>'[1]20'!J24</f>
        <v>0</v>
      </c>
      <c r="J22" s="16">
        <f>'[1]20'!K24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'[1]20'!B25</f>
        <v>290</v>
      </c>
      <c r="C23" s="16">
        <f>'[1]20'!C25</f>
        <v>0</v>
      </c>
      <c r="D23" s="16">
        <f>'[1]20'!D25</f>
        <v>0</v>
      </c>
      <c r="E23" s="16">
        <f>'[1]20'!E25</f>
        <v>0</v>
      </c>
      <c r="F23" s="15">
        <f t="shared" si="6"/>
        <v>290</v>
      </c>
      <c r="G23" s="15">
        <f>'[1]20'!H25</f>
        <v>290</v>
      </c>
      <c r="H23" s="16">
        <f>'[1]20'!I25</f>
        <v>0</v>
      </c>
      <c r="I23" s="16">
        <f>'[1]20'!J25</f>
        <v>0</v>
      </c>
      <c r="J23" s="16">
        <f>'[1]20'!K25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'[1]20'!B26</f>
        <v>290</v>
      </c>
      <c r="C24" s="16">
        <f>'[1]20'!C26</f>
        <v>0</v>
      </c>
      <c r="D24" s="16">
        <f>'[1]20'!D26</f>
        <v>0</v>
      </c>
      <c r="E24" s="16">
        <f>'[1]20'!E26</f>
        <v>0</v>
      </c>
      <c r="F24" s="15">
        <f t="shared" si="6"/>
        <v>290</v>
      </c>
      <c r="G24" s="15">
        <f>'[1]20'!H26</f>
        <v>290</v>
      </c>
      <c r="H24" s="16">
        <f>'[1]20'!I26</f>
        <v>0</v>
      </c>
      <c r="I24" s="16">
        <f>'[1]20'!J26</f>
        <v>0</v>
      </c>
      <c r="J24" s="16">
        <f>'[1]20'!K26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'[1]20'!B27</f>
        <v>290</v>
      </c>
      <c r="C25" s="16">
        <f>'[1]20'!C27</f>
        <v>0</v>
      </c>
      <c r="D25" s="16">
        <f>'[1]20'!D27</f>
        <v>0</v>
      </c>
      <c r="E25" s="16">
        <f>'[1]20'!E27</f>
        <v>0</v>
      </c>
      <c r="F25" s="15">
        <f t="shared" si="6"/>
        <v>290</v>
      </c>
      <c r="G25" s="15">
        <f>'[1]20'!H27</f>
        <v>290</v>
      </c>
      <c r="H25" s="16">
        <f>'[1]20'!I27</f>
        <v>0</v>
      </c>
      <c r="I25" s="16">
        <f>'[1]20'!J27</f>
        <v>0</v>
      </c>
      <c r="J25" s="16">
        <f>'[1]20'!K27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'[1]20'!B28</f>
        <v>290</v>
      </c>
      <c r="C26" s="16">
        <f>'[1]20'!C28</f>
        <v>0</v>
      </c>
      <c r="D26" s="16">
        <f>'[1]20'!D28</f>
        <v>0</v>
      </c>
      <c r="E26" s="16">
        <f>'[1]20'!E28</f>
        <v>0</v>
      </c>
      <c r="F26" s="15">
        <f t="shared" si="6"/>
        <v>290</v>
      </c>
      <c r="G26" s="15">
        <f>'[1]20'!H28</f>
        <v>290</v>
      </c>
      <c r="H26" s="16">
        <f>'[1]20'!I28</f>
        <v>0</v>
      </c>
      <c r="I26" s="16">
        <f>'[1]20'!J28</f>
        <v>0</v>
      </c>
      <c r="J26" s="16">
        <f>'[1]20'!K28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'[1]20'!B29</f>
        <v>290</v>
      </c>
      <c r="C27" s="16">
        <f>'[1]20'!C29</f>
        <v>0</v>
      </c>
      <c r="D27" s="16">
        <f>'[1]20'!D29</f>
        <v>0</v>
      </c>
      <c r="E27" s="16">
        <f>'[1]20'!E29</f>
        <v>0</v>
      </c>
      <c r="F27" s="15">
        <f t="shared" si="6"/>
        <v>290</v>
      </c>
      <c r="G27" s="15">
        <f>'[1]20'!H29</f>
        <v>290</v>
      </c>
      <c r="H27" s="16">
        <f>'[1]20'!I29</f>
        <v>0</v>
      </c>
      <c r="I27" s="16">
        <f>'[1]20'!J29</f>
        <v>0</v>
      </c>
      <c r="J27" s="16">
        <f>'[1]20'!K29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'[1]20'!B30</f>
        <v>290</v>
      </c>
      <c r="C28" s="16">
        <f>'[1]20'!C30</f>
        <v>0</v>
      </c>
      <c r="D28" s="16">
        <f>'[1]20'!D30</f>
        <v>0</v>
      </c>
      <c r="E28" s="16">
        <f>'[1]20'!E30</f>
        <v>0</v>
      </c>
      <c r="F28" s="15">
        <f t="shared" si="6"/>
        <v>290</v>
      </c>
      <c r="G28" s="15">
        <f>'[1]20'!H30</f>
        <v>290</v>
      </c>
      <c r="H28" s="16">
        <f>'[1]20'!I30</f>
        <v>0</v>
      </c>
      <c r="I28" s="16">
        <f>'[1]20'!J30</f>
        <v>0</v>
      </c>
      <c r="J28" s="16">
        <f>'[1]20'!K30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'[1]20'!B31</f>
        <v>290</v>
      </c>
      <c r="C29" s="16">
        <f>'[1]20'!C31</f>
        <v>0</v>
      </c>
      <c r="D29" s="16">
        <f>'[1]20'!D31</f>
        <v>0</v>
      </c>
      <c r="E29" s="16">
        <f>'[1]20'!E31</f>
        <v>0</v>
      </c>
      <c r="F29" s="15">
        <f t="shared" si="6"/>
        <v>290</v>
      </c>
      <c r="G29" s="15">
        <f>'[1]20'!H31</f>
        <v>290</v>
      </c>
      <c r="H29" s="16">
        <f>'[1]20'!I31</f>
        <v>0</v>
      </c>
      <c r="I29" s="16">
        <f>'[1]20'!J31</f>
        <v>0</v>
      </c>
      <c r="J29" s="16">
        <f>'[1]20'!K31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'[1]20'!B32</f>
        <v>290</v>
      </c>
      <c r="C30" s="16">
        <f>'[1]20'!C32</f>
        <v>0</v>
      </c>
      <c r="D30" s="16">
        <f>'[1]20'!D32</f>
        <v>0</v>
      </c>
      <c r="E30" s="16">
        <f>'[1]20'!E32</f>
        <v>0</v>
      </c>
      <c r="F30" s="15">
        <f t="shared" si="6"/>
        <v>290</v>
      </c>
      <c r="G30" s="15">
        <f>'[1]20'!H32</f>
        <v>290</v>
      </c>
      <c r="H30" s="16">
        <f>'[1]20'!I32</f>
        <v>0</v>
      </c>
      <c r="I30" s="16">
        <f>'[1]20'!J32</f>
        <v>0</v>
      </c>
      <c r="J30" s="16">
        <f>'[1]20'!K32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'[1]20'!B33</f>
        <v>290</v>
      </c>
      <c r="C31" s="16">
        <f>'[1]20'!C33</f>
        <v>0</v>
      </c>
      <c r="D31" s="16">
        <f>'[1]20'!D33</f>
        <v>0</v>
      </c>
      <c r="E31" s="16">
        <f>'[1]20'!E33</f>
        <v>0</v>
      </c>
      <c r="F31" s="15">
        <f t="shared" si="6"/>
        <v>290</v>
      </c>
      <c r="G31" s="15">
        <f>'[1]20'!H33</f>
        <v>290</v>
      </c>
      <c r="H31" s="16">
        <f>'[1]20'!I33</f>
        <v>0</v>
      </c>
      <c r="I31" s="16">
        <f>'[1]20'!J33</f>
        <v>0</v>
      </c>
      <c r="J31" s="16">
        <f>'[1]20'!K33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'[1]20'!B34</f>
        <v>290</v>
      </c>
      <c r="C32" s="16">
        <f>'[1]20'!C34</f>
        <v>0</v>
      </c>
      <c r="D32" s="16">
        <f>'[1]20'!D34</f>
        <v>0</v>
      </c>
      <c r="E32" s="16">
        <f>'[1]20'!E34</f>
        <v>0</v>
      </c>
      <c r="F32" s="15">
        <f t="shared" si="6"/>
        <v>290</v>
      </c>
      <c r="G32" s="15">
        <f>'[1]20'!H34</f>
        <v>290</v>
      </c>
      <c r="H32" s="16">
        <f>'[1]20'!I34</f>
        <v>0</v>
      </c>
      <c r="I32" s="16">
        <f>'[1]20'!J34</f>
        <v>0</v>
      </c>
      <c r="J32" s="16">
        <f>'[1]20'!K34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'[1]20'!B35</f>
        <v>290</v>
      </c>
      <c r="C33" s="16">
        <f>'[1]20'!C35</f>
        <v>0</v>
      </c>
      <c r="D33" s="16">
        <f>'[1]20'!D35</f>
        <v>0</v>
      </c>
      <c r="E33" s="16">
        <f>'[1]20'!E35</f>
        <v>0</v>
      </c>
      <c r="F33" s="15">
        <f t="shared" si="6"/>
        <v>290</v>
      </c>
      <c r="G33" s="15">
        <f>'[1]20'!H35</f>
        <v>290</v>
      </c>
      <c r="H33" s="16">
        <f>'[1]20'!I35</f>
        <v>0</v>
      </c>
      <c r="I33" s="16">
        <f>'[1]20'!J35</f>
        <v>0</v>
      </c>
      <c r="J33" s="16">
        <f>'[1]20'!K35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'[1]20'!B36</f>
        <v>290</v>
      </c>
      <c r="C34" s="16">
        <f>'[1]20'!C36</f>
        <v>0</v>
      </c>
      <c r="D34" s="16">
        <f>'[1]20'!D36</f>
        <v>0</v>
      </c>
      <c r="E34" s="16">
        <f>'[1]20'!E36</f>
        <v>0</v>
      </c>
      <c r="F34" s="15">
        <f t="shared" si="6"/>
        <v>290</v>
      </c>
      <c r="G34" s="15">
        <f>'[1]20'!H36</f>
        <v>290</v>
      </c>
      <c r="H34" s="16">
        <f>'[1]20'!I36</f>
        <v>0</v>
      </c>
      <c r="I34" s="16">
        <f>'[1]20'!J36</f>
        <v>0</v>
      </c>
      <c r="J34" s="16">
        <f>'[1]20'!K36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'[1]20'!B37</f>
        <v>290</v>
      </c>
      <c r="C35" s="16">
        <f>'[1]20'!C37</f>
        <v>0</v>
      </c>
      <c r="D35" s="16">
        <f>'[1]20'!D37</f>
        <v>0</v>
      </c>
      <c r="E35" s="16">
        <f>'[1]20'!E37</f>
        <v>0</v>
      </c>
      <c r="F35" s="15">
        <f t="shared" si="6"/>
        <v>290</v>
      </c>
      <c r="G35" s="15">
        <f>'[1]20'!H37</f>
        <v>290</v>
      </c>
      <c r="H35" s="16">
        <f>'[1]20'!I37</f>
        <v>0</v>
      </c>
      <c r="I35" s="16">
        <f>'[1]20'!J37</f>
        <v>0</v>
      </c>
      <c r="J35" s="16">
        <f>'[1]20'!K37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'[1]20'!B38</f>
        <v>290</v>
      </c>
      <c r="C36" s="16">
        <f>'[1]20'!C38</f>
        <v>0</v>
      </c>
      <c r="D36" s="16">
        <f>'[1]20'!D38</f>
        <v>0</v>
      </c>
      <c r="E36" s="16">
        <f>'[1]20'!E38</f>
        <v>0</v>
      </c>
      <c r="F36" s="15">
        <f t="shared" si="6"/>
        <v>290</v>
      </c>
      <c r="G36" s="15">
        <f>'[1]20'!H38</f>
        <v>290</v>
      </c>
      <c r="H36" s="16">
        <f>'[1]20'!I38</f>
        <v>0</v>
      </c>
      <c r="I36" s="16">
        <f>'[1]20'!J38</f>
        <v>0</v>
      </c>
      <c r="J36" s="16">
        <f>'[1]20'!K38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'[1]20'!B39</f>
        <v>290</v>
      </c>
      <c r="C37" s="16">
        <f>'[1]20'!C39</f>
        <v>0</v>
      </c>
      <c r="D37" s="16">
        <f>'[1]20'!D39</f>
        <v>0</v>
      </c>
      <c r="E37" s="16">
        <f>'[1]20'!E39</f>
        <v>0</v>
      </c>
      <c r="F37" s="15">
        <f t="shared" si="6"/>
        <v>290</v>
      </c>
      <c r="G37" s="15">
        <f>'[1]20'!H39</f>
        <v>290</v>
      </c>
      <c r="H37" s="16">
        <f>'[1]20'!I39</f>
        <v>0</v>
      </c>
      <c r="I37" s="16">
        <f>'[1]20'!J39</f>
        <v>0</v>
      </c>
      <c r="J37" s="16">
        <f>'[1]20'!K39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'[1]20'!B40</f>
        <v>290</v>
      </c>
      <c r="C38" s="16">
        <f>'[1]20'!C40</f>
        <v>0</v>
      </c>
      <c r="D38" s="16">
        <f>'[1]20'!D40</f>
        <v>0</v>
      </c>
      <c r="E38" s="16">
        <f>'[1]20'!E40</f>
        <v>0</v>
      </c>
      <c r="F38" s="15">
        <f t="shared" si="6"/>
        <v>290</v>
      </c>
      <c r="G38" s="15">
        <f>'[1]20'!H40</f>
        <v>290</v>
      </c>
      <c r="H38" s="16">
        <f>'[1]20'!I40</f>
        <v>0</v>
      </c>
      <c r="I38" s="16">
        <f>'[1]20'!J40</f>
        <v>0</v>
      </c>
      <c r="J38" s="16">
        <f>'[1]20'!K40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'[1]20'!B41</f>
        <v>290</v>
      </c>
      <c r="C39" s="16">
        <f>'[1]20'!C41</f>
        <v>0</v>
      </c>
      <c r="D39" s="16">
        <f>'[1]20'!D41</f>
        <v>0</v>
      </c>
      <c r="E39" s="16">
        <f>'[1]20'!E41</f>
        <v>0</v>
      </c>
      <c r="F39" s="15">
        <f t="shared" si="6"/>
        <v>290</v>
      </c>
      <c r="G39" s="15">
        <f>'[1]20'!H41</f>
        <v>290</v>
      </c>
      <c r="H39" s="16">
        <f>'[1]20'!I41</f>
        <v>0</v>
      </c>
      <c r="I39" s="16">
        <f>'[1]20'!J41</f>
        <v>0</v>
      </c>
      <c r="J39" s="16">
        <f>'[1]20'!K41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'[1]20'!B42</f>
        <v>290</v>
      </c>
      <c r="C40" s="16">
        <f>'[1]20'!C42</f>
        <v>0</v>
      </c>
      <c r="D40" s="16">
        <f>'[1]20'!D42</f>
        <v>0</v>
      </c>
      <c r="E40" s="16">
        <f>'[1]20'!E42</f>
        <v>0</v>
      </c>
      <c r="F40" s="15">
        <f t="shared" si="6"/>
        <v>290</v>
      </c>
      <c r="G40" s="15">
        <f>'[1]20'!H42</f>
        <v>290</v>
      </c>
      <c r="H40" s="16">
        <f>'[1]20'!I42</f>
        <v>0</v>
      </c>
      <c r="I40" s="16">
        <f>'[1]20'!J42</f>
        <v>0</v>
      </c>
      <c r="J40" s="16">
        <f>'[1]20'!K42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'[1]20'!B43</f>
        <v>290</v>
      </c>
      <c r="C41" s="16">
        <f>'[1]20'!C43</f>
        <v>0</v>
      </c>
      <c r="D41" s="16">
        <f>'[1]20'!D43</f>
        <v>0</v>
      </c>
      <c r="E41" s="16">
        <f>'[1]20'!E43</f>
        <v>0</v>
      </c>
      <c r="F41" s="15">
        <f t="shared" si="6"/>
        <v>290</v>
      </c>
      <c r="G41" s="15">
        <f>'[1]20'!H43</f>
        <v>290</v>
      </c>
      <c r="H41" s="16">
        <f>'[1]20'!I43</f>
        <v>0</v>
      </c>
      <c r="I41" s="16">
        <f>'[1]20'!J43</f>
        <v>0</v>
      </c>
      <c r="J41" s="16">
        <f>'[1]20'!K43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'[1]20'!B44</f>
        <v>290</v>
      </c>
      <c r="C42" s="16">
        <f>'[1]20'!C44</f>
        <v>0</v>
      </c>
      <c r="D42" s="16">
        <f>'[1]20'!D44</f>
        <v>0</v>
      </c>
      <c r="E42" s="16">
        <f>'[1]20'!E44</f>
        <v>0</v>
      </c>
      <c r="F42" s="15">
        <f t="shared" si="6"/>
        <v>290</v>
      </c>
      <c r="G42" s="15">
        <f>'[1]20'!H44</f>
        <v>290</v>
      </c>
      <c r="H42" s="16">
        <f>'[1]20'!I44</f>
        <v>0</v>
      </c>
      <c r="I42" s="16">
        <f>'[1]20'!J44</f>
        <v>0</v>
      </c>
      <c r="J42" s="16">
        <f>'[1]20'!K44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'[1]20'!B45</f>
        <v>290</v>
      </c>
      <c r="C43" s="16">
        <f>'[1]20'!C45</f>
        <v>0</v>
      </c>
      <c r="D43" s="16">
        <f>'[1]20'!D45</f>
        <v>0</v>
      </c>
      <c r="E43" s="16">
        <f>'[1]20'!E45</f>
        <v>0</v>
      </c>
      <c r="F43" s="15">
        <f t="shared" si="6"/>
        <v>290</v>
      </c>
      <c r="G43" s="15">
        <f>'[1]20'!H45</f>
        <v>290</v>
      </c>
      <c r="H43" s="16">
        <f>'[1]20'!I45</f>
        <v>0</v>
      </c>
      <c r="I43" s="16">
        <f>'[1]20'!J45</f>
        <v>0</v>
      </c>
      <c r="J43" s="16">
        <f>'[1]20'!K45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'[1]20'!B46</f>
        <v>290</v>
      </c>
      <c r="C44" s="16">
        <f>'[1]20'!C46</f>
        <v>0</v>
      </c>
      <c r="D44" s="16">
        <f>'[1]20'!D46</f>
        <v>0</v>
      </c>
      <c r="E44" s="16">
        <f>'[1]20'!E46</f>
        <v>0</v>
      </c>
      <c r="F44" s="15">
        <f t="shared" si="6"/>
        <v>290</v>
      </c>
      <c r="G44" s="15">
        <f>'[1]20'!H46</f>
        <v>290</v>
      </c>
      <c r="H44" s="16">
        <f>'[1]20'!I46</f>
        <v>0</v>
      </c>
      <c r="I44" s="16">
        <f>'[1]20'!J46</f>
        <v>0</v>
      </c>
      <c r="J44" s="16">
        <f>'[1]20'!K46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'[1]20'!B47</f>
        <v>290</v>
      </c>
      <c r="C45" s="16">
        <f>'[1]20'!C47</f>
        <v>0</v>
      </c>
      <c r="D45" s="16">
        <f>'[1]20'!D47</f>
        <v>0</v>
      </c>
      <c r="E45" s="16">
        <f>'[1]20'!E47</f>
        <v>0</v>
      </c>
      <c r="F45" s="15">
        <f t="shared" si="6"/>
        <v>290</v>
      </c>
      <c r="G45" s="15">
        <f>'[1]20'!H47</f>
        <v>290</v>
      </c>
      <c r="H45" s="16">
        <f>'[1]20'!I47</f>
        <v>0</v>
      </c>
      <c r="I45" s="16">
        <f>'[1]20'!J47</f>
        <v>0</v>
      </c>
      <c r="J45" s="16">
        <f>'[1]20'!K47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'[1]20'!B48</f>
        <v>290</v>
      </c>
      <c r="C46" s="16">
        <f>'[1]20'!C48</f>
        <v>0</v>
      </c>
      <c r="D46" s="16">
        <f>'[1]20'!D48</f>
        <v>0</v>
      </c>
      <c r="E46" s="16">
        <f>'[1]20'!E48</f>
        <v>0</v>
      </c>
      <c r="F46" s="15">
        <f t="shared" si="6"/>
        <v>290</v>
      </c>
      <c r="G46" s="15">
        <f>'[1]20'!H48</f>
        <v>290</v>
      </c>
      <c r="H46" s="16">
        <f>'[1]20'!I48</f>
        <v>0</v>
      </c>
      <c r="I46" s="16">
        <f>'[1]20'!J48</f>
        <v>0</v>
      </c>
      <c r="J46" s="16">
        <f>'[1]20'!K48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'[1]20'!B49</f>
        <v>290</v>
      </c>
      <c r="C47" s="16">
        <f>'[1]20'!C49</f>
        <v>0</v>
      </c>
      <c r="D47" s="16">
        <f>'[1]20'!D49</f>
        <v>0</v>
      </c>
      <c r="E47" s="16">
        <f>'[1]20'!E49</f>
        <v>0</v>
      </c>
      <c r="F47" s="15">
        <f t="shared" si="6"/>
        <v>290</v>
      </c>
      <c r="G47" s="15">
        <f>'[1]20'!H49</f>
        <v>290</v>
      </c>
      <c r="H47" s="16">
        <f>'[1]20'!I49</f>
        <v>0</v>
      </c>
      <c r="I47" s="16">
        <f>'[1]20'!J49</f>
        <v>0</v>
      </c>
      <c r="J47" s="16">
        <f>'[1]20'!K49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'[1]20'!B50</f>
        <v>290</v>
      </c>
      <c r="C48" s="16">
        <f>'[1]20'!C50</f>
        <v>0</v>
      </c>
      <c r="D48" s="16">
        <f>'[1]20'!D50</f>
        <v>0</v>
      </c>
      <c r="E48" s="16">
        <f>'[1]20'!E50</f>
        <v>0</v>
      </c>
      <c r="F48" s="15">
        <f t="shared" si="6"/>
        <v>290</v>
      </c>
      <c r="G48" s="15">
        <f>'[1]20'!H50</f>
        <v>290</v>
      </c>
      <c r="H48" s="16">
        <f>'[1]20'!I50</f>
        <v>0</v>
      </c>
      <c r="I48" s="16">
        <f>'[1]20'!J50</f>
        <v>0</v>
      </c>
      <c r="J48" s="16">
        <f>'[1]20'!K50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'[1]20'!B51</f>
        <v>290</v>
      </c>
      <c r="C49" s="16">
        <f>'[1]20'!C51</f>
        <v>0</v>
      </c>
      <c r="D49" s="16">
        <f>'[1]20'!D51</f>
        <v>0</v>
      </c>
      <c r="E49" s="16">
        <f>'[1]20'!E51</f>
        <v>0</v>
      </c>
      <c r="F49" s="15">
        <f t="shared" si="6"/>
        <v>290</v>
      </c>
      <c r="G49" s="15">
        <f>'[1]20'!H51</f>
        <v>290</v>
      </c>
      <c r="H49" s="16">
        <f>'[1]20'!I51</f>
        <v>0</v>
      </c>
      <c r="I49" s="16">
        <f>'[1]20'!J51</f>
        <v>0</v>
      </c>
      <c r="J49" s="16">
        <f>'[1]20'!K51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'[1]20'!B52</f>
        <v>290</v>
      </c>
      <c r="C50" s="16">
        <f>'[1]20'!C52</f>
        <v>0</v>
      </c>
      <c r="D50" s="16">
        <f>'[1]20'!D52</f>
        <v>0</v>
      </c>
      <c r="E50" s="16">
        <f>'[1]20'!E52</f>
        <v>0</v>
      </c>
      <c r="F50" s="15">
        <f t="shared" si="6"/>
        <v>290</v>
      </c>
      <c r="G50" s="15">
        <f>'[1]20'!H52</f>
        <v>290</v>
      </c>
      <c r="H50" s="16">
        <f>'[1]20'!I52</f>
        <v>0</v>
      </c>
      <c r="I50" s="16">
        <f>'[1]20'!J52</f>
        <v>0</v>
      </c>
      <c r="J50" s="16">
        <f>'[1]20'!K52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'[1]20'!B53</f>
        <v>290</v>
      </c>
      <c r="C51" s="16">
        <f>'[1]20'!C53</f>
        <v>0</v>
      </c>
      <c r="D51" s="16">
        <f>'[1]20'!D53</f>
        <v>0</v>
      </c>
      <c r="E51" s="16">
        <f>'[1]20'!E53</f>
        <v>0</v>
      </c>
      <c r="F51" s="15">
        <f t="shared" si="6"/>
        <v>290</v>
      </c>
      <c r="G51" s="15">
        <f>'[1]20'!H53</f>
        <v>290</v>
      </c>
      <c r="H51" s="16">
        <f>'[1]20'!I53</f>
        <v>0</v>
      </c>
      <c r="I51" s="16">
        <f>'[1]20'!J53</f>
        <v>0</v>
      </c>
      <c r="J51" s="16">
        <f>'[1]20'!K53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'[1]20'!B54</f>
        <v>290</v>
      </c>
      <c r="C52" s="16">
        <f>'[1]20'!C54</f>
        <v>0</v>
      </c>
      <c r="D52" s="16">
        <f>'[1]20'!D54</f>
        <v>0</v>
      </c>
      <c r="E52" s="16">
        <f>'[1]20'!E54</f>
        <v>0</v>
      </c>
      <c r="F52" s="15">
        <f t="shared" si="6"/>
        <v>290</v>
      </c>
      <c r="G52" s="15">
        <f>'[1]20'!H54</f>
        <v>290</v>
      </c>
      <c r="H52" s="16">
        <f>'[1]20'!I54</f>
        <v>0</v>
      </c>
      <c r="I52" s="16">
        <f>'[1]20'!J54</f>
        <v>0</v>
      </c>
      <c r="J52" s="16">
        <f>'[1]20'!K54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'[1]20'!B55</f>
        <v>290</v>
      </c>
      <c r="C53" s="16">
        <f>'[1]20'!C55</f>
        <v>0</v>
      </c>
      <c r="D53" s="16">
        <f>'[1]20'!D55</f>
        <v>0</v>
      </c>
      <c r="E53" s="16">
        <f>'[1]20'!E55</f>
        <v>0</v>
      </c>
      <c r="F53" s="15">
        <f t="shared" si="6"/>
        <v>290</v>
      </c>
      <c r="G53" s="15">
        <f>'[1]20'!H55</f>
        <v>290</v>
      </c>
      <c r="H53" s="16">
        <f>'[1]20'!I55</f>
        <v>0</v>
      </c>
      <c r="I53" s="16">
        <f>'[1]20'!J55</f>
        <v>0</v>
      </c>
      <c r="J53" s="16">
        <f>'[1]20'!K55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'[1]20'!B56</f>
        <v>290</v>
      </c>
      <c r="C54" s="16">
        <f>'[1]20'!C56</f>
        <v>0</v>
      </c>
      <c r="D54" s="16">
        <f>'[1]20'!D56</f>
        <v>0</v>
      </c>
      <c r="E54" s="16">
        <f>'[1]20'!E56</f>
        <v>0</v>
      </c>
      <c r="F54" s="15">
        <f t="shared" si="6"/>
        <v>290</v>
      </c>
      <c r="G54" s="15">
        <f>'[1]20'!H56</f>
        <v>290</v>
      </c>
      <c r="H54" s="16">
        <f>'[1]20'!I56</f>
        <v>0</v>
      </c>
      <c r="I54" s="16">
        <f>'[1]20'!J56</f>
        <v>0</v>
      </c>
      <c r="J54" s="16">
        <f>'[1]20'!K56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'[1]20'!B57</f>
        <v>290</v>
      </c>
      <c r="C55" s="16">
        <f>'[1]20'!C57</f>
        <v>0</v>
      </c>
      <c r="D55" s="16">
        <f>'[1]20'!D57</f>
        <v>0</v>
      </c>
      <c r="E55" s="16">
        <f>'[1]20'!E57</f>
        <v>0</v>
      </c>
      <c r="F55" s="15">
        <f t="shared" si="6"/>
        <v>290</v>
      </c>
      <c r="G55" s="15">
        <f>'[1]20'!H57</f>
        <v>290</v>
      </c>
      <c r="H55" s="16">
        <f>'[1]20'!I57</f>
        <v>0</v>
      </c>
      <c r="I55" s="16">
        <f>'[1]20'!J57</f>
        <v>0</v>
      </c>
      <c r="J55" s="16">
        <f>'[1]20'!K57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'[1]20'!B58</f>
        <v>290</v>
      </c>
      <c r="C56" s="16">
        <f>'[1]20'!C58</f>
        <v>0</v>
      </c>
      <c r="D56" s="16">
        <f>'[1]20'!D58</f>
        <v>0</v>
      </c>
      <c r="E56" s="16">
        <f>'[1]20'!E58</f>
        <v>0</v>
      </c>
      <c r="F56" s="15">
        <f t="shared" si="6"/>
        <v>290</v>
      </c>
      <c r="G56" s="15">
        <f>'[1]20'!H58</f>
        <v>290</v>
      </c>
      <c r="H56" s="16">
        <f>'[1]20'!I58</f>
        <v>0</v>
      </c>
      <c r="I56" s="16">
        <f>'[1]20'!J58</f>
        <v>0</v>
      </c>
      <c r="J56" s="16">
        <f>'[1]20'!K58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'[1]20'!B59</f>
        <v>290</v>
      </c>
      <c r="C57" s="16">
        <f>'[1]20'!C59</f>
        <v>0</v>
      </c>
      <c r="D57" s="16">
        <f>'[1]20'!D59</f>
        <v>0</v>
      </c>
      <c r="E57" s="16">
        <f>'[1]20'!E59</f>
        <v>0</v>
      </c>
      <c r="F57" s="15">
        <f t="shared" si="6"/>
        <v>290</v>
      </c>
      <c r="G57" s="15">
        <f>'[1]20'!H59</f>
        <v>290</v>
      </c>
      <c r="H57" s="16">
        <f>'[1]20'!I59</f>
        <v>0</v>
      </c>
      <c r="I57" s="16">
        <f>'[1]20'!J59</f>
        <v>0</v>
      </c>
      <c r="J57" s="16">
        <f>'[1]20'!K59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'[1]20'!B60</f>
        <v>290</v>
      </c>
      <c r="C58" s="16">
        <f>'[1]20'!C60</f>
        <v>0</v>
      </c>
      <c r="D58" s="16">
        <f>'[1]20'!D60</f>
        <v>0</v>
      </c>
      <c r="E58" s="16">
        <f>'[1]20'!E60</f>
        <v>0</v>
      </c>
      <c r="F58" s="15">
        <f t="shared" si="6"/>
        <v>290</v>
      </c>
      <c r="G58" s="15">
        <f>'[1]20'!H60</f>
        <v>290</v>
      </c>
      <c r="H58" s="16">
        <f>'[1]20'!I60</f>
        <v>0</v>
      </c>
      <c r="I58" s="16">
        <f>'[1]20'!J60</f>
        <v>0</v>
      </c>
      <c r="J58" s="16">
        <f>'[1]20'!K60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'[1]20'!B61</f>
        <v>290</v>
      </c>
      <c r="C59" s="16">
        <f>'[1]20'!C61</f>
        <v>0</v>
      </c>
      <c r="D59" s="16">
        <f>'[1]20'!D61</f>
        <v>0</v>
      </c>
      <c r="E59" s="16">
        <f>'[1]20'!E61</f>
        <v>0</v>
      </c>
      <c r="F59" s="15">
        <f t="shared" si="6"/>
        <v>290</v>
      </c>
      <c r="G59" s="15">
        <f>'[1]20'!H61</f>
        <v>290</v>
      </c>
      <c r="H59" s="16">
        <f>'[1]20'!I61</f>
        <v>0</v>
      </c>
      <c r="I59" s="16">
        <f>'[1]20'!J61</f>
        <v>0</v>
      </c>
      <c r="J59" s="16">
        <f>'[1]20'!K61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'[1]20'!B62</f>
        <v>290</v>
      </c>
      <c r="C60" s="16">
        <f>'[1]20'!C62</f>
        <v>0</v>
      </c>
      <c r="D60" s="16">
        <f>'[1]20'!D62</f>
        <v>0</v>
      </c>
      <c r="E60" s="16">
        <f>'[1]20'!E62</f>
        <v>0</v>
      </c>
      <c r="F60" s="15">
        <f t="shared" si="6"/>
        <v>290</v>
      </c>
      <c r="G60" s="15">
        <f>'[1]20'!H62</f>
        <v>290</v>
      </c>
      <c r="H60" s="16">
        <f>'[1]20'!I62</f>
        <v>0</v>
      </c>
      <c r="I60" s="16">
        <f>'[1]20'!J62</f>
        <v>0</v>
      </c>
      <c r="J60" s="16">
        <f>'[1]20'!K62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'[1]20'!B63</f>
        <v>290</v>
      </c>
      <c r="C61" s="16">
        <f>'[1]20'!C63</f>
        <v>0</v>
      </c>
      <c r="D61" s="16">
        <f>'[1]20'!D63</f>
        <v>0</v>
      </c>
      <c r="E61" s="16">
        <f>'[1]20'!E63</f>
        <v>0</v>
      </c>
      <c r="F61" s="15">
        <f t="shared" si="6"/>
        <v>290</v>
      </c>
      <c r="G61" s="15">
        <f>'[1]20'!H63</f>
        <v>290</v>
      </c>
      <c r="H61" s="16">
        <f>'[1]20'!I63</f>
        <v>0</v>
      </c>
      <c r="I61" s="16">
        <f>'[1]20'!J63</f>
        <v>0</v>
      </c>
      <c r="J61" s="16">
        <f>'[1]20'!K63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'[1]20'!B64</f>
        <v>290</v>
      </c>
      <c r="C62" s="16">
        <f>'[1]20'!C64</f>
        <v>0</v>
      </c>
      <c r="D62" s="16">
        <f>'[1]20'!D64</f>
        <v>0</v>
      </c>
      <c r="E62" s="16">
        <f>'[1]20'!E64</f>
        <v>0</v>
      </c>
      <c r="F62" s="15">
        <f t="shared" si="6"/>
        <v>290</v>
      </c>
      <c r="G62" s="15">
        <f>'[1]20'!H64</f>
        <v>290</v>
      </c>
      <c r="H62" s="16">
        <f>'[1]20'!I64</f>
        <v>0</v>
      </c>
      <c r="I62" s="16">
        <f>'[1]20'!J64</f>
        <v>0</v>
      </c>
      <c r="J62" s="16">
        <f>'[1]20'!K64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'[1]20'!B65</f>
        <v>290</v>
      </c>
      <c r="C63" s="16">
        <f>'[1]20'!C65</f>
        <v>0</v>
      </c>
      <c r="D63" s="16">
        <f>'[1]20'!D65</f>
        <v>0</v>
      </c>
      <c r="E63" s="16">
        <f>'[1]20'!E65</f>
        <v>0</v>
      </c>
      <c r="F63" s="15">
        <f t="shared" si="6"/>
        <v>290</v>
      </c>
      <c r="G63" s="15">
        <f>'[1]20'!H65</f>
        <v>290</v>
      </c>
      <c r="H63" s="16">
        <f>'[1]20'!I65</f>
        <v>0</v>
      </c>
      <c r="I63" s="16">
        <f>'[1]20'!J65</f>
        <v>0</v>
      </c>
      <c r="J63" s="16">
        <f>'[1]20'!K65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'[1]20'!B66</f>
        <v>290</v>
      </c>
      <c r="C64" s="16">
        <f>'[1]20'!C66</f>
        <v>0</v>
      </c>
      <c r="D64" s="16">
        <f>'[1]20'!D66</f>
        <v>0</v>
      </c>
      <c r="E64" s="16">
        <f>'[1]20'!E66</f>
        <v>0</v>
      </c>
      <c r="F64" s="15">
        <f t="shared" si="6"/>
        <v>290</v>
      </c>
      <c r="G64" s="15">
        <f>'[1]20'!H66</f>
        <v>290</v>
      </c>
      <c r="H64" s="16">
        <f>'[1]20'!I66</f>
        <v>0</v>
      </c>
      <c r="I64" s="16">
        <f>'[1]20'!J66</f>
        <v>0</v>
      </c>
      <c r="J64" s="16">
        <f>'[1]20'!K66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'[1]20'!B67</f>
        <v>290</v>
      </c>
      <c r="C65" s="16">
        <f>'[1]20'!C67</f>
        <v>0</v>
      </c>
      <c r="D65" s="16">
        <f>'[1]20'!D67</f>
        <v>0</v>
      </c>
      <c r="E65" s="16">
        <f>'[1]20'!E67</f>
        <v>0</v>
      </c>
      <c r="F65" s="15">
        <f t="shared" si="6"/>
        <v>290</v>
      </c>
      <c r="G65" s="15">
        <f>'[1]20'!H67</f>
        <v>290</v>
      </c>
      <c r="H65" s="16">
        <f>'[1]20'!I67</f>
        <v>0</v>
      </c>
      <c r="I65" s="16">
        <f>'[1]20'!J67</f>
        <v>0</v>
      </c>
      <c r="J65" s="16">
        <f>'[1]20'!K67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'[1]20'!B68</f>
        <v>290</v>
      </c>
      <c r="C66" s="16">
        <f>'[1]20'!C68</f>
        <v>0</v>
      </c>
      <c r="D66" s="16">
        <f>'[1]20'!D68</f>
        <v>0</v>
      </c>
      <c r="E66" s="16">
        <f>'[1]20'!E68</f>
        <v>0</v>
      </c>
      <c r="F66" s="15">
        <f t="shared" si="6"/>
        <v>290</v>
      </c>
      <c r="G66" s="15">
        <f>'[1]20'!H68</f>
        <v>290</v>
      </c>
      <c r="H66" s="16">
        <f>'[1]20'!I68</f>
        <v>0</v>
      </c>
      <c r="I66" s="16">
        <f>'[1]20'!J68</f>
        <v>0</v>
      </c>
      <c r="J66" s="16">
        <f>'[1]20'!K68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'[1]20'!B69</f>
        <v>290</v>
      </c>
      <c r="C67" s="16">
        <f>'[1]20'!C69</f>
        <v>0</v>
      </c>
      <c r="D67" s="16">
        <f>'[1]20'!D69</f>
        <v>0</v>
      </c>
      <c r="E67" s="16">
        <f>'[1]20'!E69</f>
        <v>0</v>
      </c>
      <c r="F67" s="15">
        <f t="shared" si="6"/>
        <v>290</v>
      </c>
      <c r="G67" s="15">
        <f>'[1]20'!H69</f>
        <v>290</v>
      </c>
      <c r="H67" s="16">
        <f>'[1]20'!I69</f>
        <v>0</v>
      </c>
      <c r="I67" s="16">
        <f>'[1]20'!J69</f>
        <v>0</v>
      </c>
      <c r="J67" s="16">
        <f>'[1]20'!K69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'[1]20'!B70</f>
        <v>290</v>
      </c>
      <c r="C68" s="16">
        <f>'[1]20'!C70</f>
        <v>0</v>
      </c>
      <c r="D68" s="16">
        <f>'[1]20'!D70</f>
        <v>0</v>
      </c>
      <c r="E68" s="16">
        <f>'[1]20'!E70</f>
        <v>0</v>
      </c>
      <c r="F68" s="15">
        <f t="shared" si="6"/>
        <v>290</v>
      </c>
      <c r="G68" s="15">
        <f>'[1]20'!H70</f>
        <v>290</v>
      </c>
      <c r="H68" s="16">
        <f>'[1]20'!I70</f>
        <v>0</v>
      </c>
      <c r="I68" s="16">
        <f>'[1]20'!J70</f>
        <v>0</v>
      </c>
      <c r="J68" s="16">
        <f>'[1]20'!K70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'[1]20'!B71</f>
        <v>290</v>
      </c>
      <c r="C69" s="16">
        <f>'[1]20'!C71</f>
        <v>0</v>
      </c>
      <c r="D69" s="16">
        <f>'[1]20'!D71</f>
        <v>0</v>
      </c>
      <c r="E69" s="16">
        <f>'[1]20'!E71</f>
        <v>0</v>
      </c>
      <c r="F69" s="15">
        <f t="shared" ref="F69:F98" si="17">SUM(B69:E69)</f>
        <v>290</v>
      </c>
      <c r="G69" s="15">
        <f>'[1]20'!H71</f>
        <v>290</v>
      </c>
      <c r="H69" s="16">
        <f>'[1]20'!I71</f>
        <v>0</v>
      </c>
      <c r="I69" s="16">
        <f>'[1]20'!J71</f>
        <v>0</v>
      </c>
      <c r="J69" s="16">
        <f>'[1]20'!K71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'[1]20'!B72</f>
        <v>290</v>
      </c>
      <c r="C70" s="16">
        <f>'[1]20'!C72</f>
        <v>0</v>
      </c>
      <c r="D70" s="16">
        <f>'[1]20'!D72</f>
        <v>0</v>
      </c>
      <c r="E70" s="16">
        <f>'[1]20'!E72</f>
        <v>0</v>
      </c>
      <c r="F70" s="15">
        <f t="shared" si="17"/>
        <v>290</v>
      </c>
      <c r="G70" s="15">
        <f>'[1]20'!H72</f>
        <v>290</v>
      </c>
      <c r="H70" s="16">
        <f>'[1]20'!I72</f>
        <v>0</v>
      </c>
      <c r="I70" s="16">
        <f>'[1]20'!J72</f>
        <v>0</v>
      </c>
      <c r="J70" s="16">
        <f>'[1]20'!K72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'[1]20'!B73</f>
        <v>290</v>
      </c>
      <c r="C71" s="16">
        <f>'[1]20'!C73</f>
        <v>0</v>
      </c>
      <c r="D71" s="16">
        <f>'[1]20'!D73</f>
        <v>0</v>
      </c>
      <c r="E71" s="16">
        <f>'[1]20'!E73</f>
        <v>0</v>
      </c>
      <c r="F71" s="15">
        <f t="shared" si="17"/>
        <v>290</v>
      </c>
      <c r="G71" s="15">
        <f>'[1]20'!H73</f>
        <v>290</v>
      </c>
      <c r="H71" s="16">
        <f>'[1]20'!I73</f>
        <v>0</v>
      </c>
      <c r="I71" s="16">
        <f>'[1]20'!J73</f>
        <v>0</v>
      </c>
      <c r="J71" s="16">
        <f>'[1]20'!K73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'[1]20'!B74</f>
        <v>290</v>
      </c>
      <c r="C72" s="16">
        <f>'[1]20'!C74</f>
        <v>0</v>
      </c>
      <c r="D72" s="16">
        <f>'[1]20'!D74</f>
        <v>0</v>
      </c>
      <c r="E72" s="16">
        <f>'[1]20'!E74</f>
        <v>0</v>
      </c>
      <c r="F72" s="15">
        <f t="shared" si="17"/>
        <v>290</v>
      </c>
      <c r="G72" s="15">
        <f>'[1]20'!H74</f>
        <v>290</v>
      </c>
      <c r="H72" s="16">
        <f>'[1]20'!I74</f>
        <v>0</v>
      </c>
      <c r="I72" s="16">
        <f>'[1]20'!J74</f>
        <v>0</v>
      </c>
      <c r="J72" s="16">
        <f>'[1]20'!K74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'[1]20'!B75</f>
        <v>290</v>
      </c>
      <c r="C73" s="16">
        <f>'[1]20'!C75</f>
        <v>0</v>
      </c>
      <c r="D73" s="16">
        <f>'[1]20'!D75</f>
        <v>0</v>
      </c>
      <c r="E73" s="16">
        <f>'[1]20'!E75</f>
        <v>0</v>
      </c>
      <c r="F73" s="15">
        <f t="shared" si="17"/>
        <v>290</v>
      </c>
      <c r="G73" s="15">
        <f>'[1]20'!H75</f>
        <v>290</v>
      </c>
      <c r="H73" s="16">
        <f>'[1]20'!I75</f>
        <v>0</v>
      </c>
      <c r="I73" s="16">
        <f>'[1]20'!J75</f>
        <v>0</v>
      </c>
      <c r="J73" s="16">
        <f>'[1]20'!K75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'[1]20'!B76</f>
        <v>290</v>
      </c>
      <c r="C74" s="16">
        <f>'[1]20'!C76</f>
        <v>0</v>
      </c>
      <c r="D74" s="16">
        <f>'[1]20'!D76</f>
        <v>0</v>
      </c>
      <c r="E74" s="16">
        <f>'[1]20'!E76</f>
        <v>0</v>
      </c>
      <c r="F74" s="15">
        <f t="shared" si="17"/>
        <v>290</v>
      </c>
      <c r="G74" s="15">
        <f>'[1]20'!H76</f>
        <v>290</v>
      </c>
      <c r="H74" s="16">
        <f>'[1]20'!I76</f>
        <v>0</v>
      </c>
      <c r="I74" s="16">
        <f>'[1]20'!J76</f>
        <v>0</v>
      </c>
      <c r="J74" s="16">
        <f>'[1]20'!K76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'[1]20'!B77</f>
        <v>290</v>
      </c>
      <c r="C75" s="16">
        <f>'[1]20'!C77</f>
        <v>0</v>
      </c>
      <c r="D75" s="16">
        <f>'[1]20'!D77</f>
        <v>0</v>
      </c>
      <c r="E75" s="16">
        <f>'[1]20'!E77</f>
        <v>0</v>
      </c>
      <c r="F75" s="15">
        <f t="shared" si="17"/>
        <v>290</v>
      </c>
      <c r="G75" s="15">
        <f>'[1]20'!H77</f>
        <v>290</v>
      </c>
      <c r="H75" s="16">
        <f>'[1]20'!I77</f>
        <v>0</v>
      </c>
      <c r="I75" s="16">
        <f>'[1]20'!J77</f>
        <v>0</v>
      </c>
      <c r="J75" s="16">
        <f>'[1]20'!K77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'[1]20'!B78</f>
        <v>290</v>
      </c>
      <c r="C76" s="16">
        <f>'[1]20'!C78</f>
        <v>0</v>
      </c>
      <c r="D76" s="16">
        <f>'[1]20'!D78</f>
        <v>0</v>
      </c>
      <c r="E76" s="16">
        <f>'[1]20'!E78</f>
        <v>0</v>
      </c>
      <c r="F76" s="15">
        <f t="shared" si="17"/>
        <v>290</v>
      </c>
      <c r="G76" s="15">
        <f>'[1]20'!H78</f>
        <v>290</v>
      </c>
      <c r="H76" s="16">
        <f>'[1]20'!I78</f>
        <v>0</v>
      </c>
      <c r="I76" s="16">
        <f>'[1]20'!J78</f>
        <v>0</v>
      </c>
      <c r="J76" s="16">
        <f>'[1]20'!K78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'[1]20'!B79</f>
        <v>290</v>
      </c>
      <c r="C77" s="16">
        <f>'[1]20'!C79</f>
        <v>0</v>
      </c>
      <c r="D77" s="16">
        <f>'[1]20'!D79</f>
        <v>0</v>
      </c>
      <c r="E77" s="16">
        <f>'[1]20'!E79</f>
        <v>0</v>
      </c>
      <c r="F77" s="15">
        <f t="shared" si="17"/>
        <v>290</v>
      </c>
      <c r="G77" s="15">
        <f>'[1]20'!H79</f>
        <v>290</v>
      </c>
      <c r="H77" s="16">
        <f>'[1]20'!I79</f>
        <v>0</v>
      </c>
      <c r="I77" s="16">
        <f>'[1]20'!J79</f>
        <v>0</v>
      </c>
      <c r="J77" s="16">
        <f>'[1]20'!K79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'[1]20'!B80</f>
        <v>290</v>
      </c>
      <c r="C78" s="16">
        <f>'[1]20'!C80</f>
        <v>0</v>
      </c>
      <c r="D78" s="16">
        <f>'[1]20'!D80</f>
        <v>0</v>
      </c>
      <c r="E78" s="16">
        <f>'[1]20'!E80</f>
        <v>0</v>
      </c>
      <c r="F78" s="15">
        <f t="shared" si="17"/>
        <v>290</v>
      </c>
      <c r="G78" s="15">
        <f>'[1]20'!H80</f>
        <v>290</v>
      </c>
      <c r="H78" s="16">
        <f>'[1]20'!I80</f>
        <v>0</v>
      </c>
      <c r="I78" s="16">
        <f>'[1]20'!J80</f>
        <v>0</v>
      </c>
      <c r="J78" s="16">
        <f>'[1]20'!K80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'[1]20'!B81</f>
        <v>290</v>
      </c>
      <c r="C79" s="16">
        <f>'[1]20'!C81</f>
        <v>0</v>
      </c>
      <c r="D79" s="16">
        <f>'[1]20'!D81</f>
        <v>0</v>
      </c>
      <c r="E79" s="16">
        <f>'[1]20'!E81</f>
        <v>0</v>
      </c>
      <c r="F79" s="15">
        <f t="shared" si="17"/>
        <v>290</v>
      </c>
      <c r="G79" s="15">
        <f>'[1]20'!H81</f>
        <v>290</v>
      </c>
      <c r="H79" s="16">
        <f>'[1]20'!I81</f>
        <v>0</v>
      </c>
      <c r="I79" s="16">
        <f>'[1]20'!J81</f>
        <v>0</v>
      </c>
      <c r="J79" s="16">
        <f>'[1]20'!K81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'[1]20'!B82</f>
        <v>290</v>
      </c>
      <c r="C80" s="16">
        <f>'[1]20'!C82</f>
        <v>0</v>
      </c>
      <c r="D80" s="16">
        <f>'[1]20'!D82</f>
        <v>0</v>
      </c>
      <c r="E80" s="16">
        <f>'[1]20'!E82</f>
        <v>0</v>
      </c>
      <c r="F80" s="15">
        <f t="shared" si="17"/>
        <v>290</v>
      </c>
      <c r="G80" s="15">
        <f>'[1]20'!H82</f>
        <v>290</v>
      </c>
      <c r="H80" s="16">
        <f>'[1]20'!I82</f>
        <v>0</v>
      </c>
      <c r="I80" s="16">
        <f>'[1]20'!J82</f>
        <v>0</v>
      </c>
      <c r="J80" s="16">
        <f>'[1]20'!K82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'[1]20'!B83</f>
        <v>290</v>
      </c>
      <c r="C81" s="16">
        <f>'[1]20'!C83</f>
        <v>0</v>
      </c>
      <c r="D81" s="16">
        <f>'[1]20'!D83</f>
        <v>0</v>
      </c>
      <c r="E81" s="16">
        <f>'[1]20'!E83</f>
        <v>0</v>
      </c>
      <c r="F81" s="15">
        <f t="shared" si="17"/>
        <v>290</v>
      </c>
      <c r="G81" s="15">
        <f>'[1]20'!H83</f>
        <v>290</v>
      </c>
      <c r="H81" s="16">
        <f>'[1]20'!I83</f>
        <v>0</v>
      </c>
      <c r="I81" s="16">
        <f>'[1]20'!J83</f>
        <v>0</v>
      </c>
      <c r="J81" s="16">
        <f>'[1]20'!K83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'[1]20'!B84</f>
        <v>290</v>
      </c>
      <c r="C82" s="16">
        <f>'[1]20'!C84</f>
        <v>0</v>
      </c>
      <c r="D82" s="16">
        <f>'[1]20'!D84</f>
        <v>0</v>
      </c>
      <c r="E82" s="16">
        <f>'[1]20'!E84</f>
        <v>0</v>
      </c>
      <c r="F82" s="15">
        <f t="shared" si="17"/>
        <v>290</v>
      </c>
      <c r="G82" s="15">
        <f>'[1]20'!H84</f>
        <v>290</v>
      </c>
      <c r="H82" s="16">
        <f>'[1]20'!I84</f>
        <v>0</v>
      </c>
      <c r="I82" s="16">
        <f>'[1]20'!J84</f>
        <v>0</v>
      </c>
      <c r="J82" s="16">
        <f>'[1]20'!K84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'[1]20'!B85</f>
        <v>290</v>
      </c>
      <c r="C83" s="16">
        <f>'[1]20'!C85</f>
        <v>0</v>
      </c>
      <c r="D83" s="16">
        <f>'[1]20'!D85</f>
        <v>0</v>
      </c>
      <c r="E83" s="16">
        <f>'[1]20'!E85</f>
        <v>0</v>
      </c>
      <c r="F83" s="15">
        <f t="shared" si="17"/>
        <v>290</v>
      </c>
      <c r="G83" s="15">
        <f>'[1]20'!H85</f>
        <v>290</v>
      </c>
      <c r="H83" s="16">
        <f>'[1]20'!I85</f>
        <v>0</v>
      </c>
      <c r="I83" s="16">
        <f>'[1]20'!J85</f>
        <v>0</v>
      </c>
      <c r="J83" s="16">
        <f>'[1]20'!K85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'[1]20'!B86</f>
        <v>290</v>
      </c>
      <c r="C84" s="16">
        <f>'[1]20'!C86</f>
        <v>0</v>
      </c>
      <c r="D84" s="16">
        <f>'[1]20'!D86</f>
        <v>0</v>
      </c>
      <c r="E84" s="16">
        <f>'[1]20'!E86</f>
        <v>0</v>
      </c>
      <c r="F84" s="15">
        <f t="shared" si="17"/>
        <v>290</v>
      </c>
      <c r="G84" s="15">
        <f>'[1]20'!H86</f>
        <v>290</v>
      </c>
      <c r="H84" s="16">
        <f>'[1]20'!I86</f>
        <v>0</v>
      </c>
      <c r="I84" s="16">
        <f>'[1]20'!J86</f>
        <v>0</v>
      </c>
      <c r="J84" s="16">
        <f>'[1]20'!K86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'[1]20'!B87</f>
        <v>290</v>
      </c>
      <c r="C85" s="16">
        <f>'[1]20'!C87</f>
        <v>0</v>
      </c>
      <c r="D85" s="16">
        <f>'[1]20'!D87</f>
        <v>0</v>
      </c>
      <c r="E85" s="16">
        <f>'[1]20'!E87</f>
        <v>0</v>
      </c>
      <c r="F85" s="15">
        <f t="shared" si="17"/>
        <v>290</v>
      </c>
      <c r="G85" s="15">
        <f>'[1]20'!H87</f>
        <v>290</v>
      </c>
      <c r="H85" s="16">
        <f>'[1]20'!I87</f>
        <v>0</v>
      </c>
      <c r="I85" s="16">
        <f>'[1]20'!J87</f>
        <v>0</v>
      </c>
      <c r="J85" s="16">
        <f>'[1]20'!K87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'[1]20'!B88</f>
        <v>290</v>
      </c>
      <c r="C86" s="16">
        <f>'[1]20'!C88</f>
        <v>0</v>
      </c>
      <c r="D86" s="16">
        <f>'[1]20'!D88</f>
        <v>0</v>
      </c>
      <c r="E86" s="16">
        <f>'[1]20'!E88</f>
        <v>0</v>
      </c>
      <c r="F86" s="15">
        <f t="shared" si="17"/>
        <v>290</v>
      </c>
      <c r="G86" s="15">
        <f>'[1]20'!H88</f>
        <v>290</v>
      </c>
      <c r="H86" s="16">
        <f>'[1]20'!I88</f>
        <v>0</v>
      </c>
      <c r="I86" s="16">
        <f>'[1]20'!J88</f>
        <v>0</v>
      </c>
      <c r="J86" s="16">
        <f>'[1]20'!K88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'[1]20'!B89</f>
        <v>290</v>
      </c>
      <c r="C87" s="16">
        <f>'[1]20'!C89</f>
        <v>0</v>
      </c>
      <c r="D87" s="16">
        <f>'[1]20'!D89</f>
        <v>0</v>
      </c>
      <c r="E87" s="16">
        <f>'[1]20'!E89</f>
        <v>0</v>
      </c>
      <c r="F87" s="15">
        <f t="shared" si="17"/>
        <v>290</v>
      </c>
      <c r="G87" s="15">
        <f>'[1]20'!H89</f>
        <v>290</v>
      </c>
      <c r="H87" s="16">
        <f>'[1]20'!I89</f>
        <v>0</v>
      </c>
      <c r="I87" s="16">
        <f>'[1]20'!J89</f>
        <v>0</v>
      </c>
      <c r="J87" s="16">
        <f>'[1]20'!K89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'[1]20'!B90</f>
        <v>290</v>
      </c>
      <c r="C88" s="16">
        <f>'[1]20'!C90</f>
        <v>0</v>
      </c>
      <c r="D88" s="16">
        <f>'[1]20'!D90</f>
        <v>0</v>
      </c>
      <c r="E88" s="16">
        <f>'[1]20'!E90</f>
        <v>0</v>
      </c>
      <c r="F88" s="15">
        <f t="shared" si="17"/>
        <v>290</v>
      </c>
      <c r="G88" s="15">
        <f>'[1]20'!H90</f>
        <v>290</v>
      </c>
      <c r="H88" s="16">
        <f>'[1]20'!I90</f>
        <v>0</v>
      </c>
      <c r="I88" s="16">
        <f>'[1]20'!J90</f>
        <v>0</v>
      </c>
      <c r="J88" s="16">
        <f>'[1]20'!K90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'[1]20'!B91</f>
        <v>290</v>
      </c>
      <c r="C89" s="16">
        <f>'[1]20'!C91</f>
        <v>0</v>
      </c>
      <c r="D89" s="16">
        <f>'[1]20'!D91</f>
        <v>0</v>
      </c>
      <c r="E89" s="16">
        <f>'[1]20'!E91</f>
        <v>0</v>
      </c>
      <c r="F89" s="15">
        <f t="shared" si="17"/>
        <v>290</v>
      </c>
      <c r="G89" s="15">
        <f>'[1]20'!H91</f>
        <v>290</v>
      </c>
      <c r="H89" s="16">
        <f>'[1]20'!I91</f>
        <v>0</v>
      </c>
      <c r="I89" s="16">
        <f>'[1]20'!J91</f>
        <v>0</v>
      </c>
      <c r="J89" s="16">
        <f>'[1]20'!K91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'[1]20'!B92</f>
        <v>290</v>
      </c>
      <c r="C90" s="16">
        <f>'[1]20'!C92</f>
        <v>0</v>
      </c>
      <c r="D90" s="16">
        <f>'[1]20'!D92</f>
        <v>0</v>
      </c>
      <c r="E90" s="16">
        <f>'[1]20'!E92</f>
        <v>0</v>
      </c>
      <c r="F90" s="15">
        <f t="shared" si="17"/>
        <v>290</v>
      </c>
      <c r="G90" s="15">
        <f>'[1]20'!H92</f>
        <v>290</v>
      </c>
      <c r="H90" s="16">
        <f>'[1]20'!I92</f>
        <v>0</v>
      </c>
      <c r="I90" s="16">
        <f>'[1]20'!J92</f>
        <v>0</v>
      </c>
      <c r="J90" s="16">
        <f>'[1]20'!K92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'[1]20'!B93</f>
        <v>290</v>
      </c>
      <c r="C91" s="16">
        <f>'[1]20'!C93</f>
        <v>0</v>
      </c>
      <c r="D91" s="16">
        <f>'[1]20'!D93</f>
        <v>0</v>
      </c>
      <c r="E91" s="16">
        <f>'[1]20'!E93</f>
        <v>0</v>
      </c>
      <c r="F91" s="15">
        <f t="shared" si="17"/>
        <v>290</v>
      </c>
      <c r="G91" s="15">
        <f>'[1]20'!H93</f>
        <v>290</v>
      </c>
      <c r="H91" s="16">
        <f>'[1]20'!I93</f>
        <v>0</v>
      </c>
      <c r="I91" s="16">
        <f>'[1]20'!J93</f>
        <v>0</v>
      </c>
      <c r="J91" s="16">
        <f>'[1]20'!K93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'[1]20'!B94</f>
        <v>290</v>
      </c>
      <c r="C92" s="16">
        <f>'[1]20'!C94</f>
        <v>0</v>
      </c>
      <c r="D92" s="16">
        <f>'[1]20'!D94</f>
        <v>0</v>
      </c>
      <c r="E92" s="16">
        <f>'[1]20'!E94</f>
        <v>0</v>
      </c>
      <c r="F92" s="15">
        <f t="shared" si="17"/>
        <v>290</v>
      </c>
      <c r="G92" s="15">
        <f>'[1]20'!H94</f>
        <v>290</v>
      </c>
      <c r="H92" s="16">
        <f>'[1]20'!I94</f>
        <v>0</v>
      </c>
      <c r="I92" s="16">
        <f>'[1]20'!J94</f>
        <v>0</v>
      </c>
      <c r="J92" s="16">
        <f>'[1]20'!K94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'[1]20'!B95</f>
        <v>290</v>
      </c>
      <c r="C93" s="16">
        <f>'[1]20'!C95</f>
        <v>0</v>
      </c>
      <c r="D93" s="16">
        <f>'[1]20'!D95</f>
        <v>0</v>
      </c>
      <c r="E93" s="16">
        <f>'[1]20'!E95</f>
        <v>0</v>
      </c>
      <c r="F93" s="15">
        <f t="shared" si="17"/>
        <v>290</v>
      </c>
      <c r="G93" s="15">
        <f>'[1]20'!H95</f>
        <v>290</v>
      </c>
      <c r="H93" s="16">
        <f>'[1]20'!I95</f>
        <v>0</v>
      </c>
      <c r="I93" s="16">
        <f>'[1]20'!J95</f>
        <v>0</v>
      </c>
      <c r="J93" s="16">
        <f>'[1]20'!K95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'[1]20'!B96</f>
        <v>290</v>
      </c>
      <c r="C94" s="16">
        <f>'[1]20'!C96</f>
        <v>0</v>
      </c>
      <c r="D94" s="16">
        <f>'[1]20'!D96</f>
        <v>0</v>
      </c>
      <c r="E94" s="16">
        <f>'[1]20'!E96</f>
        <v>0</v>
      </c>
      <c r="F94" s="15">
        <f t="shared" si="17"/>
        <v>290</v>
      </c>
      <c r="G94" s="15">
        <f>'[1]20'!H96</f>
        <v>290</v>
      </c>
      <c r="H94" s="16">
        <f>'[1]20'!I96</f>
        <v>0</v>
      </c>
      <c r="I94" s="16">
        <f>'[1]20'!J96</f>
        <v>0</v>
      </c>
      <c r="J94" s="16">
        <f>'[1]20'!K96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'[1]20'!B97</f>
        <v>290</v>
      </c>
      <c r="C95" s="16">
        <f>'[1]20'!C97</f>
        <v>0</v>
      </c>
      <c r="D95" s="16">
        <f>'[1]20'!D97</f>
        <v>0</v>
      </c>
      <c r="E95" s="16">
        <f>'[1]20'!E97</f>
        <v>0</v>
      </c>
      <c r="F95" s="15">
        <f t="shared" si="17"/>
        <v>290</v>
      </c>
      <c r="G95" s="15">
        <f>'[1]20'!H97</f>
        <v>290</v>
      </c>
      <c r="H95" s="16">
        <f>'[1]20'!I97</f>
        <v>0</v>
      </c>
      <c r="I95" s="16">
        <f>'[1]20'!J97</f>
        <v>0</v>
      </c>
      <c r="J95" s="16">
        <f>'[1]20'!K97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'[1]20'!B98</f>
        <v>290</v>
      </c>
      <c r="C96" s="16">
        <f>'[1]20'!C98</f>
        <v>0</v>
      </c>
      <c r="D96" s="16">
        <f>'[1]20'!D98</f>
        <v>0</v>
      </c>
      <c r="E96" s="16">
        <f>'[1]20'!E98</f>
        <v>0</v>
      </c>
      <c r="F96" s="15">
        <f t="shared" si="17"/>
        <v>290</v>
      </c>
      <c r="G96" s="15">
        <f>'[1]20'!H98</f>
        <v>290</v>
      </c>
      <c r="H96" s="16">
        <f>'[1]20'!I98</f>
        <v>0</v>
      </c>
      <c r="I96" s="16">
        <f>'[1]20'!J98</f>
        <v>0</v>
      </c>
      <c r="J96" s="16">
        <f>'[1]20'!K98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'[1]20'!B99</f>
        <v>290</v>
      </c>
      <c r="C97" s="16">
        <f>'[1]20'!C99</f>
        <v>0</v>
      </c>
      <c r="D97" s="16">
        <f>'[1]20'!D99</f>
        <v>0</v>
      </c>
      <c r="E97" s="16">
        <f>'[1]20'!E99</f>
        <v>0</v>
      </c>
      <c r="F97" s="15">
        <f t="shared" si="17"/>
        <v>290</v>
      </c>
      <c r="G97" s="15">
        <f>'[1]20'!H99</f>
        <v>290</v>
      </c>
      <c r="H97" s="16">
        <f>'[1]20'!I99</f>
        <v>0</v>
      </c>
      <c r="I97" s="16">
        <f>'[1]20'!J99</f>
        <v>0</v>
      </c>
      <c r="J97" s="16">
        <f>'[1]20'!K99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'[1]20'!B100</f>
        <v>290</v>
      </c>
      <c r="C98" s="16">
        <f>'[1]20'!C100</f>
        <v>0</v>
      </c>
      <c r="D98" s="16">
        <f>'[1]20'!D100</f>
        <v>0</v>
      </c>
      <c r="E98" s="16">
        <f>'[1]20'!E100</f>
        <v>0</v>
      </c>
      <c r="F98" s="15">
        <f t="shared" si="17"/>
        <v>290</v>
      </c>
      <c r="G98" s="15">
        <f>'[1]20'!H100</f>
        <v>290</v>
      </c>
      <c r="H98" s="16">
        <f>'[1]20'!I100</f>
        <v>0</v>
      </c>
      <c r="I98" s="16">
        <f>'[1]20'!J100</f>
        <v>0</v>
      </c>
      <c r="J98" s="16">
        <f>'[1]20'!K100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45463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'[2]20'!B5</f>
        <v>38</v>
      </c>
      <c r="C3" s="200">
        <f>'[2]20'!C5</f>
        <v>0</v>
      </c>
      <c r="D3" s="200">
        <f>'[2]20'!D5</f>
        <v>0</v>
      </c>
      <c r="E3" s="200">
        <f>'[2]20'!E5</f>
        <v>0</v>
      </c>
      <c r="F3" s="15">
        <f>SUM(B3:E3)</f>
        <v>38</v>
      </c>
      <c r="G3" s="199">
        <f>'[2]20'!H5</f>
        <v>36</v>
      </c>
      <c r="H3" s="200">
        <f>'[2]20'!I5</f>
        <v>0</v>
      </c>
      <c r="I3" s="200">
        <f>'[2]20'!J5</f>
        <v>0</v>
      </c>
      <c r="J3" s="200">
        <f>'[2]20'!K5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199">
        <f>'[2]20'!B6</f>
        <v>38</v>
      </c>
      <c r="C4" s="200">
        <f>'[2]20'!C6</f>
        <v>0</v>
      </c>
      <c r="D4" s="200">
        <f>'[2]20'!D6</f>
        <v>0</v>
      </c>
      <c r="E4" s="200">
        <f>'[2]20'!E6</f>
        <v>0</v>
      </c>
      <c r="F4" s="15">
        <f>SUM(B4:E4)</f>
        <v>38</v>
      </c>
      <c r="G4" s="199">
        <f>'[2]20'!H6</f>
        <v>36</v>
      </c>
      <c r="H4" s="200">
        <f>'[2]20'!I6</f>
        <v>0</v>
      </c>
      <c r="I4" s="200">
        <f>'[2]20'!J6</f>
        <v>0</v>
      </c>
      <c r="J4" s="200">
        <f>'[2]20'!K6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199">
        <f>'[2]20'!B7</f>
        <v>38</v>
      </c>
      <c r="C5" s="200">
        <f>'[2]20'!C7</f>
        <v>0</v>
      </c>
      <c r="D5" s="200">
        <f>'[2]20'!D7</f>
        <v>0</v>
      </c>
      <c r="E5" s="200">
        <f>'[2]20'!E7</f>
        <v>0</v>
      </c>
      <c r="F5" s="15">
        <f t="shared" ref="F5:F68" si="6">SUM(B5:E5)</f>
        <v>38</v>
      </c>
      <c r="G5" s="199">
        <f>'[2]20'!H7</f>
        <v>36</v>
      </c>
      <c r="H5" s="200">
        <f>'[2]20'!I7</f>
        <v>0</v>
      </c>
      <c r="I5" s="200">
        <f>'[2]20'!J7</f>
        <v>0</v>
      </c>
      <c r="J5" s="200">
        <f>'[2]20'!K7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199">
        <f>'[2]20'!B8</f>
        <v>40</v>
      </c>
      <c r="C6" s="200">
        <f>'[2]20'!C8</f>
        <v>0</v>
      </c>
      <c r="D6" s="200">
        <f>'[2]20'!D8</f>
        <v>0</v>
      </c>
      <c r="E6" s="200">
        <f>'[2]20'!E8</f>
        <v>0</v>
      </c>
      <c r="F6" s="15">
        <f t="shared" si="6"/>
        <v>40</v>
      </c>
      <c r="G6" s="199">
        <f>'[2]20'!H8</f>
        <v>37</v>
      </c>
      <c r="H6" s="200">
        <f>'[2]20'!I8</f>
        <v>0</v>
      </c>
      <c r="I6" s="200">
        <f>'[2]20'!J8</f>
        <v>0</v>
      </c>
      <c r="J6" s="200">
        <f>'[2]20'!K8</f>
        <v>0</v>
      </c>
      <c r="K6" s="15">
        <f t="shared" si="3"/>
        <v>37</v>
      </c>
      <c r="L6" s="18">
        <f>frq!C6</f>
        <v>1</v>
      </c>
      <c r="M6" s="124">
        <f t="shared" si="4"/>
        <v>36.6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36.6</v>
      </c>
      <c r="R6" s="18">
        <v>0.4</v>
      </c>
      <c r="S6" s="18"/>
    </row>
    <row r="7" spans="1:19">
      <c r="A7" s="8" t="s">
        <v>49</v>
      </c>
      <c r="B7" s="199">
        <f>'[2]20'!B9</f>
        <v>40</v>
      </c>
      <c r="C7" s="200">
        <f>'[2]20'!C9</f>
        <v>0</v>
      </c>
      <c r="D7" s="200">
        <f>'[2]20'!D9</f>
        <v>0</v>
      </c>
      <c r="E7" s="200">
        <f>'[2]20'!E9</f>
        <v>0</v>
      </c>
      <c r="F7" s="15">
        <f t="shared" si="6"/>
        <v>40</v>
      </c>
      <c r="G7" s="199">
        <f>'[2]20'!H9</f>
        <v>37</v>
      </c>
      <c r="H7" s="200">
        <f>'[2]20'!I9</f>
        <v>0</v>
      </c>
      <c r="I7" s="200">
        <f>'[2]20'!J9</f>
        <v>0</v>
      </c>
      <c r="J7" s="200">
        <f>'[2]20'!K9</f>
        <v>0</v>
      </c>
      <c r="K7" s="15">
        <f t="shared" si="3"/>
        <v>37</v>
      </c>
      <c r="L7" s="18">
        <f>frq!C7</f>
        <v>1</v>
      </c>
      <c r="M7" s="124">
        <f t="shared" si="4"/>
        <v>36.6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36.6</v>
      </c>
      <c r="R7" s="18">
        <v>0.4</v>
      </c>
      <c r="S7" s="18"/>
    </row>
    <row r="8" spans="1:19">
      <c r="A8" s="8" t="s">
        <v>50</v>
      </c>
      <c r="B8" s="199">
        <f>'[2]20'!B10</f>
        <v>40</v>
      </c>
      <c r="C8" s="200">
        <f>'[2]20'!C10</f>
        <v>0</v>
      </c>
      <c r="D8" s="200">
        <f>'[2]20'!D10</f>
        <v>0</v>
      </c>
      <c r="E8" s="200">
        <f>'[2]20'!E10</f>
        <v>0</v>
      </c>
      <c r="F8" s="15">
        <f t="shared" si="6"/>
        <v>40</v>
      </c>
      <c r="G8" s="199">
        <f>'[2]20'!H10</f>
        <v>37</v>
      </c>
      <c r="H8" s="200">
        <f>'[2]20'!I10</f>
        <v>0</v>
      </c>
      <c r="I8" s="200">
        <f>'[2]20'!J10</f>
        <v>0</v>
      </c>
      <c r="J8" s="200">
        <f>'[2]20'!K10</f>
        <v>0</v>
      </c>
      <c r="K8" s="15">
        <f t="shared" si="3"/>
        <v>37</v>
      </c>
      <c r="L8" s="18">
        <f>frq!C8</f>
        <v>1</v>
      </c>
      <c r="M8" s="124">
        <f t="shared" si="4"/>
        <v>36.6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36.6</v>
      </c>
      <c r="R8" s="18">
        <v>0.4</v>
      </c>
      <c r="S8" s="18"/>
    </row>
    <row r="9" spans="1:19">
      <c r="A9" s="8" t="s">
        <v>51</v>
      </c>
      <c r="B9" s="199">
        <f>'[2]20'!B11</f>
        <v>40</v>
      </c>
      <c r="C9" s="200">
        <f>'[2]20'!C11</f>
        <v>0</v>
      </c>
      <c r="D9" s="200">
        <f>'[2]20'!D11</f>
        <v>0</v>
      </c>
      <c r="E9" s="200">
        <f>'[2]20'!E11</f>
        <v>0</v>
      </c>
      <c r="F9" s="15">
        <f t="shared" si="6"/>
        <v>40</v>
      </c>
      <c r="G9" s="199">
        <f>'[2]20'!H11</f>
        <v>37</v>
      </c>
      <c r="H9" s="200">
        <f>'[2]20'!I11</f>
        <v>0</v>
      </c>
      <c r="I9" s="200">
        <f>'[2]20'!J11</f>
        <v>0</v>
      </c>
      <c r="J9" s="200">
        <f>'[2]20'!K11</f>
        <v>0</v>
      </c>
      <c r="K9" s="15">
        <f t="shared" si="3"/>
        <v>37</v>
      </c>
      <c r="L9" s="18">
        <f>frq!C9</f>
        <v>1</v>
      </c>
      <c r="M9" s="124">
        <f t="shared" si="4"/>
        <v>36.6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36.6</v>
      </c>
      <c r="R9" s="18">
        <v>0.4</v>
      </c>
      <c r="S9" s="18"/>
    </row>
    <row r="10" spans="1:19">
      <c r="A10" s="8" t="s">
        <v>52</v>
      </c>
      <c r="B10" s="199">
        <f>'[2]20'!B12</f>
        <v>40</v>
      </c>
      <c r="C10" s="200">
        <f>'[2]20'!C12</f>
        <v>0</v>
      </c>
      <c r="D10" s="200">
        <f>'[2]20'!D12</f>
        <v>0</v>
      </c>
      <c r="E10" s="200">
        <f>'[2]20'!E12</f>
        <v>0</v>
      </c>
      <c r="F10" s="15">
        <f t="shared" si="6"/>
        <v>40</v>
      </c>
      <c r="G10" s="199">
        <f>'[2]20'!H12</f>
        <v>37</v>
      </c>
      <c r="H10" s="200">
        <f>'[2]20'!I12</f>
        <v>0</v>
      </c>
      <c r="I10" s="200">
        <f>'[2]20'!J12</f>
        <v>0</v>
      </c>
      <c r="J10" s="200">
        <f>'[2]20'!K12</f>
        <v>0</v>
      </c>
      <c r="K10" s="15">
        <f t="shared" si="3"/>
        <v>37</v>
      </c>
      <c r="L10" s="18">
        <f>frq!C10</f>
        <v>1</v>
      </c>
      <c r="M10" s="124">
        <f t="shared" si="4"/>
        <v>36.6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36.6</v>
      </c>
      <c r="R10" s="18">
        <v>0.4</v>
      </c>
      <c r="S10" s="18"/>
    </row>
    <row r="11" spans="1:19">
      <c r="A11" s="8" t="s">
        <v>53</v>
      </c>
      <c r="B11" s="199">
        <f>'[2]20'!B13</f>
        <v>40</v>
      </c>
      <c r="C11" s="200">
        <f>'[2]20'!C13</f>
        <v>0</v>
      </c>
      <c r="D11" s="200">
        <f>'[2]20'!D13</f>
        <v>0</v>
      </c>
      <c r="E11" s="200">
        <f>'[2]20'!E13</f>
        <v>0</v>
      </c>
      <c r="F11" s="15">
        <f t="shared" si="6"/>
        <v>40</v>
      </c>
      <c r="G11" s="199">
        <f>'[2]20'!H13</f>
        <v>37</v>
      </c>
      <c r="H11" s="200">
        <f>'[2]20'!I13</f>
        <v>0</v>
      </c>
      <c r="I11" s="200">
        <f>'[2]20'!J13</f>
        <v>0</v>
      </c>
      <c r="J11" s="200">
        <f>'[2]20'!K13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  <c r="S11" s="18"/>
    </row>
    <row r="12" spans="1:19">
      <c r="A12" s="8" t="s">
        <v>54</v>
      </c>
      <c r="B12" s="199">
        <f>'[2]20'!B14</f>
        <v>40</v>
      </c>
      <c r="C12" s="200">
        <f>'[2]20'!C14</f>
        <v>0</v>
      </c>
      <c r="D12" s="200">
        <f>'[2]20'!D14</f>
        <v>0</v>
      </c>
      <c r="E12" s="200">
        <f>'[2]20'!E14</f>
        <v>0</v>
      </c>
      <c r="F12" s="15">
        <f t="shared" si="6"/>
        <v>40</v>
      </c>
      <c r="G12" s="199">
        <f>'[2]20'!H14</f>
        <v>37</v>
      </c>
      <c r="H12" s="200">
        <f>'[2]20'!I14</f>
        <v>0</v>
      </c>
      <c r="I12" s="200">
        <f>'[2]20'!J14</f>
        <v>0</v>
      </c>
      <c r="J12" s="200">
        <f>'[2]20'!K14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  <c r="S12" s="18"/>
    </row>
    <row r="13" spans="1:19">
      <c r="A13" s="8" t="s">
        <v>55</v>
      </c>
      <c r="B13" s="199">
        <f>'[2]20'!B15</f>
        <v>40</v>
      </c>
      <c r="C13" s="200">
        <f>'[2]20'!C15</f>
        <v>0</v>
      </c>
      <c r="D13" s="200">
        <f>'[2]20'!D15</f>
        <v>0</v>
      </c>
      <c r="E13" s="200">
        <f>'[2]20'!E15</f>
        <v>0</v>
      </c>
      <c r="F13" s="15">
        <f t="shared" si="6"/>
        <v>40</v>
      </c>
      <c r="G13" s="199">
        <f>'[2]20'!H15</f>
        <v>37</v>
      </c>
      <c r="H13" s="200">
        <f>'[2]20'!I15</f>
        <v>0</v>
      </c>
      <c r="I13" s="200">
        <f>'[2]20'!J15</f>
        <v>0</v>
      </c>
      <c r="J13" s="200">
        <f>'[2]20'!K15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  <c r="S13" s="18"/>
    </row>
    <row r="14" spans="1:19">
      <c r="A14" s="8" t="s">
        <v>56</v>
      </c>
      <c r="B14" s="199">
        <f>'[2]20'!B16</f>
        <v>40</v>
      </c>
      <c r="C14" s="200">
        <f>'[2]20'!C16</f>
        <v>0</v>
      </c>
      <c r="D14" s="200">
        <f>'[2]20'!D16</f>
        <v>0</v>
      </c>
      <c r="E14" s="200">
        <f>'[2]20'!E16</f>
        <v>0</v>
      </c>
      <c r="F14" s="15">
        <f t="shared" si="6"/>
        <v>40</v>
      </c>
      <c r="G14" s="199">
        <f>'[2]20'!H16</f>
        <v>37</v>
      </c>
      <c r="H14" s="200">
        <f>'[2]20'!I16</f>
        <v>0</v>
      </c>
      <c r="I14" s="200">
        <f>'[2]20'!J16</f>
        <v>0</v>
      </c>
      <c r="J14" s="200">
        <f>'[2]20'!K16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  <c r="S14" s="18"/>
    </row>
    <row r="15" spans="1:19">
      <c r="A15" s="8" t="s">
        <v>57</v>
      </c>
      <c r="B15" s="199">
        <f>'[2]20'!B17</f>
        <v>40</v>
      </c>
      <c r="C15" s="200">
        <f>'[2]20'!C17</f>
        <v>0</v>
      </c>
      <c r="D15" s="200">
        <f>'[2]20'!D17</f>
        <v>0</v>
      </c>
      <c r="E15" s="200">
        <f>'[2]20'!E17</f>
        <v>0</v>
      </c>
      <c r="F15" s="15">
        <f t="shared" si="6"/>
        <v>40</v>
      </c>
      <c r="G15" s="199">
        <f>'[2]20'!H17</f>
        <v>37</v>
      </c>
      <c r="H15" s="200">
        <f>'[2]20'!I17</f>
        <v>0</v>
      </c>
      <c r="I15" s="200">
        <f>'[2]20'!J17</f>
        <v>0</v>
      </c>
      <c r="J15" s="200">
        <f>'[2]20'!K17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  <c r="S15" s="18"/>
    </row>
    <row r="16" spans="1:19">
      <c r="A16" s="8" t="s">
        <v>58</v>
      </c>
      <c r="B16" s="199">
        <f>'[2]20'!B18</f>
        <v>40</v>
      </c>
      <c r="C16" s="200">
        <f>'[2]20'!C18</f>
        <v>0</v>
      </c>
      <c r="D16" s="200">
        <f>'[2]20'!D18</f>
        <v>0</v>
      </c>
      <c r="E16" s="200">
        <f>'[2]20'!E18</f>
        <v>0</v>
      </c>
      <c r="F16" s="15">
        <f t="shared" si="6"/>
        <v>40</v>
      </c>
      <c r="G16" s="199">
        <f>'[2]20'!H18</f>
        <v>37</v>
      </c>
      <c r="H16" s="200">
        <f>'[2]20'!I18</f>
        <v>0</v>
      </c>
      <c r="I16" s="200">
        <f>'[2]20'!J18</f>
        <v>0</v>
      </c>
      <c r="J16" s="200">
        <f>'[2]20'!K18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  <c r="S16" s="18"/>
    </row>
    <row r="17" spans="1:19">
      <c r="A17" s="8" t="s">
        <v>59</v>
      </c>
      <c r="B17" s="199">
        <f>'[2]20'!B19</f>
        <v>40</v>
      </c>
      <c r="C17" s="200">
        <f>'[2]20'!C19</f>
        <v>0</v>
      </c>
      <c r="D17" s="200">
        <f>'[2]20'!D19</f>
        <v>0</v>
      </c>
      <c r="E17" s="200">
        <f>'[2]20'!E19</f>
        <v>0</v>
      </c>
      <c r="F17" s="15">
        <f t="shared" si="6"/>
        <v>40</v>
      </c>
      <c r="G17" s="199">
        <f>'[2]20'!H19</f>
        <v>37</v>
      </c>
      <c r="H17" s="200">
        <f>'[2]20'!I19</f>
        <v>0</v>
      </c>
      <c r="I17" s="200">
        <f>'[2]20'!J19</f>
        <v>0</v>
      </c>
      <c r="J17" s="200">
        <f>'[2]20'!K19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  <c r="S17" s="18"/>
    </row>
    <row r="18" spans="1:19">
      <c r="A18" s="8" t="s">
        <v>60</v>
      </c>
      <c r="B18" s="199">
        <f>'[2]20'!B20</f>
        <v>40</v>
      </c>
      <c r="C18" s="200">
        <f>'[2]20'!C20</f>
        <v>0</v>
      </c>
      <c r="D18" s="200">
        <f>'[2]20'!D20</f>
        <v>0</v>
      </c>
      <c r="E18" s="200">
        <f>'[2]20'!E20</f>
        <v>0</v>
      </c>
      <c r="F18" s="15">
        <f t="shared" si="6"/>
        <v>40</v>
      </c>
      <c r="G18" s="199">
        <f>'[2]20'!H20</f>
        <v>37</v>
      </c>
      <c r="H18" s="200">
        <f>'[2]20'!I20</f>
        <v>0</v>
      </c>
      <c r="I18" s="200">
        <f>'[2]20'!J20</f>
        <v>0</v>
      </c>
      <c r="J18" s="200">
        <f>'[2]20'!K20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  <c r="S18" s="18"/>
    </row>
    <row r="19" spans="1:19">
      <c r="A19" s="8" t="s">
        <v>61</v>
      </c>
      <c r="B19" s="199">
        <f>'[2]20'!B21</f>
        <v>40</v>
      </c>
      <c r="C19" s="200">
        <f>'[2]20'!C21</f>
        <v>0</v>
      </c>
      <c r="D19" s="200">
        <f>'[2]20'!D21</f>
        <v>0</v>
      </c>
      <c r="E19" s="200">
        <f>'[2]20'!E21</f>
        <v>0</v>
      </c>
      <c r="F19" s="15">
        <f t="shared" si="6"/>
        <v>40</v>
      </c>
      <c r="G19" s="199">
        <f>'[2]20'!H21</f>
        <v>38</v>
      </c>
      <c r="H19" s="200">
        <f>'[2]20'!I21</f>
        <v>0</v>
      </c>
      <c r="I19" s="200">
        <f>'[2]20'!J21</f>
        <v>0</v>
      </c>
      <c r="J19" s="200">
        <f>'[2]20'!K21</f>
        <v>0</v>
      </c>
      <c r="K19" s="15">
        <f t="shared" si="3"/>
        <v>38</v>
      </c>
      <c r="L19" s="18">
        <f>frq!C19</f>
        <v>1</v>
      </c>
      <c r="M19" s="124">
        <f t="shared" si="4"/>
        <v>37.6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37.6</v>
      </c>
      <c r="R19" s="18">
        <v>0.4</v>
      </c>
      <c r="S19" s="18"/>
    </row>
    <row r="20" spans="1:19">
      <c r="A20" s="8" t="s">
        <v>62</v>
      </c>
      <c r="B20" s="199">
        <f>'[2]20'!B22</f>
        <v>40</v>
      </c>
      <c r="C20" s="200">
        <f>'[2]20'!C22</f>
        <v>0</v>
      </c>
      <c r="D20" s="200">
        <f>'[2]20'!D22</f>
        <v>0</v>
      </c>
      <c r="E20" s="200">
        <f>'[2]20'!E22</f>
        <v>0</v>
      </c>
      <c r="F20" s="15">
        <f t="shared" si="6"/>
        <v>40</v>
      </c>
      <c r="G20" s="199">
        <f>'[2]20'!H22</f>
        <v>38</v>
      </c>
      <c r="H20" s="200">
        <f>'[2]20'!I22</f>
        <v>0</v>
      </c>
      <c r="I20" s="200">
        <f>'[2]20'!J22</f>
        <v>0</v>
      </c>
      <c r="J20" s="200">
        <f>'[2]20'!K22</f>
        <v>0</v>
      </c>
      <c r="K20" s="15">
        <f t="shared" si="3"/>
        <v>38</v>
      </c>
      <c r="L20" s="18">
        <f>frq!C20</f>
        <v>1</v>
      </c>
      <c r="M20" s="124">
        <f t="shared" si="4"/>
        <v>37.6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37.6</v>
      </c>
      <c r="R20" s="18">
        <v>0.4</v>
      </c>
      <c r="S20" s="18"/>
    </row>
    <row r="21" spans="1:19">
      <c r="A21" s="8" t="s">
        <v>63</v>
      </c>
      <c r="B21" s="199">
        <f>'[2]20'!B23</f>
        <v>40</v>
      </c>
      <c r="C21" s="200">
        <f>'[2]20'!C23</f>
        <v>0</v>
      </c>
      <c r="D21" s="200">
        <f>'[2]20'!D23</f>
        <v>0</v>
      </c>
      <c r="E21" s="200">
        <f>'[2]20'!E23</f>
        <v>0</v>
      </c>
      <c r="F21" s="15">
        <f t="shared" si="6"/>
        <v>40</v>
      </c>
      <c r="G21" s="199">
        <f>'[2]20'!H23</f>
        <v>38</v>
      </c>
      <c r="H21" s="200">
        <f>'[2]20'!I23</f>
        <v>0</v>
      </c>
      <c r="I21" s="200">
        <f>'[2]20'!J23</f>
        <v>0</v>
      </c>
      <c r="J21" s="200">
        <f>'[2]20'!K23</f>
        <v>0</v>
      </c>
      <c r="K21" s="15">
        <f t="shared" si="3"/>
        <v>38</v>
      </c>
      <c r="L21" s="18">
        <f>frq!C21</f>
        <v>1</v>
      </c>
      <c r="M21" s="124">
        <f t="shared" si="4"/>
        <v>37.6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37.6</v>
      </c>
      <c r="R21" s="18">
        <v>0.4</v>
      </c>
      <c r="S21" s="18"/>
    </row>
    <row r="22" spans="1:19">
      <c r="A22" s="8" t="s">
        <v>64</v>
      </c>
      <c r="B22" s="199">
        <f>'[2]20'!B24</f>
        <v>40</v>
      </c>
      <c r="C22" s="200">
        <f>'[2]20'!C24</f>
        <v>0</v>
      </c>
      <c r="D22" s="200">
        <f>'[2]20'!D24</f>
        <v>0</v>
      </c>
      <c r="E22" s="200">
        <f>'[2]20'!E24</f>
        <v>0</v>
      </c>
      <c r="F22" s="15">
        <f t="shared" si="6"/>
        <v>40</v>
      </c>
      <c r="G22" s="199">
        <f>'[2]20'!H24</f>
        <v>38</v>
      </c>
      <c r="H22" s="200">
        <f>'[2]20'!I24</f>
        <v>0</v>
      </c>
      <c r="I22" s="200">
        <f>'[2]20'!J24</f>
        <v>0</v>
      </c>
      <c r="J22" s="200">
        <f>'[2]20'!K24</f>
        <v>0</v>
      </c>
      <c r="K22" s="15">
        <f t="shared" si="3"/>
        <v>38</v>
      </c>
      <c r="L22" s="18">
        <f>frq!C22</f>
        <v>1</v>
      </c>
      <c r="M22" s="124">
        <f t="shared" si="4"/>
        <v>37.6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37.6</v>
      </c>
      <c r="R22" s="18">
        <v>0.4</v>
      </c>
      <c r="S22" s="18"/>
    </row>
    <row r="23" spans="1:19">
      <c r="A23" s="8" t="s">
        <v>65</v>
      </c>
      <c r="B23" s="199">
        <f>'[2]20'!B25</f>
        <v>40</v>
      </c>
      <c r="C23" s="200">
        <f>'[2]20'!C25</f>
        <v>0</v>
      </c>
      <c r="D23" s="200">
        <f>'[2]20'!D25</f>
        <v>0</v>
      </c>
      <c r="E23" s="200">
        <f>'[2]20'!E25</f>
        <v>0</v>
      </c>
      <c r="F23" s="15">
        <f t="shared" si="6"/>
        <v>40</v>
      </c>
      <c r="G23" s="199">
        <f>'[2]20'!H25</f>
        <v>38</v>
      </c>
      <c r="H23" s="200">
        <f>'[2]20'!I25</f>
        <v>0</v>
      </c>
      <c r="I23" s="200">
        <f>'[2]20'!J25</f>
        <v>0</v>
      </c>
      <c r="J23" s="200">
        <f>'[2]20'!K25</f>
        <v>0</v>
      </c>
      <c r="K23" s="15">
        <f t="shared" si="3"/>
        <v>38</v>
      </c>
      <c r="L23" s="18">
        <f>frq!C23</f>
        <v>1</v>
      </c>
      <c r="M23" s="124">
        <f t="shared" si="4"/>
        <v>37.6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37.6</v>
      </c>
      <c r="R23" s="18">
        <v>0.4</v>
      </c>
      <c r="S23" s="18"/>
    </row>
    <row r="24" spans="1:19">
      <c r="A24" s="8" t="s">
        <v>66</v>
      </c>
      <c r="B24" s="199">
        <f>'[2]20'!B26</f>
        <v>40</v>
      </c>
      <c r="C24" s="200">
        <f>'[2]20'!C26</f>
        <v>0</v>
      </c>
      <c r="D24" s="200">
        <f>'[2]20'!D26</f>
        <v>0</v>
      </c>
      <c r="E24" s="200">
        <f>'[2]20'!E26</f>
        <v>0</v>
      </c>
      <c r="F24" s="15">
        <f t="shared" si="6"/>
        <v>40</v>
      </c>
      <c r="G24" s="199">
        <f>'[2]20'!H26</f>
        <v>34</v>
      </c>
      <c r="H24" s="200">
        <f>'[2]20'!I26</f>
        <v>0</v>
      </c>
      <c r="I24" s="200">
        <f>'[2]20'!J26</f>
        <v>0</v>
      </c>
      <c r="J24" s="200">
        <f>'[2]20'!K26</f>
        <v>0</v>
      </c>
      <c r="K24" s="15">
        <f t="shared" si="3"/>
        <v>34</v>
      </c>
      <c r="L24" s="18">
        <f>frq!C24</f>
        <v>1</v>
      </c>
      <c r="M24" s="124">
        <f t="shared" si="4"/>
        <v>33.6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33.6</v>
      </c>
      <c r="R24" s="18">
        <v>0.4</v>
      </c>
      <c r="S24" s="18"/>
    </row>
    <row r="25" spans="1:19">
      <c r="A25" s="8" t="s">
        <v>67</v>
      </c>
      <c r="B25" s="199">
        <f>'[2]20'!B27</f>
        <v>40</v>
      </c>
      <c r="C25" s="200">
        <f>'[2]20'!C27</f>
        <v>0</v>
      </c>
      <c r="D25" s="200">
        <f>'[2]20'!D27</f>
        <v>0</v>
      </c>
      <c r="E25" s="200">
        <f>'[2]20'!E27</f>
        <v>0</v>
      </c>
      <c r="F25" s="15">
        <f t="shared" si="6"/>
        <v>40</v>
      </c>
      <c r="G25" s="199">
        <f>'[2]20'!H27</f>
        <v>34</v>
      </c>
      <c r="H25" s="200">
        <f>'[2]20'!I27</f>
        <v>0</v>
      </c>
      <c r="I25" s="200">
        <f>'[2]20'!J27</f>
        <v>0</v>
      </c>
      <c r="J25" s="200">
        <f>'[2]20'!K27</f>
        <v>0</v>
      </c>
      <c r="K25" s="15">
        <f t="shared" si="3"/>
        <v>34</v>
      </c>
      <c r="L25" s="18">
        <f>frq!C25</f>
        <v>1</v>
      </c>
      <c r="M25" s="124">
        <f t="shared" si="4"/>
        <v>33.6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33.6</v>
      </c>
      <c r="R25" s="18">
        <v>0.4</v>
      </c>
      <c r="S25" s="18"/>
    </row>
    <row r="26" spans="1:19">
      <c r="A26" s="8" t="s">
        <v>68</v>
      </c>
      <c r="B26" s="199">
        <f>'[2]20'!B28</f>
        <v>40</v>
      </c>
      <c r="C26" s="200">
        <f>'[2]20'!C28</f>
        <v>0</v>
      </c>
      <c r="D26" s="200">
        <f>'[2]20'!D28</f>
        <v>0</v>
      </c>
      <c r="E26" s="200">
        <f>'[2]20'!E28</f>
        <v>0</v>
      </c>
      <c r="F26" s="15">
        <f t="shared" si="6"/>
        <v>40</v>
      </c>
      <c r="G26" s="199">
        <f>'[2]20'!H28</f>
        <v>34</v>
      </c>
      <c r="H26" s="200">
        <f>'[2]20'!I28</f>
        <v>0</v>
      </c>
      <c r="I26" s="200">
        <f>'[2]20'!J28</f>
        <v>0</v>
      </c>
      <c r="J26" s="200">
        <f>'[2]20'!K28</f>
        <v>0</v>
      </c>
      <c r="K26" s="15">
        <f t="shared" si="3"/>
        <v>34</v>
      </c>
      <c r="L26" s="18">
        <f>frq!C26</f>
        <v>1</v>
      </c>
      <c r="M26" s="124">
        <f t="shared" si="4"/>
        <v>33.6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33.6</v>
      </c>
      <c r="R26" s="18">
        <v>0.4</v>
      </c>
      <c r="S26" s="18"/>
    </row>
    <row r="27" spans="1:19">
      <c r="A27" s="8" t="s">
        <v>69</v>
      </c>
      <c r="B27" s="199">
        <f>'[2]20'!B29</f>
        <v>40</v>
      </c>
      <c r="C27" s="200">
        <f>'[2]20'!C29</f>
        <v>0</v>
      </c>
      <c r="D27" s="200">
        <f>'[2]20'!D29</f>
        <v>0</v>
      </c>
      <c r="E27" s="200">
        <f>'[2]20'!E29</f>
        <v>0</v>
      </c>
      <c r="F27" s="15">
        <f t="shared" si="6"/>
        <v>40</v>
      </c>
      <c r="G27" s="199">
        <f>'[2]20'!H29</f>
        <v>35</v>
      </c>
      <c r="H27" s="200">
        <f>'[2]20'!I29</f>
        <v>0</v>
      </c>
      <c r="I27" s="200">
        <f>'[2]20'!J29</f>
        <v>0</v>
      </c>
      <c r="J27" s="200">
        <f>'[2]20'!K29</f>
        <v>0</v>
      </c>
      <c r="K27" s="15">
        <f t="shared" si="3"/>
        <v>35</v>
      </c>
      <c r="L27" s="18">
        <f>frq!C27</f>
        <v>1</v>
      </c>
      <c r="M27" s="124">
        <f t="shared" si="4"/>
        <v>34.6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34.6</v>
      </c>
      <c r="R27" s="18">
        <v>0.4</v>
      </c>
      <c r="S27" s="18"/>
    </row>
    <row r="28" spans="1:19">
      <c r="A28" s="8" t="s">
        <v>70</v>
      </c>
      <c r="B28" s="199">
        <f>'[2]20'!B30</f>
        <v>40</v>
      </c>
      <c r="C28" s="200">
        <f>'[2]20'!C30</f>
        <v>0</v>
      </c>
      <c r="D28" s="200">
        <f>'[2]20'!D30</f>
        <v>0</v>
      </c>
      <c r="E28" s="200">
        <f>'[2]20'!E30</f>
        <v>0</v>
      </c>
      <c r="F28" s="15">
        <f t="shared" si="6"/>
        <v>40</v>
      </c>
      <c r="G28" s="199">
        <f>'[2]20'!H30</f>
        <v>35</v>
      </c>
      <c r="H28" s="200">
        <f>'[2]20'!I30</f>
        <v>0</v>
      </c>
      <c r="I28" s="200">
        <f>'[2]20'!J30</f>
        <v>0</v>
      </c>
      <c r="J28" s="200">
        <f>'[2]20'!K30</f>
        <v>0</v>
      </c>
      <c r="K28" s="15">
        <f t="shared" si="3"/>
        <v>35</v>
      </c>
      <c r="L28" s="18">
        <f>frq!C28</f>
        <v>1</v>
      </c>
      <c r="M28" s="124">
        <f t="shared" si="4"/>
        <v>34.6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34.6</v>
      </c>
      <c r="R28" s="18">
        <v>0.4</v>
      </c>
      <c r="S28" s="18"/>
    </row>
    <row r="29" spans="1:19">
      <c r="A29" s="8" t="s">
        <v>71</v>
      </c>
      <c r="B29" s="199">
        <f>'[2]20'!B31</f>
        <v>40</v>
      </c>
      <c r="C29" s="200">
        <f>'[2]20'!C31</f>
        <v>0</v>
      </c>
      <c r="D29" s="200">
        <f>'[2]20'!D31</f>
        <v>0</v>
      </c>
      <c r="E29" s="200">
        <f>'[2]20'!E31</f>
        <v>0</v>
      </c>
      <c r="F29" s="15">
        <f t="shared" si="6"/>
        <v>40</v>
      </c>
      <c r="G29" s="199">
        <f>'[2]20'!H31</f>
        <v>35</v>
      </c>
      <c r="H29" s="200">
        <f>'[2]20'!I31</f>
        <v>0</v>
      </c>
      <c r="I29" s="200">
        <f>'[2]20'!J31</f>
        <v>0</v>
      </c>
      <c r="J29" s="200">
        <f>'[2]20'!K31</f>
        <v>0</v>
      </c>
      <c r="K29" s="15">
        <f t="shared" si="3"/>
        <v>35</v>
      </c>
      <c r="L29" s="18">
        <f>frq!C29</f>
        <v>1</v>
      </c>
      <c r="M29" s="124">
        <f t="shared" si="4"/>
        <v>34.6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34.6</v>
      </c>
      <c r="R29" s="18">
        <v>0.4</v>
      </c>
      <c r="S29" s="18"/>
    </row>
    <row r="30" spans="1:19">
      <c r="A30" s="8" t="s">
        <v>72</v>
      </c>
      <c r="B30" s="199">
        <f>'[2]20'!B32</f>
        <v>40</v>
      </c>
      <c r="C30" s="200">
        <f>'[2]20'!C32</f>
        <v>0</v>
      </c>
      <c r="D30" s="200">
        <f>'[2]20'!D32</f>
        <v>0</v>
      </c>
      <c r="E30" s="200">
        <f>'[2]20'!E32</f>
        <v>0</v>
      </c>
      <c r="F30" s="15">
        <f t="shared" si="6"/>
        <v>40</v>
      </c>
      <c r="G30" s="199">
        <f>'[2]20'!H32</f>
        <v>35</v>
      </c>
      <c r="H30" s="200">
        <f>'[2]20'!I32</f>
        <v>0</v>
      </c>
      <c r="I30" s="200">
        <f>'[2]20'!J32</f>
        <v>0</v>
      </c>
      <c r="J30" s="200">
        <f>'[2]20'!K32</f>
        <v>0</v>
      </c>
      <c r="K30" s="15">
        <f t="shared" si="3"/>
        <v>35</v>
      </c>
      <c r="L30" s="18">
        <f>frq!C30</f>
        <v>1</v>
      </c>
      <c r="M30" s="124">
        <f t="shared" si="4"/>
        <v>34.6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34.6</v>
      </c>
      <c r="R30" s="18">
        <v>0.4</v>
      </c>
      <c r="S30" s="18"/>
    </row>
    <row r="31" spans="1:19">
      <c r="A31" s="8" t="s">
        <v>73</v>
      </c>
      <c r="B31" s="199">
        <f>'[2]20'!B33</f>
        <v>40</v>
      </c>
      <c r="C31" s="200">
        <f>'[2]20'!C33</f>
        <v>0</v>
      </c>
      <c r="D31" s="200">
        <f>'[2]20'!D33</f>
        <v>0</v>
      </c>
      <c r="E31" s="200">
        <f>'[2]20'!E33</f>
        <v>0</v>
      </c>
      <c r="F31" s="15">
        <f t="shared" si="6"/>
        <v>40</v>
      </c>
      <c r="G31" s="199">
        <f>'[2]20'!H33</f>
        <v>35</v>
      </c>
      <c r="H31" s="200">
        <f>'[2]20'!I33</f>
        <v>0</v>
      </c>
      <c r="I31" s="200">
        <f>'[2]20'!J33</f>
        <v>0</v>
      </c>
      <c r="J31" s="200">
        <f>'[2]20'!K33</f>
        <v>0</v>
      </c>
      <c r="K31" s="15">
        <f t="shared" si="3"/>
        <v>35</v>
      </c>
      <c r="L31" s="18">
        <f>frq!C31</f>
        <v>1</v>
      </c>
      <c r="M31" s="124">
        <f t="shared" si="4"/>
        <v>34.6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34.6</v>
      </c>
      <c r="R31" s="18">
        <v>0.4</v>
      </c>
      <c r="S31" s="18"/>
    </row>
    <row r="32" spans="1:19">
      <c r="A32" s="8" t="s">
        <v>74</v>
      </c>
      <c r="B32" s="199">
        <f>'[2]20'!B34</f>
        <v>40</v>
      </c>
      <c r="C32" s="200">
        <f>'[2]20'!C34</f>
        <v>0</v>
      </c>
      <c r="D32" s="200">
        <f>'[2]20'!D34</f>
        <v>0</v>
      </c>
      <c r="E32" s="200">
        <f>'[2]20'!E34</f>
        <v>0</v>
      </c>
      <c r="F32" s="15">
        <f t="shared" si="6"/>
        <v>40</v>
      </c>
      <c r="G32" s="199">
        <f>'[2]20'!H34</f>
        <v>35</v>
      </c>
      <c r="H32" s="200">
        <f>'[2]20'!I34</f>
        <v>0</v>
      </c>
      <c r="I32" s="200">
        <f>'[2]20'!J34</f>
        <v>0</v>
      </c>
      <c r="J32" s="200">
        <f>'[2]20'!K34</f>
        <v>0</v>
      </c>
      <c r="K32" s="15">
        <f t="shared" si="3"/>
        <v>35</v>
      </c>
      <c r="L32" s="18">
        <f>frq!C32</f>
        <v>1</v>
      </c>
      <c r="M32" s="124">
        <f t="shared" si="4"/>
        <v>34.6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34.6</v>
      </c>
      <c r="R32" s="18">
        <v>0.4</v>
      </c>
      <c r="S32" s="18"/>
    </row>
    <row r="33" spans="1:19">
      <c r="A33" s="8" t="s">
        <v>75</v>
      </c>
      <c r="B33" s="199">
        <f>'[2]20'!B35</f>
        <v>40</v>
      </c>
      <c r="C33" s="200">
        <f>'[2]20'!C35</f>
        <v>0</v>
      </c>
      <c r="D33" s="200">
        <f>'[2]20'!D35</f>
        <v>0</v>
      </c>
      <c r="E33" s="200">
        <f>'[2]20'!E35</f>
        <v>0</v>
      </c>
      <c r="F33" s="15">
        <f t="shared" si="6"/>
        <v>40</v>
      </c>
      <c r="G33" s="199">
        <f>'[2]20'!H35</f>
        <v>35</v>
      </c>
      <c r="H33" s="200">
        <f>'[2]20'!I35</f>
        <v>0</v>
      </c>
      <c r="I33" s="200">
        <f>'[2]20'!J35</f>
        <v>0</v>
      </c>
      <c r="J33" s="200">
        <f>'[2]20'!K35</f>
        <v>0</v>
      </c>
      <c r="K33" s="15">
        <f t="shared" si="3"/>
        <v>35</v>
      </c>
      <c r="L33" s="18">
        <f>frq!C33</f>
        <v>1</v>
      </c>
      <c r="M33" s="124">
        <f t="shared" si="4"/>
        <v>34.6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34.6</v>
      </c>
      <c r="R33" s="18">
        <v>0.4</v>
      </c>
      <c r="S33" s="18"/>
    </row>
    <row r="34" spans="1:19">
      <c r="A34" s="8" t="s">
        <v>76</v>
      </c>
      <c r="B34" s="199">
        <f>'[2]20'!B36</f>
        <v>40</v>
      </c>
      <c r="C34" s="200">
        <f>'[2]20'!C36</f>
        <v>0</v>
      </c>
      <c r="D34" s="200">
        <f>'[2]20'!D36</f>
        <v>0</v>
      </c>
      <c r="E34" s="200">
        <f>'[2]20'!E36</f>
        <v>0</v>
      </c>
      <c r="F34" s="15">
        <f t="shared" si="6"/>
        <v>40</v>
      </c>
      <c r="G34" s="199">
        <f>'[2]20'!H36</f>
        <v>35</v>
      </c>
      <c r="H34" s="200">
        <f>'[2]20'!I36</f>
        <v>0</v>
      </c>
      <c r="I34" s="200">
        <f>'[2]20'!J36</f>
        <v>0</v>
      </c>
      <c r="J34" s="200">
        <f>'[2]20'!K36</f>
        <v>0</v>
      </c>
      <c r="K34" s="15">
        <f t="shared" si="3"/>
        <v>35</v>
      </c>
      <c r="L34" s="18">
        <f>frq!C34</f>
        <v>1</v>
      </c>
      <c r="M34" s="124">
        <f t="shared" si="4"/>
        <v>34.6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34.6</v>
      </c>
      <c r="R34" s="18">
        <v>0.4</v>
      </c>
      <c r="S34" s="18"/>
    </row>
    <row r="35" spans="1:19">
      <c r="A35" s="8" t="s">
        <v>77</v>
      </c>
      <c r="B35" s="199">
        <f>'[2]20'!B37</f>
        <v>40</v>
      </c>
      <c r="C35" s="200">
        <f>'[2]20'!C37</f>
        <v>0</v>
      </c>
      <c r="D35" s="200">
        <f>'[2]20'!D37</f>
        <v>0</v>
      </c>
      <c r="E35" s="200">
        <f>'[2]20'!E37</f>
        <v>0</v>
      </c>
      <c r="F35" s="15">
        <f t="shared" si="6"/>
        <v>40</v>
      </c>
      <c r="G35" s="199">
        <f>'[2]20'!H37</f>
        <v>34</v>
      </c>
      <c r="H35" s="200">
        <f>'[2]20'!I37</f>
        <v>0</v>
      </c>
      <c r="I35" s="200">
        <f>'[2]20'!J37</f>
        <v>0</v>
      </c>
      <c r="J35" s="200">
        <f>'[2]20'!K37</f>
        <v>0</v>
      </c>
      <c r="K35" s="15">
        <f t="shared" si="3"/>
        <v>34</v>
      </c>
      <c r="L35" s="18">
        <f>frq!C35</f>
        <v>1</v>
      </c>
      <c r="M35" s="124">
        <f t="shared" si="4"/>
        <v>33.6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33.6</v>
      </c>
      <c r="R35" s="18">
        <v>0.4</v>
      </c>
      <c r="S35" s="18"/>
    </row>
    <row r="36" spans="1:19">
      <c r="A36" s="8" t="s">
        <v>78</v>
      </c>
      <c r="B36" s="199">
        <f>'[2]20'!B38</f>
        <v>40</v>
      </c>
      <c r="C36" s="200">
        <f>'[2]20'!C38</f>
        <v>0</v>
      </c>
      <c r="D36" s="200">
        <f>'[2]20'!D38</f>
        <v>0</v>
      </c>
      <c r="E36" s="200">
        <f>'[2]20'!E38</f>
        <v>0</v>
      </c>
      <c r="F36" s="15">
        <f t="shared" si="6"/>
        <v>40</v>
      </c>
      <c r="G36" s="199">
        <f>'[2]20'!H38</f>
        <v>34</v>
      </c>
      <c r="H36" s="200">
        <f>'[2]20'!I38</f>
        <v>0</v>
      </c>
      <c r="I36" s="200">
        <f>'[2]20'!J38</f>
        <v>0</v>
      </c>
      <c r="J36" s="200">
        <f>'[2]20'!K38</f>
        <v>0</v>
      </c>
      <c r="K36" s="15">
        <f t="shared" si="3"/>
        <v>34</v>
      </c>
      <c r="L36" s="18">
        <f>frq!C36</f>
        <v>1</v>
      </c>
      <c r="M36" s="124">
        <f t="shared" si="4"/>
        <v>33.6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33.6</v>
      </c>
      <c r="R36" s="18">
        <v>0.4</v>
      </c>
      <c r="S36" s="18"/>
    </row>
    <row r="37" spans="1:19">
      <c r="A37" s="8" t="s">
        <v>79</v>
      </c>
      <c r="B37" s="199">
        <f>'[2]20'!B39</f>
        <v>40</v>
      </c>
      <c r="C37" s="200">
        <f>'[2]20'!C39</f>
        <v>0</v>
      </c>
      <c r="D37" s="200">
        <f>'[2]20'!D39</f>
        <v>0</v>
      </c>
      <c r="E37" s="200">
        <f>'[2]20'!E39</f>
        <v>0</v>
      </c>
      <c r="F37" s="15">
        <f t="shared" si="6"/>
        <v>40</v>
      </c>
      <c r="G37" s="199">
        <f>'[2]20'!H39</f>
        <v>34</v>
      </c>
      <c r="H37" s="200">
        <f>'[2]20'!I39</f>
        <v>0</v>
      </c>
      <c r="I37" s="200">
        <f>'[2]20'!J39</f>
        <v>0</v>
      </c>
      <c r="J37" s="200">
        <f>'[2]20'!K39</f>
        <v>0</v>
      </c>
      <c r="K37" s="15">
        <f t="shared" si="3"/>
        <v>34</v>
      </c>
      <c r="L37" s="18">
        <f>frq!C37</f>
        <v>1</v>
      </c>
      <c r="M37" s="124">
        <f t="shared" si="4"/>
        <v>33.6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33.6</v>
      </c>
      <c r="R37" s="18">
        <v>0.4</v>
      </c>
      <c r="S37" s="18"/>
    </row>
    <row r="38" spans="1:19">
      <c r="A38" s="8" t="s">
        <v>80</v>
      </c>
      <c r="B38" s="199">
        <f>'[2]20'!B40</f>
        <v>40</v>
      </c>
      <c r="C38" s="200">
        <f>'[2]20'!C40</f>
        <v>0</v>
      </c>
      <c r="D38" s="200">
        <f>'[2]20'!D40</f>
        <v>0</v>
      </c>
      <c r="E38" s="200">
        <f>'[2]20'!E40</f>
        <v>0</v>
      </c>
      <c r="F38" s="15">
        <f t="shared" si="6"/>
        <v>40</v>
      </c>
      <c r="G38" s="199">
        <f>'[2]20'!H40</f>
        <v>34</v>
      </c>
      <c r="H38" s="200">
        <f>'[2]20'!I40</f>
        <v>0</v>
      </c>
      <c r="I38" s="200">
        <f>'[2]20'!J40</f>
        <v>0</v>
      </c>
      <c r="J38" s="200">
        <f>'[2]20'!K40</f>
        <v>0</v>
      </c>
      <c r="K38" s="15">
        <f t="shared" si="3"/>
        <v>34</v>
      </c>
      <c r="L38" s="18">
        <f>frq!C38</f>
        <v>1</v>
      </c>
      <c r="M38" s="124">
        <f t="shared" si="4"/>
        <v>33.6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33.6</v>
      </c>
      <c r="R38" s="18">
        <v>0.4</v>
      </c>
      <c r="S38" s="18"/>
    </row>
    <row r="39" spans="1:19">
      <c r="A39" s="8" t="s">
        <v>81</v>
      </c>
      <c r="B39" s="199">
        <f>'[2]20'!B41</f>
        <v>40</v>
      </c>
      <c r="C39" s="200">
        <f>'[2]20'!C41</f>
        <v>0</v>
      </c>
      <c r="D39" s="200">
        <f>'[2]20'!D41</f>
        <v>0</v>
      </c>
      <c r="E39" s="200">
        <f>'[2]20'!E41</f>
        <v>0</v>
      </c>
      <c r="F39" s="15">
        <f t="shared" si="6"/>
        <v>40</v>
      </c>
      <c r="G39" s="199">
        <f>'[2]20'!H41</f>
        <v>35</v>
      </c>
      <c r="H39" s="200">
        <f>'[2]20'!I41</f>
        <v>0</v>
      </c>
      <c r="I39" s="200">
        <f>'[2]20'!J41</f>
        <v>0</v>
      </c>
      <c r="J39" s="200">
        <f>'[2]20'!K41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  <c r="S39" s="18"/>
    </row>
    <row r="40" spans="1:19">
      <c r="A40" s="8" t="s">
        <v>82</v>
      </c>
      <c r="B40" s="199">
        <f>'[2]20'!B42</f>
        <v>40</v>
      </c>
      <c r="C40" s="200">
        <f>'[2]20'!C42</f>
        <v>0</v>
      </c>
      <c r="D40" s="200">
        <f>'[2]20'!D42</f>
        <v>0</v>
      </c>
      <c r="E40" s="200">
        <f>'[2]20'!E42</f>
        <v>0</v>
      </c>
      <c r="F40" s="15">
        <f t="shared" si="6"/>
        <v>40</v>
      </c>
      <c r="G40" s="199">
        <f>'[2]20'!H42</f>
        <v>35</v>
      </c>
      <c r="H40" s="200">
        <f>'[2]20'!I42</f>
        <v>0</v>
      </c>
      <c r="I40" s="200">
        <f>'[2]20'!J42</f>
        <v>0</v>
      </c>
      <c r="J40" s="200">
        <f>'[2]20'!K42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  <c r="S40" s="18"/>
    </row>
    <row r="41" spans="1:19">
      <c r="A41" s="8" t="s">
        <v>83</v>
      </c>
      <c r="B41" s="199">
        <f>'[2]20'!B43</f>
        <v>40</v>
      </c>
      <c r="C41" s="200">
        <f>'[2]20'!C43</f>
        <v>0</v>
      </c>
      <c r="D41" s="200">
        <f>'[2]20'!D43</f>
        <v>0</v>
      </c>
      <c r="E41" s="200">
        <f>'[2]20'!E43</f>
        <v>0</v>
      </c>
      <c r="F41" s="15">
        <f t="shared" si="6"/>
        <v>40</v>
      </c>
      <c r="G41" s="199">
        <f>'[2]20'!H43</f>
        <v>35</v>
      </c>
      <c r="H41" s="200">
        <f>'[2]20'!I43</f>
        <v>0</v>
      </c>
      <c r="I41" s="200">
        <f>'[2]20'!J43</f>
        <v>0</v>
      </c>
      <c r="J41" s="200">
        <f>'[2]20'!K43</f>
        <v>0</v>
      </c>
      <c r="K41" s="15">
        <f t="shared" si="3"/>
        <v>35</v>
      </c>
      <c r="L41" s="18">
        <f>frq!C41</f>
        <v>1</v>
      </c>
      <c r="M41" s="124">
        <f t="shared" si="4"/>
        <v>34.299999999999997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34.299999999999997</v>
      </c>
      <c r="R41" s="18">
        <v>0.7</v>
      </c>
      <c r="S41" s="18"/>
    </row>
    <row r="42" spans="1:19">
      <c r="A42" s="8" t="s">
        <v>84</v>
      </c>
      <c r="B42" s="199">
        <f>'[2]20'!B44</f>
        <v>40</v>
      </c>
      <c r="C42" s="200">
        <f>'[2]20'!C44</f>
        <v>0</v>
      </c>
      <c r="D42" s="200">
        <f>'[2]20'!D44</f>
        <v>0</v>
      </c>
      <c r="E42" s="200">
        <f>'[2]20'!E44</f>
        <v>0</v>
      </c>
      <c r="F42" s="15">
        <f t="shared" si="6"/>
        <v>40</v>
      </c>
      <c r="G42" s="199">
        <f>'[2]20'!H44</f>
        <v>35</v>
      </c>
      <c r="H42" s="200">
        <f>'[2]20'!I44</f>
        <v>0</v>
      </c>
      <c r="I42" s="200">
        <f>'[2]20'!J44</f>
        <v>0</v>
      </c>
      <c r="J42" s="200">
        <f>'[2]20'!K44</f>
        <v>0</v>
      </c>
      <c r="K42" s="15">
        <f t="shared" si="3"/>
        <v>35</v>
      </c>
      <c r="L42" s="18">
        <f>frq!C42</f>
        <v>1</v>
      </c>
      <c r="M42" s="124">
        <f t="shared" si="4"/>
        <v>34.299999999999997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34.299999999999997</v>
      </c>
      <c r="R42" s="18">
        <v>0.7</v>
      </c>
      <c r="S42" s="18"/>
    </row>
    <row r="43" spans="1:19">
      <c r="A43" s="8" t="s">
        <v>85</v>
      </c>
      <c r="B43" s="199">
        <f>'[2]20'!B45</f>
        <v>40</v>
      </c>
      <c r="C43" s="200">
        <f>'[2]20'!C45</f>
        <v>0</v>
      </c>
      <c r="D43" s="200">
        <f>'[2]20'!D45</f>
        <v>0</v>
      </c>
      <c r="E43" s="200">
        <f>'[2]20'!E45</f>
        <v>0</v>
      </c>
      <c r="F43" s="15">
        <f t="shared" si="6"/>
        <v>40</v>
      </c>
      <c r="G43" s="199">
        <f>'[2]20'!H45</f>
        <v>35</v>
      </c>
      <c r="H43" s="200">
        <f>'[2]20'!I45</f>
        <v>0</v>
      </c>
      <c r="I43" s="200">
        <f>'[2]20'!J45</f>
        <v>0</v>
      </c>
      <c r="J43" s="200">
        <f>'[2]20'!K45</f>
        <v>0</v>
      </c>
      <c r="K43" s="15">
        <f t="shared" si="3"/>
        <v>35</v>
      </c>
      <c r="L43" s="18">
        <f>frq!C43</f>
        <v>1</v>
      </c>
      <c r="M43" s="124">
        <f t="shared" si="4"/>
        <v>34.299999999999997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34.299999999999997</v>
      </c>
      <c r="R43" s="18">
        <v>0.7</v>
      </c>
      <c r="S43" s="18"/>
    </row>
    <row r="44" spans="1:19">
      <c r="A44" s="8" t="s">
        <v>86</v>
      </c>
      <c r="B44" s="199">
        <f>'[2]20'!B46</f>
        <v>40</v>
      </c>
      <c r="C44" s="200">
        <f>'[2]20'!C46</f>
        <v>0</v>
      </c>
      <c r="D44" s="200">
        <f>'[2]20'!D46</f>
        <v>0</v>
      </c>
      <c r="E44" s="200">
        <f>'[2]20'!E46</f>
        <v>0</v>
      </c>
      <c r="F44" s="15">
        <f t="shared" si="6"/>
        <v>40</v>
      </c>
      <c r="G44" s="199">
        <f>'[2]20'!H46</f>
        <v>35</v>
      </c>
      <c r="H44" s="200">
        <f>'[2]20'!I46</f>
        <v>0</v>
      </c>
      <c r="I44" s="200">
        <f>'[2]20'!J46</f>
        <v>0</v>
      </c>
      <c r="J44" s="200">
        <f>'[2]20'!K46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199">
        <f>'[2]20'!B47</f>
        <v>40</v>
      </c>
      <c r="C45" s="200">
        <f>'[2]20'!C47</f>
        <v>0</v>
      </c>
      <c r="D45" s="200">
        <f>'[2]20'!D47</f>
        <v>0</v>
      </c>
      <c r="E45" s="200">
        <f>'[2]20'!E47</f>
        <v>0</v>
      </c>
      <c r="F45" s="15">
        <f t="shared" si="6"/>
        <v>40</v>
      </c>
      <c r="G45" s="199">
        <f>'[2]20'!H47</f>
        <v>36</v>
      </c>
      <c r="H45" s="200">
        <f>'[2]20'!I47</f>
        <v>0</v>
      </c>
      <c r="I45" s="200">
        <f>'[2]20'!J47</f>
        <v>0</v>
      </c>
      <c r="J45" s="200">
        <f>'[2]20'!K47</f>
        <v>0</v>
      </c>
      <c r="K45" s="15">
        <f t="shared" si="3"/>
        <v>36</v>
      </c>
      <c r="L45" s="18">
        <f>frq!C45</f>
        <v>1</v>
      </c>
      <c r="M45" s="124">
        <f t="shared" si="4"/>
        <v>35.299999999999997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35.299999999999997</v>
      </c>
      <c r="R45" s="18">
        <v>0.7</v>
      </c>
      <c r="S45" s="18"/>
    </row>
    <row r="46" spans="1:19">
      <c r="A46" s="8" t="s">
        <v>88</v>
      </c>
      <c r="B46" s="199">
        <f>'[2]20'!B48</f>
        <v>40</v>
      </c>
      <c r="C46" s="200">
        <f>'[2]20'!C48</f>
        <v>0</v>
      </c>
      <c r="D46" s="200">
        <f>'[2]20'!D48</f>
        <v>0</v>
      </c>
      <c r="E46" s="200">
        <f>'[2]20'!E48</f>
        <v>0</v>
      </c>
      <c r="F46" s="15">
        <f t="shared" si="6"/>
        <v>40</v>
      </c>
      <c r="G46" s="199">
        <f>'[2]20'!H48</f>
        <v>36</v>
      </c>
      <c r="H46" s="200">
        <f>'[2]20'!I48</f>
        <v>0</v>
      </c>
      <c r="I46" s="200">
        <f>'[2]20'!J48</f>
        <v>0</v>
      </c>
      <c r="J46" s="200">
        <f>'[2]20'!K48</f>
        <v>0</v>
      </c>
      <c r="K46" s="15">
        <f t="shared" si="3"/>
        <v>36</v>
      </c>
      <c r="L46" s="18">
        <f>frq!C46</f>
        <v>1</v>
      </c>
      <c r="M46" s="124">
        <f t="shared" si="4"/>
        <v>35.299999999999997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35.299999999999997</v>
      </c>
      <c r="R46" s="18">
        <v>0.7</v>
      </c>
      <c r="S46" s="18"/>
    </row>
    <row r="47" spans="1:19">
      <c r="A47" s="8" t="s">
        <v>89</v>
      </c>
      <c r="B47" s="199">
        <f>'[2]20'!B49</f>
        <v>40</v>
      </c>
      <c r="C47" s="200">
        <f>'[2]20'!C49</f>
        <v>0</v>
      </c>
      <c r="D47" s="200">
        <f>'[2]20'!D49</f>
        <v>0</v>
      </c>
      <c r="E47" s="200">
        <f>'[2]20'!E49</f>
        <v>0</v>
      </c>
      <c r="F47" s="15">
        <f t="shared" si="6"/>
        <v>40</v>
      </c>
      <c r="G47" s="199">
        <f>'[2]20'!H49</f>
        <v>36</v>
      </c>
      <c r="H47" s="200">
        <f>'[2]20'!I49</f>
        <v>0</v>
      </c>
      <c r="I47" s="200">
        <f>'[2]20'!J49</f>
        <v>0</v>
      </c>
      <c r="J47" s="200">
        <f>'[2]20'!K49</f>
        <v>0</v>
      </c>
      <c r="K47" s="15">
        <f t="shared" si="3"/>
        <v>36</v>
      </c>
      <c r="L47" s="18">
        <f>frq!C47</f>
        <v>1</v>
      </c>
      <c r="M47" s="124">
        <f t="shared" si="4"/>
        <v>35.299999999999997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35.299999999999997</v>
      </c>
      <c r="R47" s="18">
        <v>0.7</v>
      </c>
      <c r="S47" s="18"/>
    </row>
    <row r="48" spans="1:19">
      <c r="A48" s="8" t="s">
        <v>90</v>
      </c>
      <c r="B48" s="199">
        <f>'[2]20'!B50</f>
        <v>40</v>
      </c>
      <c r="C48" s="200">
        <f>'[2]20'!C50</f>
        <v>0</v>
      </c>
      <c r="D48" s="200">
        <f>'[2]20'!D50</f>
        <v>0</v>
      </c>
      <c r="E48" s="200">
        <f>'[2]20'!E50</f>
        <v>0</v>
      </c>
      <c r="F48" s="15">
        <f t="shared" si="6"/>
        <v>40</v>
      </c>
      <c r="G48" s="199">
        <f>'[2]20'!H50</f>
        <v>36</v>
      </c>
      <c r="H48" s="200">
        <f>'[2]20'!I50</f>
        <v>0</v>
      </c>
      <c r="I48" s="200">
        <f>'[2]20'!J50</f>
        <v>0</v>
      </c>
      <c r="J48" s="200">
        <f>'[2]20'!K50</f>
        <v>0</v>
      </c>
      <c r="K48" s="15">
        <f t="shared" si="3"/>
        <v>36</v>
      </c>
      <c r="L48" s="18">
        <f>frq!C48</f>
        <v>1</v>
      </c>
      <c r="M48" s="124">
        <f t="shared" si="4"/>
        <v>35.299999999999997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35.299999999999997</v>
      </c>
      <c r="R48" s="18">
        <v>0.7</v>
      </c>
      <c r="S48" s="18"/>
    </row>
    <row r="49" spans="1:19">
      <c r="A49" s="8" t="s">
        <v>91</v>
      </c>
      <c r="B49" s="199">
        <f>'[2]20'!B51</f>
        <v>40</v>
      </c>
      <c r="C49" s="200">
        <f>'[2]20'!C51</f>
        <v>0</v>
      </c>
      <c r="D49" s="200">
        <f>'[2]20'!D51</f>
        <v>0</v>
      </c>
      <c r="E49" s="200">
        <f>'[2]20'!E51</f>
        <v>0</v>
      </c>
      <c r="F49" s="15">
        <f t="shared" si="6"/>
        <v>40</v>
      </c>
      <c r="G49" s="199">
        <f>'[2]20'!H51</f>
        <v>36</v>
      </c>
      <c r="H49" s="200">
        <f>'[2]20'!I51</f>
        <v>0</v>
      </c>
      <c r="I49" s="200">
        <f>'[2]20'!J51</f>
        <v>0</v>
      </c>
      <c r="J49" s="200">
        <f>'[2]20'!K51</f>
        <v>0</v>
      </c>
      <c r="K49" s="15">
        <f t="shared" si="3"/>
        <v>36</v>
      </c>
      <c r="L49" s="18">
        <f>frq!C49</f>
        <v>1</v>
      </c>
      <c r="M49" s="124">
        <f t="shared" si="4"/>
        <v>35.299999999999997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35.299999999999997</v>
      </c>
      <c r="R49" s="18">
        <v>0.7</v>
      </c>
      <c r="S49" s="18"/>
    </row>
    <row r="50" spans="1:19">
      <c r="A50" s="8" t="s">
        <v>92</v>
      </c>
      <c r="B50" s="199">
        <f>'[2]20'!B52</f>
        <v>40</v>
      </c>
      <c r="C50" s="200">
        <f>'[2]20'!C52</f>
        <v>0</v>
      </c>
      <c r="D50" s="200">
        <f>'[2]20'!D52</f>
        <v>0</v>
      </c>
      <c r="E50" s="200">
        <f>'[2]20'!E52</f>
        <v>0</v>
      </c>
      <c r="F50" s="15">
        <f t="shared" si="6"/>
        <v>40</v>
      </c>
      <c r="G50" s="199">
        <f>'[2]20'!H52</f>
        <v>36</v>
      </c>
      <c r="H50" s="200">
        <f>'[2]20'!I52</f>
        <v>0</v>
      </c>
      <c r="I50" s="200">
        <f>'[2]20'!J52</f>
        <v>0</v>
      </c>
      <c r="J50" s="200">
        <f>'[2]20'!K52</f>
        <v>0</v>
      </c>
      <c r="K50" s="15">
        <f t="shared" si="3"/>
        <v>36</v>
      </c>
      <c r="L50" s="18">
        <f>frq!C50</f>
        <v>1</v>
      </c>
      <c r="M50" s="124">
        <f t="shared" si="4"/>
        <v>35.299999999999997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35.299999999999997</v>
      </c>
      <c r="R50" s="18">
        <v>0.7</v>
      </c>
      <c r="S50" s="18"/>
    </row>
    <row r="51" spans="1:19">
      <c r="A51" s="8" t="s">
        <v>93</v>
      </c>
      <c r="B51" s="199">
        <f>'[2]20'!B53</f>
        <v>40</v>
      </c>
      <c r="C51" s="200">
        <f>'[2]20'!C53</f>
        <v>0</v>
      </c>
      <c r="D51" s="200">
        <f>'[2]20'!D53</f>
        <v>0</v>
      </c>
      <c r="E51" s="200">
        <f>'[2]20'!E53</f>
        <v>0</v>
      </c>
      <c r="F51" s="15">
        <f t="shared" si="6"/>
        <v>40</v>
      </c>
      <c r="G51" s="199">
        <f>'[2]20'!H53</f>
        <v>36</v>
      </c>
      <c r="H51" s="200">
        <f>'[2]20'!I53</f>
        <v>0</v>
      </c>
      <c r="I51" s="200">
        <f>'[2]20'!J53</f>
        <v>0</v>
      </c>
      <c r="J51" s="200">
        <f>'[2]20'!K53</f>
        <v>0</v>
      </c>
      <c r="K51" s="15">
        <f t="shared" si="3"/>
        <v>36</v>
      </c>
      <c r="L51" s="18">
        <f>frq!C51</f>
        <v>1</v>
      </c>
      <c r="M51" s="124">
        <f t="shared" si="4"/>
        <v>35.299999999999997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35.299999999999997</v>
      </c>
      <c r="R51" s="18">
        <v>0.7</v>
      </c>
      <c r="S51" s="18"/>
    </row>
    <row r="52" spans="1:19">
      <c r="A52" s="8" t="s">
        <v>94</v>
      </c>
      <c r="B52" s="199">
        <f>'[2]20'!B54</f>
        <v>40</v>
      </c>
      <c r="C52" s="200">
        <f>'[2]20'!C54</f>
        <v>0</v>
      </c>
      <c r="D52" s="200">
        <f>'[2]20'!D54</f>
        <v>0</v>
      </c>
      <c r="E52" s="200">
        <f>'[2]20'!E54</f>
        <v>0</v>
      </c>
      <c r="F52" s="15">
        <f t="shared" si="6"/>
        <v>40</v>
      </c>
      <c r="G52" s="199">
        <f>'[2]20'!H54</f>
        <v>36</v>
      </c>
      <c r="H52" s="200">
        <f>'[2]20'!I54</f>
        <v>0</v>
      </c>
      <c r="I52" s="200">
        <f>'[2]20'!J54</f>
        <v>0</v>
      </c>
      <c r="J52" s="200">
        <f>'[2]20'!K54</f>
        <v>0</v>
      </c>
      <c r="K52" s="15">
        <f t="shared" si="3"/>
        <v>36</v>
      </c>
      <c r="L52" s="18">
        <f>frq!C52</f>
        <v>1</v>
      </c>
      <c r="M52" s="124">
        <f t="shared" si="4"/>
        <v>35.299999999999997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35.299999999999997</v>
      </c>
      <c r="R52" s="18">
        <v>0.7</v>
      </c>
      <c r="S52" s="18"/>
    </row>
    <row r="53" spans="1:19">
      <c r="A53" s="8" t="s">
        <v>95</v>
      </c>
      <c r="B53" s="199">
        <f>'[2]20'!B55</f>
        <v>40</v>
      </c>
      <c r="C53" s="200">
        <f>'[2]20'!C55</f>
        <v>0</v>
      </c>
      <c r="D53" s="200">
        <f>'[2]20'!D55</f>
        <v>0</v>
      </c>
      <c r="E53" s="200">
        <f>'[2]20'!E55</f>
        <v>0</v>
      </c>
      <c r="F53" s="15">
        <f t="shared" si="6"/>
        <v>40</v>
      </c>
      <c r="G53" s="199">
        <f>'[2]20'!H55</f>
        <v>36</v>
      </c>
      <c r="H53" s="200">
        <f>'[2]20'!I55</f>
        <v>0</v>
      </c>
      <c r="I53" s="200">
        <f>'[2]20'!J55</f>
        <v>0</v>
      </c>
      <c r="J53" s="200">
        <f>'[2]20'!K55</f>
        <v>0</v>
      </c>
      <c r="K53" s="15">
        <f t="shared" si="3"/>
        <v>36</v>
      </c>
      <c r="L53" s="18">
        <f>frq!C53</f>
        <v>1</v>
      </c>
      <c r="M53" s="124">
        <f t="shared" si="4"/>
        <v>35.299999999999997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35.299999999999997</v>
      </c>
      <c r="R53" s="18">
        <v>0.7</v>
      </c>
      <c r="S53" s="18"/>
    </row>
    <row r="54" spans="1:19">
      <c r="A54" s="8" t="s">
        <v>96</v>
      </c>
      <c r="B54" s="199">
        <f>'[2]20'!B56</f>
        <v>40</v>
      </c>
      <c r="C54" s="200">
        <f>'[2]20'!C56</f>
        <v>0</v>
      </c>
      <c r="D54" s="200">
        <f>'[2]20'!D56</f>
        <v>0</v>
      </c>
      <c r="E54" s="200">
        <f>'[2]20'!E56</f>
        <v>0</v>
      </c>
      <c r="F54" s="15">
        <f t="shared" si="6"/>
        <v>40</v>
      </c>
      <c r="G54" s="199">
        <f>'[2]20'!H56</f>
        <v>36</v>
      </c>
      <c r="H54" s="200">
        <f>'[2]20'!I56</f>
        <v>0</v>
      </c>
      <c r="I54" s="200">
        <f>'[2]20'!J56</f>
        <v>0</v>
      </c>
      <c r="J54" s="200">
        <f>'[2]20'!K56</f>
        <v>0</v>
      </c>
      <c r="K54" s="15">
        <f t="shared" si="3"/>
        <v>36</v>
      </c>
      <c r="L54" s="18">
        <f>frq!C54</f>
        <v>1</v>
      </c>
      <c r="M54" s="124">
        <f t="shared" si="4"/>
        <v>35.299999999999997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35.299999999999997</v>
      </c>
      <c r="R54" s="18">
        <v>0.7</v>
      </c>
      <c r="S54" s="18"/>
    </row>
    <row r="55" spans="1:19">
      <c r="A55" s="8" t="s">
        <v>97</v>
      </c>
      <c r="B55" s="199">
        <f>'[2]20'!B57</f>
        <v>40</v>
      </c>
      <c r="C55" s="200">
        <f>'[2]20'!C57</f>
        <v>0</v>
      </c>
      <c r="D55" s="200">
        <f>'[2]20'!D57</f>
        <v>0</v>
      </c>
      <c r="E55" s="200">
        <f>'[2]20'!E57</f>
        <v>0</v>
      </c>
      <c r="F55" s="15">
        <f t="shared" si="6"/>
        <v>40</v>
      </c>
      <c r="G55" s="199">
        <f>'[2]20'!H57</f>
        <v>34</v>
      </c>
      <c r="H55" s="200">
        <f>'[2]20'!I57</f>
        <v>0</v>
      </c>
      <c r="I55" s="200">
        <f>'[2]20'!J57</f>
        <v>0</v>
      </c>
      <c r="J55" s="200">
        <f>'[2]20'!K57</f>
        <v>0</v>
      </c>
      <c r="K55" s="15">
        <f t="shared" si="3"/>
        <v>34</v>
      </c>
      <c r="L55" s="18">
        <f>frq!C55</f>
        <v>1</v>
      </c>
      <c r="M55" s="124">
        <f t="shared" si="4"/>
        <v>33.299999999999997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33.299999999999997</v>
      </c>
      <c r="R55" s="18">
        <v>0.7</v>
      </c>
      <c r="S55" s="18"/>
    </row>
    <row r="56" spans="1:19">
      <c r="A56" s="8" t="s">
        <v>98</v>
      </c>
      <c r="B56" s="199">
        <f>'[2]20'!B58</f>
        <v>40</v>
      </c>
      <c r="C56" s="200">
        <f>'[2]20'!C58</f>
        <v>0</v>
      </c>
      <c r="D56" s="200">
        <f>'[2]20'!D58</f>
        <v>0</v>
      </c>
      <c r="E56" s="200">
        <f>'[2]20'!E58</f>
        <v>0</v>
      </c>
      <c r="F56" s="15">
        <f t="shared" si="6"/>
        <v>40</v>
      </c>
      <c r="G56" s="199">
        <f>'[2]20'!H58</f>
        <v>34</v>
      </c>
      <c r="H56" s="200">
        <f>'[2]20'!I58</f>
        <v>0</v>
      </c>
      <c r="I56" s="200">
        <f>'[2]20'!J58</f>
        <v>0</v>
      </c>
      <c r="J56" s="200">
        <f>'[2]20'!K58</f>
        <v>0</v>
      </c>
      <c r="K56" s="15">
        <f t="shared" si="3"/>
        <v>34</v>
      </c>
      <c r="L56" s="18">
        <f>frq!C56</f>
        <v>1</v>
      </c>
      <c r="M56" s="124">
        <f t="shared" si="4"/>
        <v>33.299999999999997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33.299999999999997</v>
      </c>
      <c r="R56" s="18">
        <v>0.7</v>
      </c>
      <c r="S56" s="18"/>
    </row>
    <row r="57" spans="1:19">
      <c r="A57" s="8" t="s">
        <v>99</v>
      </c>
      <c r="B57" s="199">
        <f>'[2]20'!B59</f>
        <v>40</v>
      </c>
      <c r="C57" s="200">
        <f>'[2]20'!C59</f>
        <v>0</v>
      </c>
      <c r="D57" s="200">
        <f>'[2]20'!D59</f>
        <v>0</v>
      </c>
      <c r="E57" s="200">
        <f>'[2]20'!E59</f>
        <v>0</v>
      </c>
      <c r="F57" s="15">
        <f t="shared" si="6"/>
        <v>40</v>
      </c>
      <c r="G57" s="199">
        <f>'[2]20'!H59</f>
        <v>34</v>
      </c>
      <c r="H57" s="200">
        <f>'[2]20'!I59</f>
        <v>0</v>
      </c>
      <c r="I57" s="200">
        <f>'[2]20'!J59</f>
        <v>0</v>
      </c>
      <c r="J57" s="200">
        <f>'[2]20'!K59</f>
        <v>0</v>
      </c>
      <c r="K57" s="15">
        <f t="shared" si="3"/>
        <v>34</v>
      </c>
      <c r="L57" s="18">
        <f>frq!C57</f>
        <v>1</v>
      </c>
      <c r="M57" s="124">
        <f t="shared" si="4"/>
        <v>33.299999999999997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33.299999999999997</v>
      </c>
      <c r="R57" s="18">
        <v>0.7</v>
      </c>
      <c r="S57" s="18"/>
    </row>
    <row r="58" spans="1:19">
      <c r="A58" s="8" t="s">
        <v>100</v>
      </c>
      <c r="B58" s="199">
        <f>'[2]20'!B60</f>
        <v>40</v>
      </c>
      <c r="C58" s="200">
        <f>'[2]20'!C60</f>
        <v>0</v>
      </c>
      <c r="D58" s="200">
        <f>'[2]20'!D60</f>
        <v>0</v>
      </c>
      <c r="E58" s="200">
        <f>'[2]20'!E60</f>
        <v>0</v>
      </c>
      <c r="F58" s="15">
        <f t="shared" si="6"/>
        <v>40</v>
      </c>
      <c r="G58" s="199">
        <f>'[2]20'!H60</f>
        <v>34</v>
      </c>
      <c r="H58" s="200">
        <f>'[2]20'!I60</f>
        <v>0</v>
      </c>
      <c r="I58" s="200">
        <f>'[2]20'!J60</f>
        <v>0</v>
      </c>
      <c r="J58" s="200">
        <f>'[2]20'!K60</f>
        <v>0</v>
      </c>
      <c r="K58" s="15">
        <f t="shared" si="3"/>
        <v>34</v>
      </c>
      <c r="L58" s="18">
        <f>frq!C58</f>
        <v>1</v>
      </c>
      <c r="M58" s="124">
        <f t="shared" si="4"/>
        <v>33.299999999999997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33.299999999999997</v>
      </c>
      <c r="R58" s="18">
        <v>0.7</v>
      </c>
      <c r="S58" s="18"/>
    </row>
    <row r="59" spans="1:19">
      <c r="A59" s="8" t="s">
        <v>101</v>
      </c>
      <c r="B59" s="199">
        <f>'[2]20'!B61</f>
        <v>40</v>
      </c>
      <c r="C59" s="200">
        <f>'[2]20'!C61</f>
        <v>0</v>
      </c>
      <c r="D59" s="200">
        <f>'[2]20'!D61</f>
        <v>0</v>
      </c>
      <c r="E59" s="200">
        <f>'[2]20'!E61</f>
        <v>0</v>
      </c>
      <c r="F59" s="15">
        <f t="shared" si="6"/>
        <v>40</v>
      </c>
      <c r="G59" s="199">
        <f>'[2]20'!H61</f>
        <v>34</v>
      </c>
      <c r="H59" s="200">
        <f>'[2]20'!I61</f>
        <v>0</v>
      </c>
      <c r="I59" s="200">
        <f>'[2]20'!J61</f>
        <v>0</v>
      </c>
      <c r="J59" s="200">
        <f>'[2]20'!K61</f>
        <v>0</v>
      </c>
      <c r="K59" s="15">
        <f t="shared" si="3"/>
        <v>34</v>
      </c>
      <c r="L59" s="18">
        <f>frq!C59</f>
        <v>1</v>
      </c>
      <c r="M59" s="124">
        <f t="shared" si="4"/>
        <v>33.299999999999997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33.299999999999997</v>
      </c>
      <c r="R59" s="18">
        <v>0.7</v>
      </c>
      <c r="S59" s="18"/>
    </row>
    <row r="60" spans="1:19">
      <c r="A60" s="8" t="s">
        <v>102</v>
      </c>
      <c r="B60" s="199">
        <f>'[2]20'!B62</f>
        <v>40</v>
      </c>
      <c r="C60" s="200">
        <f>'[2]20'!C62</f>
        <v>0</v>
      </c>
      <c r="D60" s="200">
        <f>'[2]20'!D62</f>
        <v>0</v>
      </c>
      <c r="E60" s="200">
        <f>'[2]20'!E62</f>
        <v>0</v>
      </c>
      <c r="F60" s="15">
        <f t="shared" si="6"/>
        <v>40</v>
      </c>
      <c r="G60" s="199">
        <f>'[2]20'!H62</f>
        <v>34</v>
      </c>
      <c r="H60" s="200">
        <f>'[2]20'!I62</f>
        <v>0</v>
      </c>
      <c r="I60" s="200">
        <f>'[2]20'!J62</f>
        <v>0</v>
      </c>
      <c r="J60" s="200">
        <f>'[2]20'!K62</f>
        <v>0</v>
      </c>
      <c r="K60" s="15">
        <f t="shared" si="3"/>
        <v>34</v>
      </c>
      <c r="L60" s="18">
        <f>frq!C60</f>
        <v>1</v>
      </c>
      <c r="M60" s="124">
        <f t="shared" si="4"/>
        <v>33.299999999999997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33.299999999999997</v>
      </c>
      <c r="R60" s="18">
        <v>0.7</v>
      </c>
      <c r="S60" s="18"/>
    </row>
    <row r="61" spans="1:19">
      <c r="A61" s="8" t="s">
        <v>103</v>
      </c>
      <c r="B61" s="199">
        <f>'[2]20'!B63</f>
        <v>40</v>
      </c>
      <c r="C61" s="200">
        <f>'[2]20'!C63</f>
        <v>0</v>
      </c>
      <c r="D61" s="200">
        <f>'[2]20'!D63</f>
        <v>0</v>
      </c>
      <c r="E61" s="200">
        <f>'[2]20'!E63</f>
        <v>0</v>
      </c>
      <c r="F61" s="15">
        <f t="shared" si="6"/>
        <v>40</v>
      </c>
      <c r="G61" s="199">
        <f>'[2]20'!H63</f>
        <v>34</v>
      </c>
      <c r="H61" s="200">
        <f>'[2]20'!I63</f>
        <v>0</v>
      </c>
      <c r="I61" s="200">
        <f>'[2]20'!J63</f>
        <v>0</v>
      </c>
      <c r="J61" s="200">
        <f>'[2]20'!K63</f>
        <v>0</v>
      </c>
      <c r="K61" s="15">
        <f t="shared" si="3"/>
        <v>34</v>
      </c>
      <c r="L61" s="18">
        <f>frq!C61</f>
        <v>1</v>
      </c>
      <c r="M61" s="124">
        <f t="shared" si="4"/>
        <v>33.299999999999997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33.299999999999997</v>
      </c>
      <c r="R61" s="18">
        <v>0.7</v>
      </c>
      <c r="S61" s="18"/>
    </row>
    <row r="62" spans="1:19">
      <c r="A62" s="8" t="s">
        <v>104</v>
      </c>
      <c r="B62" s="199">
        <f>'[2]20'!B64</f>
        <v>40</v>
      </c>
      <c r="C62" s="200">
        <f>'[2]20'!C64</f>
        <v>0</v>
      </c>
      <c r="D62" s="200">
        <f>'[2]20'!D64</f>
        <v>0</v>
      </c>
      <c r="E62" s="200">
        <f>'[2]20'!E64</f>
        <v>0</v>
      </c>
      <c r="F62" s="15">
        <f t="shared" si="6"/>
        <v>40</v>
      </c>
      <c r="G62" s="199">
        <f>'[2]20'!H64</f>
        <v>34</v>
      </c>
      <c r="H62" s="200">
        <f>'[2]20'!I64</f>
        <v>0</v>
      </c>
      <c r="I62" s="200">
        <f>'[2]20'!J64</f>
        <v>0</v>
      </c>
      <c r="J62" s="200">
        <f>'[2]20'!K64</f>
        <v>0</v>
      </c>
      <c r="K62" s="15">
        <f t="shared" si="3"/>
        <v>34</v>
      </c>
      <c r="L62" s="18">
        <f>frq!C62</f>
        <v>1</v>
      </c>
      <c r="M62" s="124">
        <f t="shared" si="4"/>
        <v>33.299999999999997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33.299999999999997</v>
      </c>
      <c r="R62" s="18">
        <v>0.7</v>
      </c>
      <c r="S62" s="18"/>
    </row>
    <row r="63" spans="1:19">
      <c r="A63" s="8" t="s">
        <v>105</v>
      </c>
      <c r="B63" s="199">
        <f>'[2]20'!B65</f>
        <v>40</v>
      </c>
      <c r="C63" s="200">
        <f>'[2]20'!C65</f>
        <v>0</v>
      </c>
      <c r="D63" s="200">
        <f>'[2]20'!D65</f>
        <v>0</v>
      </c>
      <c r="E63" s="200">
        <f>'[2]20'!E65</f>
        <v>0</v>
      </c>
      <c r="F63" s="15">
        <f t="shared" si="6"/>
        <v>40</v>
      </c>
      <c r="G63" s="199">
        <f>'[2]20'!H65</f>
        <v>34</v>
      </c>
      <c r="H63" s="200">
        <f>'[2]20'!I65</f>
        <v>0</v>
      </c>
      <c r="I63" s="200">
        <f>'[2]20'!J65</f>
        <v>0</v>
      </c>
      <c r="J63" s="200">
        <f>'[2]20'!K65</f>
        <v>0</v>
      </c>
      <c r="K63" s="15">
        <f t="shared" si="3"/>
        <v>34</v>
      </c>
      <c r="L63" s="18">
        <f>frq!C63</f>
        <v>1</v>
      </c>
      <c r="M63" s="124">
        <f t="shared" si="4"/>
        <v>33.299999999999997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33.299999999999997</v>
      </c>
      <c r="R63" s="18">
        <v>0.7</v>
      </c>
      <c r="S63" s="18"/>
    </row>
    <row r="64" spans="1:19">
      <c r="A64" s="8" t="s">
        <v>106</v>
      </c>
      <c r="B64" s="199">
        <f>'[2]20'!B66</f>
        <v>40</v>
      </c>
      <c r="C64" s="200">
        <f>'[2]20'!C66</f>
        <v>0</v>
      </c>
      <c r="D64" s="200">
        <f>'[2]20'!D66</f>
        <v>0</v>
      </c>
      <c r="E64" s="200">
        <f>'[2]20'!E66</f>
        <v>0</v>
      </c>
      <c r="F64" s="15">
        <f t="shared" si="6"/>
        <v>40</v>
      </c>
      <c r="G64" s="199">
        <f>'[2]20'!H66</f>
        <v>34</v>
      </c>
      <c r="H64" s="200">
        <f>'[2]20'!I66</f>
        <v>0</v>
      </c>
      <c r="I64" s="200">
        <f>'[2]20'!J66</f>
        <v>0</v>
      </c>
      <c r="J64" s="200">
        <f>'[2]20'!K66</f>
        <v>0</v>
      </c>
      <c r="K64" s="15">
        <f t="shared" si="3"/>
        <v>34</v>
      </c>
      <c r="L64" s="18">
        <f>frq!C64</f>
        <v>1</v>
      </c>
      <c r="M64" s="124">
        <f t="shared" si="4"/>
        <v>33.299999999999997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33.299999999999997</v>
      </c>
      <c r="R64" s="18">
        <v>0.7</v>
      </c>
      <c r="S64" s="18"/>
    </row>
    <row r="65" spans="1:19">
      <c r="A65" s="8" t="s">
        <v>107</v>
      </c>
      <c r="B65" s="199">
        <f>'[2]20'!B67</f>
        <v>40</v>
      </c>
      <c r="C65" s="200">
        <f>'[2]20'!C67</f>
        <v>0</v>
      </c>
      <c r="D65" s="200">
        <f>'[2]20'!D67</f>
        <v>0</v>
      </c>
      <c r="E65" s="200">
        <f>'[2]20'!E67</f>
        <v>0</v>
      </c>
      <c r="F65" s="15">
        <f t="shared" si="6"/>
        <v>40</v>
      </c>
      <c r="G65" s="199">
        <f>'[2]20'!H67</f>
        <v>34</v>
      </c>
      <c r="H65" s="200">
        <f>'[2]20'!I67</f>
        <v>0</v>
      </c>
      <c r="I65" s="200">
        <f>'[2]20'!J67</f>
        <v>0</v>
      </c>
      <c r="J65" s="200">
        <f>'[2]20'!K67</f>
        <v>0</v>
      </c>
      <c r="K65" s="15">
        <f t="shared" si="3"/>
        <v>34</v>
      </c>
      <c r="L65" s="18">
        <f>frq!C65</f>
        <v>1</v>
      </c>
      <c r="M65" s="124">
        <f t="shared" si="4"/>
        <v>33.299999999999997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33.299999999999997</v>
      </c>
      <c r="R65" s="18">
        <v>0.7</v>
      </c>
      <c r="S65" s="18"/>
    </row>
    <row r="66" spans="1:19">
      <c r="A66" s="8" t="s">
        <v>108</v>
      </c>
      <c r="B66" s="199">
        <f>'[2]20'!B68</f>
        <v>40</v>
      </c>
      <c r="C66" s="200">
        <f>'[2]20'!C68</f>
        <v>0</v>
      </c>
      <c r="D66" s="200">
        <f>'[2]20'!D68</f>
        <v>0</v>
      </c>
      <c r="E66" s="200">
        <f>'[2]20'!E68</f>
        <v>0</v>
      </c>
      <c r="F66" s="15">
        <f t="shared" si="6"/>
        <v>40</v>
      </c>
      <c r="G66" s="199">
        <f>'[2]20'!H68</f>
        <v>34</v>
      </c>
      <c r="H66" s="200">
        <f>'[2]20'!I68</f>
        <v>0</v>
      </c>
      <c r="I66" s="200">
        <f>'[2]20'!J68</f>
        <v>0</v>
      </c>
      <c r="J66" s="200">
        <f>'[2]20'!K68</f>
        <v>0</v>
      </c>
      <c r="K66" s="15">
        <f t="shared" si="3"/>
        <v>34</v>
      </c>
      <c r="L66" s="18">
        <f>frq!C66</f>
        <v>1</v>
      </c>
      <c r="M66" s="124">
        <f t="shared" si="4"/>
        <v>33.299999999999997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33.299999999999997</v>
      </c>
      <c r="R66" s="18">
        <v>0.7</v>
      </c>
      <c r="S66" s="18"/>
    </row>
    <row r="67" spans="1:19">
      <c r="A67" s="8" t="s">
        <v>109</v>
      </c>
      <c r="B67" s="199">
        <f>'[2]20'!B69</f>
        <v>40</v>
      </c>
      <c r="C67" s="200">
        <f>'[2]20'!C69</f>
        <v>0</v>
      </c>
      <c r="D67" s="200">
        <f>'[2]20'!D69</f>
        <v>0</v>
      </c>
      <c r="E67" s="200">
        <f>'[2]20'!E69</f>
        <v>0</v>
      </c>
      <c r="F67" s="15">
        <f t="shared" si="6"/>
        <v>40</v>
      </c>
      <c r="G67" s="199">
        <f>'[2]20'!H69</f>
        <v>34</v>
      </c>
      <c r="H67" s="200">
        <f>'[2]20'!I69</f>
        <v>0</v>
      </c>
      <c r="I67" s="200">
        <f>'[2]20'!J69</f>
        <v>0</v>
      </c>
      <c r="J67" s="200">
        <f>'[2]20'!K69</f>
        <v>0</v>
      </c>
      <c r="K67" s="15">
        <f t="shared" si="3"/>
        <v>34</v>
      </c>
      <c r="L67" s="18">
        <f>frq!C67</f>
        <v>1</v>
      </c>
      <c r="M67" s="124">
        <f t="shared" si="4"/>
        <v>33.299999999999997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33.299999999999997</v>
      </c>
      <c r="R67" s="18">
        <v>0.7</v>
      </c>
      <c r="S67" s="18"/>
    </row>
    <row r="68" spans="1:19">
      <c r="A68" s="8" t="s">
        <v>110</v>
      </c>
      <c r="B68" s="199">
        <f>'[2]20'!B70</f>
        <v>40</v>
      </c>
      <c r="C68" s="200">
        <f>'[2]20'!C70</f>
        <v>0</v>
      </c>
      <c r="D68" s="200">
        <f>'[2]20'!D70</f>
        <v>0</v>
      </c>
      <c r="E68" s="200">
        <f>'[2]20'!E70</f>
        <v>0</v>
      </c>
      <c r="F68" s="15">
        <f t="shared" si="6"/>
        <v>40</v>
      </c>
      <c r="G68" s="199">
        <f>'[2]20'!H70</f>
        <v>34</v>
      </c>
      <c r="H68" s="200">
        <f>'[2]20'!I70</f>
        <v>0</v>
      </c>
      <c r="I68" s="200">
        <f>'[2]20'!J70</f>
        <v>0</v>
      </c>
      <c r="J68" s="200">
        <f>'[2]20'!K70</f>
        <v>0</v>
      </c>
      <c r="K68" s="15">
        <f t="shared" ref="K68:K98" si="13">SUM(G68:J68)</f>
        <v>34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33.299999999999997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33.299999999999997</v>
      </c>
      <c r="R68" s="18">
        <v>0.7</v>
      </c>
      <c r="S68" s="18"/>
    </row>
    <row r="69" spans="1:19">
      <c r="A69" s="8" t="s">
        <v>111</v>
      </c>
      <c r="B69" s="199">
        <f>'[2]20'!B71</f>
        <v>40</v>
      </c>
      <c r="C69" s="200">
        <f>'[2]20'!C71</f>
        <v>0</v>
      </c>
      <c r="D69" s="200">
        <f>'[2]20'!D71</f>
        <v>0</v>
      </c>
      <c r="E69" s="200">
        <f>'[2]20'!E71</f>
        <v>0</v>
      </c>
      <c r="F69" s="15">
        <f t="shared" ref="F69:F98" si="16">SUM(B69:E69)</f>
        <v>40</v>
      </c>
      <c r="G69" s="199">
        <f>'[2]20'!H71</f>
        <v>34</v>
      </c>
      <c r="H69" s="200">
        <f>'[2]20'!I71</f>
        <v>0</v>
      </c>
      <c r="I69" s="200">
        <f>'[2]20'!J71</f>
        <v>0</v>
      </c>
      <c r="J69" s="200">
        <f>'[2]20'!K71</f>
        <v>0</v>
      </c>
      <c r="K69" s="15">
        <f t="shared" si="13"/>
        <v>34</v>
      </c>
      <c r="L69" s="18">
        <f>frq!C69</f>
        <v>1</v>
      </c>
      <c r="M69" s="124">
        <f t="shared" si="14"/>
        <v>33.299999999999997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33.299999999999997</v>
      </c>
      <c r="R69" s="18">
        <v>0.7</v>
      </c>
      <c r="S69" s="18"/>
    </row>
    <row r="70" spans="1:19">
      <c r="A70" s="8" t="s">
        <v>112</v>
      </c>
      <c r="B70" s="199">
        <f>'[2]20'!B72</f>
        <v>40</v>
      </c>
      <c r="C70" s="200">
        <f>'[2]20'!C72</f>
        <v>0</v>
      </c>
      <c r="D70" s="200">
        <f>'[2]20'!D72</f>
        <v>0</v>
      </c>
      <c r="E70" s="200">
        <f>'[2]20'!E72</f>
        <v>0</v>
      </c>
      <c r="F70" s="15">
        <f t="shared" si="16"/>
        <v>40</v>
      </c>
      <c r="G70" s="199">
        <f>'[2]20'!H72</f>
        <v>34</v>
      </c>
      <c r="H70" s="200">
        <f>'[2]20'!I72</f>
        <v>0</v>
      </c>
      <c r="I70" s="200">
        <f>'[2]20'!J72</f>
        <v>0</v>
      </c>
      <c r="J70" s="200">
        <f>'[2]20'!K72</f>
        <v>0</v>
      </c>
      <c r="K70" s="15">
        <f t="shared" si="13"/>
        <v>34</v>
      </c>
      <c r="L70" s="18">
        <f>frq!C70</f>
        <v>1</v>
      </c>
      <c r="M70" s="124">
        <f t="shared" si="14"/>
        <v>33.299999999999997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33.299999999999997</v>
      </c>
      <c r="R70" s="18">
        <v>0.7</v>
      </c>
      <c r="S70" s="18"/>
    </row>
    <row r="71" spans="1:19">
      <c r="A71" s="8" t="s">
        <v>113</v>
      </c>
      <c r="B71" s="199">
        <f>'[2]20'!B73</f>
        <v>40</v>
      </c>
      <c r="C71" s="200">
        <f>'[2]20'!C73</f>
        <v>0</v>
      </c>
      <c r="D71" s="200">
        <f>'[2]20'!D73</f>
        <v>0</v>
      </c>
      <c r="E71" s="200">
        <f>'[2]20'!E73</f>
        <v>0</v>
      </c>
      <c r="F71" s="15">
        <f t="shared" si="16"/>
        <v>40</v>
      </c>
      <c r="G71" s="199">
        <f>'[2]20'!H73</f>
        <v>34</v>
      </c>
      <c r="H71" s="200">
        <f>'[2]20'!I73</f>
        <v>0</v>
      </c>
      <c r="I71" s="200">
        <f>'[2]20'!J73</f>
        <v>0</v>
      </c>
      <c r="J71" s="200">
        <f>'[2]20'!K73</f>
        <v>0</v>
      </c>
      <c r="K71" s="15">
        <f t="shared" si="13"/>
        <v>34</v>
      </c>
      <c r="L71" s="18">
        <f>frq!C71</f>
        <v>1</v>
      </c>
      <c r="M71" s="124">
        <f t="shared" si="14"/>
        <v>33.299999999999997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33.299999999999997</v>
      </c>
      <c r="R71" s="18">
        <v>0.7</v>
      </c>
      <c r="S71" s="18"/>
    </row>
    <row r="72" spans="1:19">
      <c r="A72" s="8" t="s">
        <v>114</v>
      </c>
      <c r="B72" s="199">
        <f>'[2]20'!B74</f>
        <v>40</v>
      </c>
      <c r="C72" s="200">
        <f>'[2]20'!C74</f>
        <v>0</v>
      </c>
      <c r="D72" s="200">
        <f>'[2]20'!D74</f>
        <v>0</v>
      </c>
      <c r="E72" s="200">
        <f>'[2]20'!E74</f>
        <v>0</v>
      </c>
      <c r="F72" s="15">
        <f t="shared" si="16"/>
        <v>40</v>
      </c>
      <c r="G72" s="199">
        <f>'[2]20'!H74</f>
        <v>34</v>
      </c>
      <c r="H72" s="200">
        <f>'[2]20'!I74</f>
        <v>0</v>
      </c>
      <c r="I72" s="200">
        <f>'[2]20'!J74</f>
        <v>0</v>
      </c>
      <c r="J72" s="200">
        <f>'[2]20'!K74</f>
        <v>0</v>
      </c>
      <c r="K72" s="15">
        <f t="shared" si="13"/>
        <v>34</v>
      </c>
      <c r="L72" s="18">
        <f>frq!C72</f>
        <v>1</v>
      </c>
      <c r="M72" s="124">
        <f t="shared" si="14"/>
        <v>33.299999999999997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33.299999999999997</v>
      </c>
      <c r="R72" s="18">
        <v>0.7</v>
      </c>
      <c r="S72" s="18"/>
    </row>
    <row r="73" spans="1:19">
      <c r="A73" s="8" t="s">
        <v>115</v>
      </c>
      <c r="B73" s="199">
        <f>'[2]20'!B75</f>
        <v>40</v>
      </c>
      <c r="C73" s="200">
        <f>'[2]20'!C75</f>
        <v>0</v>
      </c>
      <c r="D73" s="200">
        <f>'[2]20'!D75</f>
        <v>0</v>
      </c>
      <c r="E73" s="200">
        <f>'[2]20'!E75</f>
        <v>0</v>
      </c>
      <c r="F73" s="15">
        <f t="shared" si="16"/>
        <v>40</v>
      </c>
      <c r="G73" s="199">
        <f>'[2]20'!H75</f>
        <v>34</v>
      </c>
      <c r="H73" s="200">
        <f>'[2]20'!I75</f>
        <v>0</v>
      </c>
      <c r="I73" s="200">
        <f>'[2]20'!J75</f>
        <v>0</v>
      </c>
      <c r="J73" s="200">
        <f>'[2]20'!K75</f>
        <v>0</v>
      </c>
      <c r="K73" s="15">
        <f t="shared" si="13"/>
        <v>34</v>
      </c>
      <c r="L73" s="18">
        <f>frq!C73</f>
        <v>1</v>
      </c>
      <c r="M73" s="124">
        <f t="shared" si="14"/>
        <v>33.299999999999997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33.299999999999997</v>
      </c>
      <c r="R73" s="18">
        <v>0.7</v>
      </c>
      <c r="S73" s="18"/>
    </row>
    <row r="74" spans="1:19">
      <c r="A74" s="8" t="s">
        <v>116</v>
      </c>
      <c r="B74" s="199">
        <f>'[2]20'!B76</f>
        <v>40</v>
      </c>
      <c r="C74" s="200">
        <f>'[2]20'!C76</f>
        <v>0</v>
      </c>
      <c r="D74" s="200">
        <f>'[2]20'!D76</f>
        <v>0</v>
      </c>
      <c r="E74" s="200">
        <f>'[2]20'!E76</f>
        <v>0</v>
      </c>
      <c r="F74" s="15">
        <f t="shared" si="16"/>
        <v>40</v>
      </c>
      <c r="G74" s="199">
        <f>'[2]20'!H76</f>
        <v>34</v>
      </c>
      <c r="H74" s="200">
        <f>'[2]20'!I76</f>
        <v>0</v>
      </c>
      <c r="I74" s="200">
        <f>'[2]20'!J76</f>
        <v>0</v>
      </c>
      <c r="J74" s="200">
        <f>'[2]20'!K76</f>
        <v>0</v>
      </c>
      <c r="K74" s="15">
        <f t="shared" si="13"/>
        <v>34</v>
      </c>
      <c r="L74" s="18">
        <f>frq!C74</f>
        <v>1</v>
      </c>
      <c r="M74" s="124">
        <f t="shared" si="14"/>
        <v>33.299999999999997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33.299999999999997</v>
      </c>
      <c r="R74" s="18">
        <v>0.7</v>
      </c>
      <c r="S74" s="18"/>
    </row>
    <row r="75" spans="1:19">
      <c r="A75" s="8" t="s">
        <v>117</v>
      </c>
      <c r="B75" s="199">
        <f>'[2]20'!B77</f>
        <v>40</v>
      </c>
      <c r="C75" s="200">
        <f>'[2]20'!C77</f>
        <v>0</v>
      </c>
      <c r="D75" s="200">
        <f>'[2]20'!D77</f>
        <v>0</v>
      </c>
      <c r="E75" s="200">
        <f>'[2]20'!E77</f>
        <v>0</v>
      </c>
      <c r="F75" s="15">
        <f t="shared" si="16"/>
        <v>40</v>
      </c>
      <c r="G75" s="199">
        <f>'[2]20'!H77</f>
        <v>34</v>
      </c>
      <c r="H75" s="200">
        <f>'[2]20'!I77</f>
        <v>0</v>
      </c>
      <c r="I75" s="200">
        <f>'[2]20'!J77</f>
        <v>0</v>
      </c>
      <c r="J75" s="200">
        <f>'[2]20'!K77</f>
        <v>0</v>
      </c>
      <c r="K75" s="15">
        <f t="shared" si="13"/>
        <v>34</v>
      </c>
      <c r="L75" s="18">
        <f>frq!C75</f>
        <v>1</v>
      </c>
      <c r="M75" s="124">
        <f t="shared" si="14"/>
        <v>33.6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33.6</v>
      </c>
      <c r="R75" s="18">
        <v>0.4</v>
      </c>
      <c r="S75" s="18"/>
    </row>
    <row r="76" spans="1:19">
      <c r="A76" s="8" t="s">
        <v>118</v>
      </c>
      <c r="B76" s="199">
        <f>'[2]20'!B78</f>
        <v>40</v>
      </c>
      <c r="C76" s="200">
        <f>'[2]20'!C78</f>
        <v>0</v>
      </c>
      <c r="D76" s="200">
        <f>'[2]20'!D78</f>
        <v>0</v>
      </c>
      <c r="E76" s="200">
        <f>'[2]20'!E78</f>
        <v>0</v>
      </c>
      <c r="F76" s="15">
        <f t="shared" si="16"/>
        <v>40</v>
      </c>
      <c r="G76" s="199">
        <f>'[2]20'!H78</f>
        <v>34</v>
      </c>
      <c r="H76" s="200">
        <f>'[2]20'!I78</f>
        <v>0</v>
      </c>
      <c r="I76" s="200">
        <f>'[2]20'!J78</f>
        <v>0</v>
      </c>
      <c r="J76" s="200">
        <f>'[2]20'!K78</f>
        <v>0</v>
      </c>
      <c r="K76" s="15">
        <f t="shared" si="13"/>
        <v>34</v>
      </c>
      <c r="L76" s="18">
        <f>frq!C76</f>
        <v>1</v>
      </c>
      <c r="M76" s="124">
        <f t="shared" si="14"/>
        <v>33.6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33.6</v>
      </c>
      <c r="R76" s="18">
        <v>0.4</v>
      </c>
      <c r="S76" s="18"/>
    </row>
    <row r="77" spans="1:19">
      <c r="A77" s="8" t="s">
        <v>119</v>
      </c>
      <c r="B77" s="199">
        <f>'[2]20'!B79</f>
        <v>40</v>
      </c>
      <c r="C77" s="200">
        <f>'[2]20'!C79</f>
        <v>0</v>
      </c>
      <c r="D77" s="200">
        <f>'[2]20'!D79</f>
        <v>0</v>
      </c>
      <c r="E77" s="200">
        <f>'[2]20'!E79</f>
        <v>0</v>
      </c>
      <c r="F77" s="15">
        <f t="shared" si="16"/>
        <v>40</v>
      </c>
      <c r="G77" s="199">
        <f>'[2]20'!H79</f>
        <v>34</v>
      </c>
      <c r="H77" s="200">
        <f>'[2]20'!I79</f>
        <v>0</v>
      </c>
      <c r="I77" s="200">
        <f>'[2]20'!J79</f>
        <v>0</v>
      </c>
      <c r="J77" s="200">
        <f>'[2]20'!K79</f>
        <v>0</v>
      </c>
      <c r="K77" s="15">
        <f t="shared" si="13"/>
        <v>34</v>
      </c>
      <c r="L77" s="18">
        <f>frq!C77</f>
        <v>1</v>
      </c>
      <c r="M77" s="124">
        <f t="shared" si="14"/>
        <v>33.6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33.6</v>
      </c>
      <c r="R77" s="18">
        <v>0.4</v>
      </c>
      <c r="S77" s="18"/>
    </row>
    <row r="78" spans="1:19">
      <c r="A78" s="8" t="s">
        <v>120</v>
      </c>
      <c r="B78" s="199">
        <f>'[2]20'!B80</f>
        <v>40</v>
      </c>
      <c r="C78" s="200">
        <f>'[2]20'!C80</f>
        <v>0</v>
      </c>
      <c r="D78" s="200">
        <f>'[2]20'!D80</f>
        <v>0</v>
      </c>
      <c r="E78" s="200">
        <f>'[2]20'!E80</f>
        <v>0</v>
      </c>
      <c r="F78" s="15">
        <f t="shared" si="16"/>
        <v>40</v>
      </c>
      <c r="G78" s="199">
        <f>'[2]20'!H80</f>
        <v>34</v>
      </c>
      <c r="H78" s="200">
        <f>'[2]20'!I80</f>
        <v>0</v>
      </c>
      <c r="I78" s="200">
        <f>'[2]20'!J80</f>
        <v>0</v>
      </c>
      <c r="J78" s="200">
        <f>'[2]20'!K80</f>
        <v>0</v>
      </c>
      <c r="K78" s="15">
        <f t="shared" si="13"/>
        <v>34</v>
      </c>
      <c r="L78" s="18">
        <f>frq!C78</f>
        <v>1</v>
      </c>
      <c r="M78" s="124">
        <f t="shared" si="14"/>
        <v>33.6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33.6</v>
      </c>
      <c r="R78" s="18">
        <v>0.4</v>
      </c>
      <c r="S78" s="18"/>
    </row>
    <row r="79" spans="1:19">
      <c r="A79" s="8" t="s">
        <v>121</v>
      </c>
      <c r="B79" s="199">
        <f>'[2]20'!B81</f>
        <v>40</v>
      </c>
      <c r="C79" s="200">
        <f>'[2]20'!C81</f>
        <v>0</v>
      </c>
      <c r="D79" s="200">
        <f>'[2]20'!D81</f>
        <v>0</v>
      </c>
      <c r="E79" s="200">
        <f>'[2]20'!E81</f>
        <v>0</v>
      </c>
      <c r="F79" s="15">
        <f t="shared" si="16"/>
        <v>40</v>
      </c>
      <c r="G79" s="199">
        <f>'[2]20'!H81</f>
        <v>34</v>
      </c>
      <c r="H79" s="200">
        <f>'[2]20'!I81</f>
        <v>0</v>
      </c>
      <c r="I79" s="200">
        <f>'[2]20'!J81</f>
        <v>0</v>
      </c>
      <c r="J79" s="200">
        <f>'[2]20'!K81</f>
        <v>0</v>
      </c>
      <c r="K79" s="15">
        <f t="shared" si="13"/>
        <v>34</v>
      </c>
      <c r="L79" s="18">
        <f>frq!C79</f>
        <v>1</v>
      </c>
      <c r="M79" s="124">
        <f t="shared" si="14"/>
        <v>33.6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33.6</v>
      </c>
      <c r="R79" s="18">
        <v>0.4</v>
      </c>
      <c r="S79" s="18"/>
    </row>
    <row r="80" spans="1:19">
      <c r="A80" s="8" t="s">
        <v>122</v>
      </c>
      <c r="B80" s="199">
        <f>'[2]20'!B82</f>
        <v>40</v>
      </c>
      <c r="C80" s="200">
        <f>'[2]20'!C82</f>
        <v>0</v>
      </c>
      <c r="D80" s="200">
        <f>'[2]20'!D82</f>
        <v>0</v>
      </c>
      <c r="E80" s="200">
        <f>'[2]20'!E82</f>
        <v>0</v>
      </c>
      <c r="F80" s="15">
        <f t="shared" si="16"/>
        <v>40</v>
      </c>
      <c r="G80" s="199">
        <f>'[2]20'!H82</f>
        <v>34</v>
      </c>
      <c r="H80" s="200">
        <f>'[2]20'!I82</f>
        <v>0</v>
      </c>
      <c r="I80" s="200">
        <f>'[2]20'!J82</f>
        <v>0</v>
      </c>
      <c r="J80" s="200">
        <f>'[2]20'!K82</f>
        <v>0</v>
      </c>
      <c r="K80" s="15">
        <f t="shared" si="13"/>
        <v>34</v>
      </c>
      <c r="L80" s="18">
        <f>frq!C80</f>
        <v>1</v>
      </c>
      <c r="M80" s="124">
        <f t="shared" si="14"/>
        <v>33.6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33.6</v>
      </c>
      <c r="R80" s="18">
        <v>0.4</v>
      </c>
      <c r="S80" s="18"/>
    </row>
    <row r="81" spans="1:19">
      <c r="A81" s="8" t="s">
        <v>123</v>
      </c>
      <c r="B81" s="199">
        <f>'[2]20'!B83</f>
        <v>40</v>
      </c>
      <c r="C81" s="200">
        <f>'[2]20'!C83</f>
        <v>0</v>
      </c>
      <c r="D81" s="200">
        <f>'[2]20'!D83</f>
        <v>0</v>
      </c>
      <c r="E81" s="200">
        <f>'[2]20'!E83</f>
        <v>0</v>
      </c>
      <c r="F81" s="15">
        <f t="shared" si="16"/>
        <v>40</v>
      </c>
      <c r="G81" s="199">
        <f>'[2]20'!H83</f>
        <v>34</v>
      </c>
      <c r="H81" s="200">
        <f>'[2]20'!I83</f>
        <v>0</v>
      </c>
      <c r="I81" s="200">
        <f>'[2]20'!J83</f>
        <v>0</v>
      </c>
      <c r="J81" s="200">
        <f>'[2]20'!K83</f>
        <v>0</v>
      </c>
      <c r="K81" s="15">
        <f t="shared" si="13"/>
        <v>34</v>
      </c>
      <c r="L81" s="18">
        <f>frq!C81</f>
        <v>1</v>
      </c>
      <c r="M81" s="124">
        <f t="shared" si="14"/>
        <v>33.6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33.6</v>
      </c>
      <c r="R81" s="18">
        <v>0.4</v>
      </c>
      <c r="S81" s="18"/>
    </row>
    <row r="82" spans="1:19">
      <c r="A82" s="8" t="s">
        <v>124</v>
      </c>
      <c r="B82" s="199">
        <f>'[2]20'!B84</f>
        <v>40</v>
      </c>
      <c r="C82" s="200">
        <f>'[2]20'!C84</f>
        <v>0</v>
      </c>
      <c r="D82" s="200">
        <f>'[2]20'!D84</f>
        <v>0</v>
      </c>
      <c r="E82" s="200">
        <f>'[2]20'!E84</f>
        <v>0</v>
      </c>
      <c r="F82" s="15">
        <f t="shared" si="16"/>
        <v>40</v>
      </c>
      <c r="G82" s="199">
        <f>'[2]20'!H84</f>
        <v>34</v>
      </c>
      <c r="H82" s="200">
        <f>'[2]20'!I84</f>
        <v>0</v>
      </c>
      <c r="I82" s="200">
        <f>'[2]20'!J84</f>
        <v>0</v>
      </c>
      <c r="J82" s="200">
        <f>'[2]20'!K84</f>
        <v>0</v>
      </c>
      <c r="K82" s="15">
        <f t="shared" si="13"/>
        <v>34</v>
      </c>
      <c r="L82" s="18">
        <f>frq!C82</f>
        <v>1</v>
      </c>
      <c r="M82" s="124">
        <f t="shared" si="14"/>
        <v>33.6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33.6</v>
      </c>
      <c r="R82" s="18">
        <v>0.4</v>
      </c>
      <c r="S82" s="18"/>
    </row>
    <row r="83" spans="1:19">
      <c r="A83" s="8" t="s">
        <v>125</v>
      </c>
      <c r="B83" s="199">
        <f>'[2]20'!B85</f>
        <v>40</v>
      </c>
      <c r="C83" s="200">
        <f>'[2]20'!C85</f>
        <v>0</v>
      </c>
      <c r="D83" s="200">
        <f>'[2]20'!D85</f>
        <v>0</v>
      </c>
      <c r="E83" s="200">
        <f>'[2]20'!E85</f>
        <v>0</v>
      </c>
      <c r="F83" s="15">
        <f t="shared" si="16"/>
        <v>40</v>
      </c>
      <c r="G83" s="199">
        <f>'[2]20'!H85</f>
        <v>35</v>
      </c>
      <c r="H83" s="200">
        <f>'[2]20'!I85</f>
        <v>0</v>
      </c>
      <c r="I83" s="200">
        <f>'[2]20'!J85</f>
        <v>0</v>
      </c>
      <c r="J83" s="200">
        <f>'[2]20'!K85</f>
        <v>0</v>
      </c>
      <c r="K83" s="15">
        <f t="shared" si="13"/>
        <v>35</v>
      </c>
      <c r="L83" s="18">
        <f>frq!C83</f>
        <v>1</v>
      </c>
      <c r="M83" s="124">
        <f t="shared" si="14"/>
        <v>34.6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34.6</v>
      </c>
      <c r="R83" s="18">
        <v>0.4</v>
      </c>
      <c r="S83" s="18"/>
    </row>
    <row r="84" spans="1:19">
      <c r="A84" s="8" t="s">
        <v>126</v>
      </c>
      <c r="B84" s="199">
        <f>'[2]20'!B86</f>
        <v>40</v>
      </c>
      <c r="C84" s="200">
        <f>'[2]20'!C86</f>
        <v>0</v>
      </c>
      <c r="D84" s="200">
        <f>'[2]20'!D86</f>
        <v>0</v>
      </c>
      <c r="E84" s="200">
        <f>'[2]20'!E86</f>
        <v>0</v>
      </c>
      <c r="F84" s="15">
        <f t="shared" si="16"/>
        <v>40</v>
      </c>
      <c r="G84" s="199">
        <f>'[2]20'!H86</f>
        <v>35</v>
      </c>
      <c r="H84" s="200">
        <f>'[2]20'!I86</f>
        <v>0</v>
      </c>
      <c r="I84" s="200">
        <f>'[2]20'!J86</f>
        <v>0</v>
      </c>
      <c r="J84" s="200">
        <f>'[2]20'!K86</f>
        <v>0</v>
      </c>
      <c r="K84" s="15">
        <f t="shared" si="13"/>
        <v>35</v>
      </c>
      <c r="L84" s="18">
        <f>frq!C84</f>
        <v>1</v>
      </c>
      <c r="M84" s="124">
        <f t="shared" si="14"/>
        <v>34.6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34.6</v>
      </c>
      <c r="R84" s="18">
        <v>0.4</v>
      </c>
      <c r="S84" s="18"/>
    </row>
    <row r="85" spans="1:19">
      <c r="A85" s="8" t="s">
        <v>127</v>
      </c>
      <c r="B85" s="199">
        <f>'[2]20'!B87</f>
        <v>40</v>
      </c>
      <c r="C85" s="200">
        <f>'[2]20'!C87</f>
        <v>0</v>
      </c>
      <c r="D85" s="200">
        <f>'[2]20'!D87</f>
        <v>0</v>
      </c>
      <c r="E85" s="200">
        <f>'[2]20'!E87</f>
        <v>0</v>
      </c>
      <c r="F85" s="15">
        <f t="shared" si="16"/>
        <v>40</v>
      </c>
      <c r="G85" s="199">
        <f>'[2]20'!H87</f>
        <v>35</v>
      </c>
      <c r="H85" s="200">
        <f>'[2]20'!I87</f>
        <v>0</v>
      </c>
      <c r="I85" s="200">
        <f>'[2]20'!J87</f>
        <v>0</v>
      </c>
      <c r="J85" s="200">
        <f>'[2]20'!K87</f>
        <v>0</v>
      </c>
      <c r="K85" s="15">
        <f t="shared" si="13"/>
        <v>35</v>
      </c>
      <c r="L85" s="18">
        <f>frq!C85</f>
        <v>1</v>
      </c>
      <c r="M85" s="124">
        <f t="shared" si="14"/>
        <v>34.6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34.6</v>
      </c>
      <c r="R85" s="18">
        <v>0.4</v>
      </c>
      <c r="S85" s="18"/>
    </row>
    <row r="86" spans="1:19">
      <c r="A86" s="8" t="s">
        <v>128</v>
      </c>
      <c r="B86" s="199">
        <f>'[2]20'!B88</f>
        <v>40</v>
      </c>
      <c r="C86" s="200">
        <f>'[2]20'!C88</f>
        <v>0</v>
      </c>
      <c r="D86" s="200">
        <f>'[2]20'!D88</f>
        <v>0</v>
      </c>
      <c r="E86" s="200">
        <f>'[2]20'!E88</f>
        <v>0</v>
      </c>
      <c r="F86" s="15">
        <f t="shared" si="16"/>
        <v>40</v>
      </c>
      <c r="G86" s="199">
        <f>'[2]20'!H88</f>
        <v>37.89</v>
      </c>
      <c r="H86" s="200">
        <f>'[2]20'!I88</f>
        <v>0</v>
      </c>
      <c r="I86" s="200">
        <f>'[2]20'!J88</f>
        <v>0</v>
      </c>
      <c r="J86" s="200">
        <f>'[2]20'!K88</f>
        <v>0</v>
      </c>
      <c r="K86" s="15">
        <f t="shared" si="13"/>
        <v>37.89</v>
      </c>
      <c r="L86" s="18">
        <f>frq!C86</f>
        <v>1</v>
      </c>
      <c r="M86" s="124">
        <f t="shared" si="14"/>
        <v>37.49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37.49</v>
      </c>
      <c r="R86" s="18">
        <v>0.4</v>
      </c>
      <c r="S86" s="18"/>
    </row>
    <row r="87" spans="1:19">
      <c r="A87" s="8" t="s">
        <v>129</v>
      </c>
      <c r="B87" s="199">
        <f>'[2]20'!B89</f>
        <v>40</v>
      </c>
      <c r="C87" s="200">
        <f>'[2]20'!C89</f>
        <v>0</v>
      </c>
      <c r="D87" s="200">
        <f>'[2]20'!D89</f>
        <v>0</v>
      </c>
      <c r="E87" s="200">
        <f>'[2]20'!E89</f>
        <v>0</v>
      </c>
      <c r="F87" s="15">
        <f t="shared" si="16"/>
        <v>40</v>
      </c>
      <c r="G87" s="199">
        <f>'[2]20'!H89</f>
        <v>37.89</v>
      </c>
      <c r="H87" s="200">
        <f>'[2]20'!I89</f>
        <v>0</v>
      </c>
      <c r="I87" s="200">
        <f>'[2]20'!J89</f>
        <v>0</v>
      </c>
      <c r="J87" s="200">
        <f>'[2]20'!K89</f>
        <v>0</v>
      </c>
      <c r="K87" s="15">
        <f t="shared" si="13"/>
        <v>37.89</v>
      </c>
      <c r="L87" s="18">
        <f>frq!C87</f>
        <v>1</v>
      </c>
      <c r="M87" s="124">
        <f t="shared" si="14"/>
        <v>37.49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37.49</v>
      </c>
      <c r="R87" s="18">
        <v>0.4</v>
      </c>
      <c r="S87" s="18"/>
    </row>
    <row r="88" spans="1:19">
      <c r="A88" s="8" t="s">
        <v>130</v>
      </c>
      <c r="B88" s="199">
        <f>'[2]20'!B90</f>
        <v>40</v>
      </c>
      <c r="C88" s="200">
        <f>'[2]20'!C90</f>
        <v>0</v>
      </c>
      <c r="D88" s="200">
        <f>'[2]20'!D90</f>
        <v>0</v>
      </c>
      <c r="E88" s="200">
        <f>'[2]20'!E90</f>
        <v>0</v>
      </c>
      <c r="F88" s="15">
        <f t="shared" si="16"/>
        <v>40</v>
      </c>
      <c r="G88" s="199">
        <f>'[2]20'!H90</f>
        <v>37.89</v>
      </c>
      <c r="H88" s="200">
        <f>'[2]20'!I90</f>
        <v>0</v>
      </c>
      <c r="I88" s="200">
        <f>'[2]20'!J90</f>
        <v>0</v>
      </c>
      <c r="J88" s="200">
        <f>'[2]20'!K90</f>
        <v>0</v>
      </c>
      <c r="K88" s="15">
        <f t="shared" si="13"/>
        <v>37.89</v>
      </c>
      <c r="L88" s="18">
        <f>frq!C88</f>
        <v>1</v>
      </c>
      <c r="M88" s="124">
        <f t="shared" si="14"/>
        <v>37.49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37.49</v>
      </c>
      <c r="R88" s="18">
        <v>0.4</v>
      </c>
      <c r="S88" s="18"/>
    </row>
    <row r="89" spans="1:19">
      <c r="A89" s="8" t="s">
        <v>131</v>
      </c>
      <c r="B89" s="199">
        <f>'[2]20'!B91</f>
        <v>40</v>
      </c>
      <c r="C89" s="200">
        <f>'[2]20'!C91</f>
        <v>0</v>
      </c>
      <c r="D89" s="200">
        <f>'[2]20'!D91</f>
        <v>0</v>
      </c>
      <c r="E89" s="200">
        <f>'[2]20'!E91</f>
        <v>0</v>
      </c>
      <c r="F89" s="15">
        <f t="shared" si="16"/>
        <v>40</v>
      </c>
      <c r="G89" s="199">
        <f>'[2]20'!H91</f>
        <v>35</v>
      </c>
      <c r="H89" s="200">
        <f>'[2]20'!I91</f>
        <v>0</v>
      </c>
      <c r="I89" s="200">
        <f>'[2]20'!J91</f>
        <v>0</v>
      </c>
      <c r="J89" s="200">
        <f>'[2]20'!K91</f>
        <v>0</v>
      </c>
      <c r="K89" s="15">
        <f t="shared" si="13"/>
        <v>35</v>
      </c>
      <c r="L89" s="18">
        <f>frq!C89</f>
        <v>1</v>
      </c>
      <c r="M89" s="124">
        <f t="shared" si="14"/>
        <v>34.6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34.6</v>
      </c>
      <c r="R89" s="18">
        <v>0.4</v>
      </c>
      <c r="S89" s="18"/>
    </row>
    <row r="90" spans="1:19">
      <c r="A90" s="8" t="s">
        <v>132</v>
      </c>
      <c r="B90" s="199">
        <f>'[2]20'!B92</f>
        <v>40</v>
      </c>
      <c r="C90" s="200">
        <f>'[2]20'!C92</f>
        <v>0</v>
      </c>
      <c r="D90" s="200">
        <f>'[2]20'!D92</f>
        <v>0</v>
      </c>
      <c r="E90" s="200">
        <f>'[2]20'!E92</f>
        <v>0</v>
      </c>
      <c r="F90" s="15">
        <f t="shared" si="16"/>
        <v>40</v>
      </c>
      <c r="G90" s="199">
        <f>'[2]20'!H92</f>
        <v>35</v>
      </c>
      <c r="H90" s="200">
        <f>'[2]20'!I92</f>
        <v>0</v>
      </c>
      <c r="I90" s="200">
        <f>'[2]20'!J92</f>
        <v>0</v>
      </c>
      <c r="J90" s="200">
        <f>'[2]20'!K92</f>
        <v>0</v>
      </c>
      <c r="K90" s="15">
        <f t="shared" si="13"/>
        <v>35</v>
      </c>
      <c r="L90" s="18">
        <f>frq!C90</f>
        <v>1</v>
      </c>
      <c r="M90" s="124">
        <f t="shared" si="14"/>
        <v>34.6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34.6</v>
      </c>
      <c r="R90" s="18">
        <v>0.4</v>
      </c>
      <c r="S90" s="18"/>
    </row>
    <row r="91" spans="1:19">
      <c r="A91" s="8" t="s">
        <v>133</v>
      </c>
      <c r="B91" s="199">
        <f>'[2]20'!B93</f>
        <v>40</v>
      </c>
      <c r="C91" s="200">
        <f>'[2]20'!C93</f>
        <v>0</v>
      </c>
      <c r="D91" s="200">
        <f>'[2]20'!D93</f>
        <v>0</v>
      </c>
      <c r="E91" s="200">
        <f>'[2]20'!E93</f>
        <v>0</v>
      </c>
      <c r="F91" s="15">
        <f t="shared" si="16"/>
        <v>40</v>
      </c>
      <c r="G91" s="199">
        <f>'[2]20'!H93</f>
        <v>36</v>
      </c>
      <c r="H91" s="200">
        <f>'[2]20'!I93</f>
        <v>0</v>
      </c>
      <c r="I91" s="200">
        <f>'[2]20'!J93</f>
        <v>0</v>
      </c>
      <c r="J91" s="200">
        <f>'[2]20'!K93</f>
        <v>0</v>
      </c>
      <c r="K91" s="15">
        <f t="shared" si="13"/>
        <v>36</v>
      </c>
      <c r="L91" s="18">
        <f>frq!C91</f>
        <v>1</v>
      </c>
      <c r="M91" s="124">
        <f t="shared" si="14"/>
        <v>35.6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35.6</v>
      </c>
      <c r="R91" s="18">
        <v>0.4</v>
      </c>
      <c r="S91" s="18"/>
    </row>
    <row r="92" spans="1:19">
      <c r="A92" s="8" t="s">
        <v>134</v>
      </c>
      <c r="B92" s="199">
        <f>'[2]20'!B94</f>
        <v>40</v>
      </c>
      <c r="C92" s="200">
        <f>'[2]20'!C94</f>
        <v>0</v>
      </c>
      <c r="D92" s="200">
        <f>'[2]20'!D94</f>
        <v>0</v>
      </c>
      <c r="E92" s="200">
        <f>'[2]20'!E94</f>
        <v>0</v>
      </c>
      <c r="F92" s="15">
        <f t="shared" si="16"/>
        <v>40</v>
      </c>
      <c r="G92" s="199">
        <f>'[2]20'!H94</f>
        <v>36</v>
      </c>
      <c r="H92" s="200">
        <f>'[2]20'!I94</f>
        <v>0</v>
      </c>
      <c r="I92" s="200">
        <f>'[2]20'!J94</f>
        <v>0</v>
      </c>
      <c r="J92" s="200">
        <f>'[2]20'!K94</f>
        <v>0</v>
      </c>
      <c r="K92" s="15">
        <f t="shared" si="13"/>
        <v>36</v>
      </c>
      <c r="L92" s="18">
        <f>frq!C92</f>
        <v>1</v>
      </c>
      <c r="M92" s="124">
        <f t="shared" si="14"/>
        <v>35.6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35.6</v>
      </c>
      <c r="R92" s="18">
        <v>0.4</v>
      </c>
      <c r="S92" s="18"/>
    </row>
    <row r="93" spans="1:19">
      <c r="A93" s="8" t="s">
        <v>135</v>
      </c>
      <c r="B93" s="199">
        <f>'[2]20'!B95</f>
        <v>40</v>
      </c>
      <c r="C93" s="200">
        <f>'[2]20'!C95</f>
        <v>0</v>
      </c>
      <c r="D93" s="200">
        <f>'[2]20'!D95</f>
        <v>0</v>
      </c>
      <c r="E93" s="200">
        <f>'[2]20'!E95</f>
        <v>0</v>
      </c>
      <c r="F93" s="15">
        <f t="shared" si="16"/>
        <v>40</v>
      </c>
      <c r="G93" s="199">
        <f>'[2]20'!H95</f>
        <v>36</v>
      </c>
      <c r="H93" s="200">
        <f>'[2]20'!I95</f>
        <v>0</v>
      </c>
      <c r="I93" s="200">
        <f>'[2]20'!J95</f>
        <v>0</v>
      </c>
      <c r="J93" s="200">
        <f>'[2]20'!K95</f>
        <v>0</v>
      </c>
      <c r="K93" s="15">
        <f t="shared" si="13"/>
        <v>36</v>
      </c>
      <c r="L93" s="18">
        <f>frq!C93</f>
        <v>1</v>
      </c>
      <c r="M93" s="124">
        <f t="shared" si="14"/>
        <v>35.6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35.6</v>
      </c>
      <c r="R93" s="18">
        <v>0.4</v>
      </c>
      <c r="S93" s="18"/>
    </row>
    <row r="94" spans="1:19">
      <c r="A94" s="8" t="s">
        <v>136</v>
      </c>
      <c r="B94" s="199">
        <f>'[2]20'!B96</f>
        <v>40</v>
      </c>
      <c r="C94" s="200">
        <f>'[2]20'!C96</f>
        <v>0</v>
      </c>
      <c r="D94" s="200">
        <f>'[2]20'!D96</f>
        <v>0</v>
      </c>
      <c r="E94" s="200">
        <f>'[2]20'!E96</f>
        <v>0</v>
      </c>
      <c r="F94" s="15">
        <f t="shared" si="16"/>
        <v>40</v>
      </c>
      <c r="G94" s="199">
        <f>'[2]20'!H96</f>
        <v>36</v>
      </c>
      <c r="H94" s="200">
        <f>'[2]20'!I96</f>
        <v>0</v>
      </c>
      <c r="I94" s="200">
        <f>'[2]20'!J96</f>
        <v>0</v>
      </c>
      <c r="J94" s="200">
        <f>'[2]20'!K96</f>
        <v>0</v>
      </c>
      <c r="K94" s="15">
        <f t="shared" si="13"/>
        <v>36</v>
      </c>
      <c r="L94" s="18">
        <f>frq!C94</f>
        <v>1</v>
      </c>
      <c r="M94" s="124">
        <f t="shared" si="14"/>
        <v>35.6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35.6</v>
      </c>
      <c r="R94" s="18">
        <v>0.4</v>
      </c>
      <c r="S94" s="18"/>
    </row>
    <row r="95" spans="1:19">
      <c r="A95" s="8" t="s">
        <v>137</v>
      </c>
      <c r="B95" s="199">
        <f>'[2]20'!B97</f>
        <v>40</v>
      </c>
      <c r="C95" s="200">
        <f>'[2]20'!C97</f>
        <v>0</v>
      </c>
      <c r="D95" s="200">
        <f>'[2]20'!D97</f>
        <v>0</v>
      </c>
      <c r="E95" s="200">
        <f>'[2]20'!E97</f>
        <v>0</v>
      </c>
      <c r="F95" s="15">
        <f t="shared" si="16"/>
        <v>40</v>
      </c>
      <c r="G95" s="199">
        <f>'[2]20'!H97</f>
        <v>36</v>
      </c>
      <c r="H95" s="200">
        <f>'[2]20'!I97</f>
        <v>0</v>
      </c>
      <c r="I95" s="200">
        <f>'[2]20'!J97</f>
        <v>0</v>
      </c>
      <c r="J95" s="200">
        <f>'[2]20'!K97</f>
        <v>0</v>
      </c>
      <c r="K95" s="15">
        <f t="shared" si="13"/>
        <v>36</v>
      </c>
      <c r="L95" s="18">
        <f>frq!C95</f>
        <v>1</v>
      </c>
      <c r="M95" s="124">
        <f t="shared" si="14"/>
        <v>35.6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35.6</v>
      </c>
      <c r="R95" s="18">
        <v>0.4</v>
      </c>
      <c r="S95" s="18"/>
    </row>
    <row r="96" spans="1:19">
      <c r="A96" s="8" t="s">
        <v>138</v>
      </c>
      <c r="B96" s="199">
        <f>'[2]20'!B98</f>
        <v>40</v>
      </c>
      <c r="C96" s="200">
        <f>'[2]20'!C98</f>
        <v>0</v>
      </c>
      <c r="D96" s="200">
        <f>'[2]20'!D98</f>
        <v>0</v>
      </c>
      <c r="E96" s="200">
        <f>'[2]20'!E98</f>
        <v>0</v>
      </c>
      <c r="F96" s="15">
        <f t="shared" si="16"/>
        <v>40</v>
      </c>
      <c r="G96" s="199">
        <f>'[2]20'!H98</f>
        <v>36</v>
      </c>
      <c r="H96" s="200">
        <f>'[2]20'!I98</f>
        <v>0</v>
      </c>
      <c r="I96" s="200">
        <f>'[2]20'!J98</f>
        <v>0</v>
      </c>
      <c r="J96" s="200">
        <f>'[2]20'!K98</f>
        <v>0</v>
      </c>
      <c r="K96" s="15">
        <f t="shared" si="13"/>
        <v>36</v>
      </c>
      <c r="L96" s="18">
        <f>frq!C96</f>
        <v>1</v>
      </c>
      <c r="M96" s="124">
        <f t="shared" si="14"/>
        <v>35.6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35.6</v>
      </c>
      <c r="R96" s="18">
        <v>0.4</v>
      </c>
      <c r="S96" s="18"/>
    </row>
    <row r="97" spans="1:19">
      <c r="A97" s="8" t="s">
        <v>139</v>
      </c>
      <c r="B97" s="199">
        <f>'[2]20'!B99</f>
        <v>40</v>
      </c>
      <c r="C97" s="200">
        <f>'[2]20'!C99</f>
        <v>0</v>
      </c>
      <c r="D97" s="200">
        <f>'[2]20'!D99</f>
        <v>0</v>
      </c>
      <c r="E97" s="200">
        <f>'[2]20'!E99</f>
        <v>0</v>
      </c>
      <c r="F97" s="15">
        <f t="shared" si="16"/>
        <v>40</v>
      </c>
      <c r="G97" s="199">
        <f>'[2]20'!H99</f>
        <v>36</v>
      </c>
      <c r="H97" s="200">
        <f>'[2]20'!I99</f>
        <v>0</v>
      </c>
      <c r="I97" s="200">
        <f>'[2]20'!J99</f>
        <v>0</v>
      </c>
      <c r="J97" s="200">
        <f>'[2]20'!K99</f>
        <v>0</v>
      </c>
      <c r="K97" s="15">
        <f t="shared" si="13"/>
        <v>36</v>
      </c>
      <c r="L97" s="18">
        <f>frq!C97</f>
        <v>1</v>
      </c>
      <c r="M97" s="124">
        <f t="shared" si="14"/>
        <v>35.6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35.6</v>
      </c>
      <c r="R97" s="18">
        <v>0.4</v>
      </c>
      <c r="S97" s="18"/>
    </row>
    <row r="98" spans="1:19" ht="15.75" thickBot="1">
      <c r="A98" s="8" t="s">
        <v>140</v>
      </c>
      <c r="B98" s="199">
        <f>'[2]20'!B100</f>
        <v>40</v>
      </c>
      <c r="C98" s="200">
        <f>'[2]20'!C100</f>
        <v>0</v>
      </c>
      <c r="D98" s="200">
        <f>'[2]20'!D100</f>
        <v>0</v>
      </c>
      <c r="E98" s="200">
        <f>'[2]20'!E100</f>
        <v>0</v>
      </c>
      <c r="F98" s="15">
        <f t="shared" si="16"/>
        <v>40</v>
      </c>
      <c r="G98" s="199">
        <f>'[2]20'!H100</f>
        <v>36</v>
      </c>
      <c r="H98" s="200">
        <f>'[2]20'!I100</f>
        <v>0</v>
      </c>
      <c r="I98" s="200">
        <f>'[2]20'!J100</f>
        <v>0</v>
      </c>
      <c r="J98" s="200">
        <f>'[2]20'!K100</f>
        <v>0</v>
      </c>
      <c r="K98" s="15">
        <f t="shared" si="13"/>
        <v>36</v>
      </c>
      <c r="L98" s="18">
        <f>frq!C98</f>
        <v>1</v>
      </c>
      <c r="M98" s="124">
        <f t="shared" si="14"/>
        <v>35.6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35.6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0.95850000000000002</v>
      </c>
      <c r="C99" s="127">
        <f t="shared" si="17"/>
        <v>0</v>
      </c>
      <c r="D99" s="127">
        <f t="shared" si="17"/>
        <v>0</v>
      </c>
      <c r="E99" s="127">
        <f t="shared" si="17"/>
        <v>0</v>
      </c>
      <c r="F99" s="127">
        <f t="shared" si="17"/>
        <v>0.95850000000000002</v>
      </c>
      <c r="G99" s="127">
        <f t="shared" si="17"/>
        <v>0.84891749999999988</v>
      </c>
      <c r="H99" s="127">
        <f t="shared" si="17"/>
        <v>0</v>
      </c>
      <c r="I99" s="127">
        <f t="shared" si="17"/>
        <v>0</v>
      </c>
      <c r="J99" s="127">
        <f t="shared" si="17"/>
        <v>0</v>
      </c>
      <c r="K99" s="127">
        <f t="shared" si="17"/>
        <v>0.84891749999999988</v>
      </c>
      <c r="L99" s="127">
        <f t="shared" si="17"/>
        <v>2.4E-2</v>
      </c>
      <c r="M99" s="127">
        <f t="shared" si="17"/>
        <v>0.83661749999999957</v>
      </c>
      <c r="N99" s="127">
        <f t="shared" si="17"/>
        <v>0</v>
      </c>
      <c r="O99" s="127">
        <f t="shared" si="17"/>
        <v>0</v>
      </c>
      <c r="P99" s="127">
        <f t="shared" si="17"/>
        <v>0</v>
      </c>
      <c r="Q99" s="127">
        <f t="shared" si="17"/>
        <v>0.83661749999999957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45463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'[3]20'!B5</f>
        <v>320</v>
      </c>
      <c r="C3" s="16">
        <f>'[3]20'!C5</f>
        <v>0</v>
      </c>
      <c r="D3" s="16">
        <f>'[3]20'!D5</f>
        <v>0</v>
      </c>
      <c r="E3" s="16">
        <f>'[3]20'!E5</f>
        <v>0</v>
      </c>
      <c r="F3" s="16">
        <f>'[3]20'!F5</f>
        <v>870</v>
      </c>
      <c r="G3" s="16">
        <f>'[3]20'!G5</f>
        <v>0</v>
      </c>
      <c r="H3" s="17">
        <f>SUM(B3:G3)</f>
        <v>1190</v>
      </c>
      <c r="I3" s="15">
        <f>'[3]20'!J5</f>
        <v>256</v>
      </c>
      <c r="J3" s="16">
        <f>'[3]20'!K5</f>
        <v>0</v>
      </c>
      <c r="K3" s="16">
        <f>'[3]20'!L5</f>
        <v>0</v>
      </c>
      <c r="L3" s="16">
        <f>'[3]20'!M5</f>
        <v>0</v>
      </c>
      <c r="M3" s="16">
        <f>'[3]20'!N5</f>
        <v>723.53</v>
      </c>
      <c r="N3" s="16">
        <f>'[3]20'!O5</f>
        <v>0</v>
      </c>
      <c r="O3" s="17">
        <f>SUM(I3:N3)</f>
        <v>979.53</v>
      </c>
      <c r="P3" s="18">
        <f>frq!C3</f>
        <v>1</v>
      </c>
      <c r="Q3" s="15">
        <f t="shared" ref="Q3:V18" si="0">IF($P3=1,I3,IF(AND($P3=0.985,I3&gt;0.985*B3),B3*0.985,IF(AND($P3=0.965,I3&gt;0.965*B3),0.965*B3,I3)))</f>
        <v>256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723.53</v>
      </c>
      <c r="V3" s="16">
        <f t="shared" si="0"/>
        <v>0</v>
      </c>
      <c r="W3" s="17">
        <f>SUM(Q3:V3)</f>
        <v>979.53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192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723.53</v>
      </c>
      <c r="AQ3" s="8">
        <f t="shared" si="3"/>
        <v>0</v>
      </c>
      <c r="AR3" s="8">
        <f>SUM(AL3:AQ3)</f>
        <v>915.53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'[3]20'!B6</f>
        <v>320</v>
      </c>
      <c r="C4" s="16">
        <f>'[3]20'!C6</f>
        <v>0</v>
      </c>
      <c r="D4" s="16">
        <f>'[3]20'!D6</f>
        <v>0</v>
      </c>
      <c r="E4" s="16">
        <f>'[3]20'!E6</f>
        <v>0</v>
      </c>
      <c r="F4" s="16">
        <f>'[3]20'!F6</f>
        <v>870</v>
      </c>
      <c r="G4" s="16">
        <f>'[3]20'!G6</f>
        <v>0</v>
      </c>
      <c r="H4" s="17">
        <f>SUM(B4:G4)</f>
        <v>1190</v>
      </c>
      <c r="I4" s="15">
        <f>'[3]20'!J6</f>
        <v>320</v>
      </c>
      <c r="J4" s="16">
        <f>'[3]20'!K6</f>
        <v>0</v>
      </c>
      <c r="K4" s="16">
        <f>'[3]20'!L6</f>
        <v>0</v>
      </c>
      <c r="L4" s="16">
        <f>'[3]20'!M6</f>
        <v>0</v>
      </c>
      <c r="M4" s="16">
        <f>'[3]20'!N6</f>
        <v>653.53</v>
      </c>
      <c r="N4" s="16">
        <f>'[3]20'!O6</f>
        <v>0</v>
      </c>
      <c r="O4" s="17">
        <f>SUM(I4:N4)</f>
        <v>973.53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653.53</v>
      </c>
      <c r="V4" s="16">
        <f>IF($P4=1,N4,IF(AND($P4=0.985,N4&gt;0.985*G4),G4*0.985,IF(AND($P4=0.965,N4&gt;0.965*G4),0.965*G4,N4)))</f>
        <v>0</v>
      </c>
      <c r="W4" s="17">
        <f>SUM(Q4:V4)</f>
        <v>973.53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653.53</v>
      </c>
      <c r="AQ4" s="8">
        <f t="shared" si="3"/>
        <v>0</v>
      </c>
      <c r="AR4" s="8">
        <f t="shared" ref="AR4:AR67" si="18">SUM(AL4:AQ4)</f>
        <v>909.53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'[3]20'!B7</f>
        <v>320</v>
      </c>
      <c r="C5" s="16">
        <f>'[3]20'!C7</f>
        <v>0</v>
      </c>
      <c r="D5" s="16">
        <f>'[3]20'!D7</f>
        <v>0</v>
      </c>
      <c r="E5" s="16">
        <f>'[3]20'!E7</f>
        <v>0</v>
      </c>
      <c r="F5" s="16">
        <f>'[3]20'!F7</f>
        <v>870</v>
      </c>
      <c r="G5" s="16">
        <f>'[3]20'!G7</f>
        <v>0</v>
      </c>
      <c r="H5" s="17">
        <f t="shared" ref="H5:H68" si="27">SUM(B5:G5)</f>
        <v>1190</v>
      </c>
      <c r="I5" s="15">
        <f>'[3]20'!J7</f>
        <v>320</v>
      </c>
      <c r="J5" s="16">
        <f>'[3]20'!K7</f>
        <v>0</v>
      </c>
      <c r="K5" s="16">
        <f>'[3]20'!L7</f>
        <v>0</v>
      </c>
      <c r="L5" s="16">
        <f>'[3]20'!M7</f>
        <v>0</v>
      </c>
      <c r="M5" s="16">
        <f>'[3]20'!N7</f>
        <v>563.53</v>
      </c>
      <c r="N5" s="16">
        <f>'[3]20'!O7</f>
        <v>0</v>
      </c>
      <c r="O5" s="17">
        <f t="shared" ref="O5:O68" si="28">SUM(I5:N5)</f>
        <v>883.53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563.53</v>
      </c>
      <c r="V5" s="16">
        <f t="shared" si="0"/>
        <v>0</v>
      </c>
      <c r="W5" s="17">
        <f t="shared" ref="W5:W68" si="30">SUM(Q5:V5)</f>
        <v>883.53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563.53</v>
      </c>
      <c r="AQ5" s="8">
        <f t="shared" si="3"/>
        <v>0</v>
      </c>
      <c r="AR5" s="8">
        <f t="shared" si="18"/>
        <v>819.53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'[3]20'!B8</f>
        <v>320</v>
      </c>
      <c r="C6" s="16">
        <f>'[3]20'!C8</f>
        <v>0</v>
      </c>
      <c r="D6" s="16">
        <f>'[3]20'!D8</f>
        <v>0</v>
      </c>
      <c r="E6" s="16">
        <f>'[3]20'!E8</f>
        <v>0</v>
      </c>
      <c r="F6" s="16">
        <f>'[3]20'!F8</f>
        <v>870</v>
      </c>
      <c r="G6" s="16">
        <f>'[3]20'!G8</f>
        <v>0</v>
      </c>
      <c r="H6" s="17">
        <f t="shared" si="27"/>
        <v>1190</v>
      </c>
      <c r="I6" s="15">
        <f>'[3]20'!J8</f>
        <v>320</v>
      </c>
      <c r="J6" s="16">
        <f>'[3]20'!K8</f>
        <v>0</v>
      </c>
      <c r="K6" s="16">
        <f>'[3]20'!L8</f>
        <v>0</v>
      </c>
      <c r="L6" s="16">
        <f>'[3]20'!M8</f>
        <v>0</v>
      </c>
      <c r="M6" s="16">
        <f>'[3]20'!N8</f>
        <v>563.53</v>
      </c>
      <c r="N6" s="16">
        <f>'[3]20'!O8</f>
        <v>0</v>
      </c>
      <c r="O6" s="17">
        <f t="shared" si="28"/>
        <v>883.53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563.53</v>
      </c>
      <c r="V6" s="16">
        <f t="shared" si="0"/>
        <v>0</v>
      </c>
      <c r="W6" s="17">
        <f t="shared" si="30"/>
        <v>883.53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563.53</v>
      </c>
      <c r="AQ6" s="8">
        <f t="shared" si="3"/>
        <v>0</v>
      </c>
      <c r="AR6" s="8">
        <f t="shared" si="18"/>
        <v>819.53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'[3]20'!B9</f>
        <v>320</v>
      </c>
      <c r="C7" s="16">
        <f>'[3]20'!C9</f>
        <v>0</v>
      </c>
      <c r="D7" s="16">
        <f>'[3]20'!D9</f>
        <v>0</v>
      </c>
      <c r="E7" s="16">
        <f>'[3]20'!E9</f>
        <v>0</v>
      </c>
      <c r="F7" s="16">
        <f>'[3]20'!F9</f>
        <v>870</v>
      </c>
      <c r="G7" s="16">
        <f>'[3]20'!G9</f>
        <v>0</v>
      </c>
      <c r="H7" s="17">
        <f t="shared" si="27"/>
        <v>1190</v>
      </c>
      <c r="I7" s="15">
        <f>'[3]20'!J9</f>
        <v>320</v>
      </c>
      <c r="J7" s="16">
        <f>'[3]20'!K9</f>
        <v>0</v>
      </c>
      <c r="K7" s="16">
        <f>'[3]20'!L9</f>
        <v>0</v>
      </c>
      <c r="L7" s="16">
        <f>'[3]20'!M9</f>
        <v>0</v>
      </c>
      <c r="M7" s="16">
        <f>'[3]20'!N9</f>
        <v>484.72</v>
      </c>
      <c r="N7" s="16">
        <f>'[3]20'!O9</f>
        <v>0</v>
      </c>
      <c r="O7" s="17">
        <f t="shared" si="28"/>
        <v>804.72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484.72</v>
      </c>
      <c r="V7" s="16">
        <f t="shared" si="0"/>
        <v>0</v>
      </c>
      <c r="W7" s="17">
        <f t="shared" si="30"/>
        <v>804.72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484.72</v>
      </c>
      <c r="AQ7" s="8">
        <f t="shared" si="3"/>
        <v>0</v>
      </c>
      <c r="AR7" s="8">
        <f t="shared" si="18"/>
        <v>740.72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'[3]20'!B10</f>
        <v>320</v>
      </c>
      <c r="C8" s="16">
        <f>'[3]20'!C10</f>
        <v>0</v>
      </c>
      <c r="D8" s="16">
        <f>'[3]20'!D10</f>
        <v>0</v>
      </c>
      <c r="E8" s="16">
        <f>'[3]20'!E10</f>
        <v>0</v>
      </c>
      <c r="F8" s="16">
        <f>'[3]20'!F10</f>
        <v>870</v>
      </c>
      <c r="G8" s="16">
        <f>'[3]20'!G10</f>
        <v>0</v>
      </c>
      <c r="H8" s="17">
        <f t="shared" si="27"/>
        <v>1190</v>
      </c>
      <c r="I8" s="15">
        <f>'[3]20'!J10</f>
        <v>320</v>
      </c>
      <c r="J8" s="16">
        <f>'[3]20'!K10</f>
        <v>0</v>
      </c>
      <c r="K8" s="16">
        <f>'[3]20'!L10</f>
        <v>0</v>
      </c>
      <c r="L8" s="16">
        <f>'[3]20'!M10</f>
        <v>0</v>
      </c>
      <c r="M8" s="16">
        <f>'[3]20'!N10</f>
        <v>484.72</v>
      </c>
      <c r="N8" s="16">
        <f>'[3]20'!O10</f>
        <v>0</v>
      </c>
      <c r="O8" s="17">
        <f t="shared" si="28"/>
        <v>804.72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484.72</v>
      </c>
      <c r="V8" s="16">
        <f t="shared" si="0"/>
        <v>0</v>
      </c>
      <c r="W8" s="17">
        <f t="shared" si="30"/>
        <v>804.72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484.72</v>
      </c>
      <c r="AQ8" s="8">
        <f t="shared" si="3"/>
        <v>0</v>
      </c>
      <c r="AR8" s="8">
        <f t="shared" si="18"/>
        <v>740.72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'[3]20'!B11</f>
        <v>320</v>
      </c>
      <c r="C9" s="16">
        <f>'[3]20'!C11</f>
        <v>0</v>
      </c>
      <c r="D9" s="16">
        <f>'[3]20'!D11</f>
        <v>0</v>
      </c>
      <c r="E9" s="16">
        <f>'[3]20'!E11</f>
        <v>0</v>
      </c>
      <c r="F9" s="16">
        <f>'[3]20'!F11</f>
        <v>870</v>
      </c>
      <c r="G9" s="16">
        <f>'[3]20'!G11</f>
        <v>0</v>
      </c>
      <c r="H9" s="17">
        <f t="shared" si="27"/>
        <v>1190</v>
      </c>
      <c r="I9" s="15">
        <f>'[3]20'!J11</f>
        <v>320</v>
      </c>
      <c r="J9" s="16">
        <f>'[3]20'!K11</f>
        <v>0</v>
      </c>
      <c r="K9" s="16">
        <f>'[3]20'!L11</f>
        <v>0</v>
      </c>
      <c r="L9" s="16">
        <f>'[3]20'!M11</f>
        <v>0</v>
      </c>
      <c r="M9" s="16">
        <f>'[3]20'!N11</f>
        <v>432</v>
      </c>
      <c r="N9" s="16">
        <f>'[3]20'!O11</f>
        <v>0</v>
      </c>
      <c r="O9" s="17">
        <f t="shared" si="28"/>
        <v>752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432</v>
      </c>
      <c r="V9" s="16">
        <f t="shared" si="0"/>
        <v>0</v>
      </c>
      <c r="W9" s="17">
        <f t="shared" si="30"/>
        <v>752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432</v>
      </c>
      <c r="AQ9" s="8">
        <f t="shared" si="3"/>
        <v>0</v>
      </c>
      <c r="AR9" s="8">
        <f t="shared" si="18"/>
        <v>688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'[3]20'!B12</f>
        <v>320</v>
      </c>
      <c r="C10" s="16">
        <f>'[3]20'!C12</f>
        <v>0</v>
      </c>
      <c r="D10" s="16">
        <f>'[3]20'!D12</f>
        <v>0</v>
      </c>
      <c r="E10" s="16">
        <f>'[3]20'!E12</f>
        <v>0</v>
      </c>
      <c r="F10" s="16">
        <f>'[3]20'!F12</f>
        <v>870</v>
      </c>
      <c r="G10" s="16">
        <f>'[3]20'!G12</f>
        <v>0</v>
      </c>
      <c r="H10" s="17">
        <f t="shared" si="27"/>
        <v>1190</v>
      </c>
      <c r="I10" s="15">
        <f>'[3]20'!J12</f>
        <v>320</v>
      </c>
      <c r="J10" s="16">
        <f>'[3]20'!K12</f>
        <v>0</v>
      </c>
      <c r="K10" s="16">
        <f>'[3]20'!L12</f>
        <v>0</v>
      </c>
      <c r="L10" s="16">
        <f>'[3]20'!M12</f>
        <v>0</v>
      </c>
      <c r="M10" s="16">
        <f>'[3]20'!N12</f>
        <v>432</v>
      </c>
      <c r="N10" s="16">
        <f>'[3]20'!O12</f>
        <v>0</v>
      </c>
      <c r="O10" s="17">
        <f t="shared" si="28"/>
        <v>752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432</v>
      </c>
      <c r="V10" s="16">
        <f t="shared" si="0"/>
        <v>0</v>
      </c>
      <c r="W10" s="17">
        <f t="shared" si="30"/>
        <v>752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432</v>
      </c>
      <c r="AQ10" s="8">
        <f t="shared" si="3"/>
        <v>0</v>
      </c>
      <c r="AR10" s="8">
        <f t="shared" si="18"/>
        <v>688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'[3]20'!B13</f>
        <v>320</v>
      </c>
      <c r="C11" s="16">
        <f>'[3]20'!C13</f>
        <v>0</v>
      </c>
      <c r="D11" s="16">
        <f>'[3]20'!D13</f>
        <v>0</v>
      </c>
      <c r="E11" s="16">
        <f>'[3]20'!E13</f>
        <v>0</v>
      </c>
      <c r="F11" s="16">
        <f>'[3]20'!F13</f>
        <v>870</v>
      </c>
      <c r="G11" s="16">
        <f>'[3]20'!G13</f>
        <v>0</v>
      </c>
      <c r="H11" s="17">
        <f t="shared" si="27"/>
        <v>1190</v>
      </c>
      <c r="I11" s="15">
        <f>'[3]20'!J13</f>
        <v>320</v>
      </c>
      <c r="J11" s="16">
        <f>'[3]20'!K13</f>
        <v>0</v>
      </c>
      <c r="K11" s="16">
        <f>'[3]20'!L13</f>
        <v>0</v>
      </c>
      <c r="L11" s="16">
        <f>'[3]20'!M13</f>
        <v>0</v>
      </c>
      <c r="M11" s="16">
        <f>'[3]20'!N13</f>
        <v>432</v>
      </c>
      <c r="N11" s="16">
        <f>'[3]20'!O13</f>
        <v>0</v>
      </c>
      <c r="O11" s="17">
        <f t="shared" si="28"/>
        <v>752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432</v>
      </c>
      <c r="V11" s="16">
        <f t="shared" si="0"/>
        <v>0</v>
      </c>
      <c r="W11" s="17">
        <f t="shared" si="30"/>
        <v>752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288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432</v>
      </c>
      <c r="AQ11" s="8">
        <f t="shared" si="3"/>
        <v>0</v>
      </c>
      <c r="AR11" s="8">
        <f t="shared" si="18"/>
        <v>720</v>
      </c>
      <c r="AT11" s="8">
        <v>30.91</v>
      </c>
      <c r="AU11" s="8">
        <v>30.91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0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0</v>
      </c>
      <c r="BL11" s="8">
        <f t="shared" si="21"/>
        <v>30.91</v>
      </c>
      <c r="BM11" s="8">
        <f t="shared" si="22"/>
        <v>30.91</v>
      </c>
      <c r="BN11" s="8">
        <f t="shared" si="23"/>
        <v>32</v>
      </c>
      <c r="BO11" s="8">
        <f t="shared" si="24"/>
        <v>0</v>
      </c>
      <c r="BP11" s="138">
        <f t="shared" si="25"/>
        <v>-1.0899999999999999</v>
      </c>
      <c r="BQ11" s="138">
        <f t="shared" si="26"/>
        <v>30.91</v>
      </c>
    </row>
    <row r="12" spans="1:69">
      <c r="A12" s="8" t="s">
        <v>54</v>
      </c>
      <c r="B12" s="15">
        <f>'[3]20'!B14</f>
        <v>320</v>
      </c>
      <c r="C12" s="16">
        <f>'[3]20'!C14</f>
        <v>0</v>
      </c>
      <c r="D12" s="16">
        <f>'[3]20'!D14</f>
        <v>0</v>
      </c>
      <c r="E12" s="16">
        <f>'[3]20'!E14</f>
        <v>0</v>
      </c>
      <c r="F12" s="16">
        <f>'[3]20'!F14</f>
        <v>870</v>
      </c>
      <c r="G12" s="16">
        <f>'[3]20'!G14</f>
        <v>0</v>
      </c>
      <c r="H12" s="17">
        <f t="shared" si="27"/>
        <v>1190</v>
      </c>
      <c r="I12" s="15">
        <f>'[3]20'!J14</f>
        <v>320</v>
      </c>
      <c r="J12" s="16">
        <f>'[3]20'!K14</f>
        <v>0</v>
      </c>
      <c r="K12" s="16">
        <f>'[3]20'!L14</f>
        <v>0</v>
      </c>
      <c r="L12" s="16">
        <f>'[3]20'!M14</f>
        <v>0</v>
      </c>
      <c r="M12" s="16">
        <f>'[3]20'!N14</f>
        <v>432</v>
      </c>
      <c r="N12" s="16">
        <f>'[3]20'!O14</f>
        <v>0</v>
      </c>
      <c r="O12" s="17">
        <f t="shared" si="28"/>
        <v>752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432</v>
      </c>
      <c r="V12" s="16">
        <f t="shared" si="0"/>
        <v>0</v>
      </c>
      <c r="W12" s="17">
        <f t="shared" si="30"/>
        <v>752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288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432</v>
      </c>
      <c r="AQ12" s="8">
        <f t="shared" si="3"/>
        <v>0</v>
      </c>
      <c r="AR12" s="8">
        <f t="shared" si="18"/>
        <v>720</v>
      </c>
      <c r="AT12" s="8">
        <v>30.91</v>
      </c>
      <c r="AU12" s="8">
        <v>30.91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0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0</v>
      </c>
      <c r="BL12" s="8">
        <f t="shared" si="21"/>
        <v>30.91</v>
      </c>
      <c r="BM12" s="8">
        <f t="shared" si="22"/>
        <v>30.91</v>
      </c>
      <c r="BN12" s="8">
        <f t="shared" si="23"/>
        <v>32</v>
      </c>
      <c r="BO12" s="8">
        <f t="shared" si="24"/>
        <v>0</v>
      </c>
      <c r="BP12" s="138">
        <f t="shared" si="25"/>
        <v>-1.0899999999999999</v>
      </c>
      <c r="BQ12" s="138">
        <f t="shared" si="26"/>
        <v>30.91</v>
      </c>
    </row>
    <row r="13" spans="1:69">
      <c r="A13" s="8" t="s">
        <v>55</v>
      </c>
      <c r="B13" s="15">
        <f>'[3]20'!B15</f>
        <v>320</v>
      </c>
      <c r="C13" s="16">
        <f>'[3]20'!C15</f>
        <v>0</v>
      </c>
      <c r="D13" s="16">
        <f>'[3]20'!D15</f>
        <v>0</v>
      </c>
      <c r="E13" s="16">
        <f>'[3]20'!E15</f>
        <v>0</v>
      </c>
      <c r="F13" s="16">
        <f>'[3]20'!F15</f>
        <v>870</v>
      </c>
      <c r="G13" s="16">
        <f>'[3]20'!G15</f>
        <v>0</v>
      </c>
      <c r="H13" s="17">
        <f t="shared" si="27"/>
        <v>1190</v>
      </c>
      <c r="I13" s="15">
        <f>'[3]20'!J15</f>
        <v>320</v>
      </c>
      <c r="J13" s="16">
        <f>'[3]20'!K15</f>
        <v>0</v>
      </c>
      <c r="K13" s="16">
        <f>'[3]20'!L15</f>
        <v>0</v>
      </c>
      <c r="L13" s="16">
        <f>'[3]20'!M15</f>
        <v>0</v>
      </c>
      <c r="M13" s="16">
        <f>'[3]20'!N15</f>
        <v>432</v>
      </c>
      <c r="N13" s="16">
        <f>'[3]20'!O15</f>
        <v>0</v>
      </c>
      <c r="O13" s="17">
        <f t="shared" si="28"/>
        <v>752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432</v>
      </c>
      <c r="V13" s="16">
        <f t="shared" si="0"/>
        <v>0</v>
      </c>
      <c r="W13" s="17">
        <f t="shared" si="30"/>
        <v>752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288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432</v>
      </c>
      <c r="AQ13" s="8">
        <f t="shared" si="3"/>
        <v>0</v>
      </c>
      <c r="AR13" s="8">
        <f t="shared" si="18"/>
        <v>720</v>
      </c>
      <c r="AT13" s="8">
        <v>30.91</v>
      </c>
      <c r="AU13" s="8">
        <v>30.91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0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0</v>
      </c>
      <c r="BL13" s="8">
        <f t="shared" si="21"/>
        <v>30.91</v>
      </c>
      <c r="BM13" s="8">
        <f t="shared" si="22"/>
        <v>30.91</v>
      </c>
      <c r="BN13" s="8">
        <f t="shared" si="23"/>
        <v>32</v>
      </c>
      <c r="BO13" s="8">
        <f t="shared" si="24"/>
        <v>0</v>
      </c>
      <c r="BP13" s="138">
        <f t="shared" si="25"/>
        <v>-1.0899999999999999</v>
      </c>
      <c r="BQ13" s="138">
        <f t="shared" si="26"/>
        <v>30.91</v>
      </c>
    </row>
    <row r="14" spans="1:69">
      <c r="A14" s="8" t="s">
        <v>56</v>
      </c>
      <c r="B14" s="15">
        <f>'[3]20'!B16</f>
        <v>320</v>
      </c>
      <c r="C14" s="16">
        <f>'[3]20'!C16</f>
        <v>0</v>
      </c>
      <c r="D14" s="16">
        <f>'[3]20'!D16</f>
        <v>0</v>
      </c>
      <c r="E14" s="16">
        <f>'[3]20'!E16</f>
        <v>0</v>
      </c>
      <c r="F14" s="16">
        <f>'[3]20'!F16</f>
        <v>870</v>
      </c>
      <c r="G14" s="16">
        <f>'[3]20'!G16</f>
        <v>0</v>
      </c>
      <c r="H14" s="17">
        <f t="shared" si="27"/>
        <v>1190</v>
      </c>
      <c r="I14" s="15">
        <f>'[3]20'!J16</f>
        <v>320</v>
      </c>
      <c r="J14" s="16">
        <f>'[3]20'!K16</f>
        <v>0</v>
      </c>
      <c r="K14" s="16">
        <f>'[3]20'!L16</f>
        <v>0</v>
      </c>
      <c r="L14" s="16">
        <f>'[3]20'!M16</f>
        <v>0</v>
      </c>
      <c r="M14" s="16">
        <f>'[3]20'!N16</f>
        <v>432</v>
      </c>
      <c r="N14" s="16">
        <f>'[3]20'!O16</f>
        <v>0</v>
      </c>
      <c r="O14" s="17">
        <f t="shared" si="28"/>
        <v>752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432</v>
      </c>
      <c r="V14" s="16">
        <f t="shared" si="0"/>
        <v>0</v>
      </c>
      <c r="W14" s="17">
        <f t="shared" si="30"/>
        <v>752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0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0</v>
      </c>
      <c r="AL14" s="8">
        <f t="shared" si="3"/>
        <v>288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432</v>
      </c>
      <c r="AQ14" s="8">
        <f t="shared" si="3"/>
        <v>0</v>
      </c>
      <c r="AR14" s="8">
        <f t="shared" si="18"/>
        <v>720</v>
      </c>
      <c r="AT14" s="8">
        <v>30.91</v>
      </c>
      <c r="AU14" s="8">
        <v>30.91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0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0</v>
      </c>
      <c r="BL14" s="8">
        <f t="shared" si="21"/>
        <v>30.91</v>
      </c>
      <c r="BM14" s="8">
        <f t="shared" si="22"/>
        <v>30.91</v>
      </c>
      <c r="BN14" s="8">
        <f t="shared" si="23"/>
        <v>32</v>
      </c>
      <c r="BO14" s="8">
        <f t="shared" si="24"/>
        <v>0</v>
      </c>
      <c r="BP14" s="138">
        <f t="shared" si="25"/>
        <v>-1.0899999999999999</v>
      </c>
      <c r="BQ14" s="138">
        <f t="shared" si="26"/>
        <v>30.91</v>
      </c>
    </row>
    <row r="15" spans="1:69">
      <c r="A15" s="8" t="s">
        <v>57</v>
      </c>
      <c r="B15" s="15">
        <f>'[3]20'!B17</f>
        <v>320</v>
      </c>
      <c r="C15" s="16">
        <f>'[3]20'!C17</f>
        <v>0</v>
      </c>
      <c r="D15" s="16">
        <f>'[3]20'!D17</f>
        <v>0</v>
      </c>
      <c r="E15" s="16">
        <f>'[3]20'!E17</f>
        <v>0</v>
      </c>
      <c r="F15" s="16">
        <f>'[3]20'!F17</f>
        <v>870</v>
      </c>
      <c r="G15" s="16">
        <f>'[3]20'!G17</f>
        <v>0</v>
      </c>
      <c r="H15" s="17">
        <f t="shared" si="27"/>
        <v>1190</v>
      </c>
      <c r="I15" s="15">
        <f>'[3]20'!J17</f>
        <v>320</v>
      </c>
      <c r="J15" s="16">
        <f>'[3]20'!K17</f>
        <v>0</v>
      </c>
      <c r="K15" s="16">
        <f>'[3]20'!L17</f>
        <v>0</v>
      </c>
      <c r="L15" s="16">
        <f>'[3]20'!M17</f>
        <v>0</v>
      </c>
      <c r="M15" s="16">
        <f>'[3]20'!N17</f>
        <v>432</v>
      </c>
      <c r="N15" s="16">
        <f>'[3]20'!O17</f>
        <v>0</v>
      </c>
      <c r="O15" s="17">
        <f t="shared" si="28"/>
        <v>752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432</v>
      </c>
      <c r="V15" s="16">
        <f t="shared" si="0"/>
        <v>0</v>
      </c>
      <c r="W15" s="17">
        <f t="shared" si="30"/>
        <v>752</v>
      </c>
      <c r="X15" s="8">
        <f t="shared" si="4"/>
        <v>32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32</v>
      </c>
      <c r="AE15" s="8">
        <f t="shared" si="11"/>
        <v>0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0</v>
      </c>
      <c r="AL15" s="8">
        <f t="shared" si="3"/>
        <v>288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432</v>
      </c>
      <c r="AQ15" s="8">
        <f t="shared" si="3"/>
        <v>0</v>
      </c>
      <c r="AR15" s="8">
        <f t="shared" si="18"/>
        <v>720</v>
      </c>
      <c r="AT15" s="8">
        <v>30.91</v>
      </c>
      <c r="AU15" s="8">
        <v>30.91</v>
      </c>
      <c r="AW15" s="203">
        <v>32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32</v>
      </c>
      <c r="BD15" s="203">
        <v>0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0</v>
      </c>
      <c r="BL15" s="8">
        <f t="shared" si="21"/>
        <v>30.91</v>
      </c>
      <c r="BM15" s="8">
        <f t="shared" si="22"/>
        <v>30.91</v>
      </c>
      <c r="BN15" s="8">
        <f t="shared" si="23"/>
        <v>32</v>
      </c>
      <c r="BO15" s="8">
        <f t="shared" si="24"/>
        <v>0</v>
      </c>
      <c r="BP15" s="138">
        <f t="shared" si="25"/>
        <v>-1.0899999999999999</v>
      </c>
      <c r="BQ15" s="138">
        <f t="shared" si="26"/>
        <v>30.91</v>
      </c>
    </row>
    <row r="16" spans="1:69">
      <c r="A16" s="8" t="s">
        <v>58</v>
      </c>
      <c r="B16" s="15">
        <f>'[3]20'!B18</f>
        <v>320</v>
      </c>
      <c r="C16" s="16">
        <f>'[3]20'!C18</f>
        <v>0</v>
      </c>
      <c r="D16" s="16">
        <f>'[3]20'!D18</f>
        <v>0</v>
      </c>
      <c r="E16" s="16">
        <f>'[3]20'!E18</f>
        <v>0</v>
      </c>
      <c r="F16" s="16">
        <f>'[3]20'!F18</f>
        <v>870</v>
      </c>
      <c r="G16" s="16">
        <f>'[3]20'!G18</f>
        <v>0</v>
      </c>
      <c r="H16" s="17">
        <f t="shared" si="27"/>
        <v>1190</v>
      </c>
      <c r="I16" s="15">
        <f>'[3]20'!J18</f>
        <v>320</v>
      </c>
      <c r="J16" s="16">
        <f>'[3]20'!K18</f>
        <v>0</v>
      </c>
      <c r="K16" s="16">
        <f>'[3]20'!L18</f>
        <v>0</v>
      </c>
      <c r="L16" s="16">
        <f>'[3]20'!M18</f>
        <v>0</v>
      </c>
      <c r="M16" s="16">
        <f>'[3]20'!N18</f>
        <v>432</v>
      </c>
      <c r="N16" s="16">
        <f>'[3]20'!O18</f>
        <v>0</v>
      </c>
      <c r="O16" s="17">
        <f t="shared" si="28"/>
        <v>752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432</v>
      </c>
      <c r="V16" s="16">
        <f t="shared" si="0"/>
        <v>0</v>
      </c>
      <c r="W16" s="17">
        <f t="shared" si="30"/>
        <v>752</v>
      </c>
      <c r="X16" s="8">
        <f t="shared" si="4"/>
        <v>32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32</v>
      </c>
      <c r="AE16" s="8">
        <f t="shared" si="11"/>
        <v>0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0</v>
      </c>
      <c r="AL16" s="8">
        <f t="shared" si="3"/>
        <v>288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432</v>
      </c>
      <c r="AQ16" s="8">
        <f t="shared" si="3"/>
        <v>0</v>
      </c>
      <c r="AR16" s="8">
        <f t="shared" si="18"/>
        <v>720</v>
      </c>
      <c r="AT16" s="8">
        <v>30.91</v>
      </c>
      <c r="AU16" s="8">
        <v>30.91</v>
      </c>
      <c r="AW16" s="203">
        <v>32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32</v>
      </c>
      <c r="BD16" s="203">
        <v>0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0</v>
      </c>
      <c r="BL16" s="8">
        <f t="shared" si="21"/>
        <v>30.91</v>
      </c>
      <c r="BM16" s="8">
        <f t="shared" si="22"/>
        <v>30.91</v>
      </c>
      <c r="BN16" s="8">
        <f t="shared" si="23"/>
        <v>32</v>
      </c>
      <c r="BO16" s="8">
        <f t="shared" si="24"/>
        <v>0</v>
      </c>
      <c r="BP16" s="138">
        <f t="shared" si="25"/>
        <v>-1.0899999999999999</v>
      </c>
      <c r="BQ16" s="138">
        <f t="shared" si="26"/>
        <v>30.91</v>
      </c>
    </row>
    <row r="17" spans="1:69">
      <c r="A17" s="8" t="s">
        <v>59</v>
      </c>
      <c r="B17" s="15">
        <f>'[3]20'!B19</f>
        <v>320</v>
      </c>
      <c r="C17" s="16">
        <f>'[3]20'!C19</f>
        <v>0</v>
      </c>
      <c r="D17" s="16">
        <f>'[3]20'!D19</f>
        <v>0</v>
      </c>
      <c r="E17" s="16">
        <f>'[3]20'!E19</f>
        <v>0</v>
      </c>
      <c r="F17" s="16">
        <f>'[3]20'!F19</f>
        <v>870</v>
      </c>
      <c r="G17" s="16">
        <f>'[3]20'!G19</f>
        <v>0</v>
      </c>
      <c r="H17" s="17">
        <f t="shared" si="27"/>
        <v>1190</v>
      </c>
      <c r="I17" s="15">
        <f>'[3]20'!J19</f>
        <v>320</v>
      </c>
      <c r="J17" s="16">
        <f>'[3]20'!K19</f>
        <v>0</v>
      </c>
      <c r="K17" s="16">
        <f>'[3]20'!L19</f>
        <v>0</v>
      </c>
      <c r="L17" s="16">
        <f>'[3]20'!M19</f>
        <v>0</v>
      </c>
      <c r="M17" s="16">
        <f>'[3]20'!N19</f>
        <v>432</v>
      </c>
      <c r="N17" s="16">
        <f>'[3]20'!O19</f>
        <v>0</v>
      </c>
      <c r="O17" s="17">
        <f t="shared" si="28"/>
        <v>752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432</v>
      </c>
      <c r="V17" s="16">
        <f t="shared" si="0"/>
        <v>0</v>
      </c>
      <c r="W17" s="17">
        <f t="shared" si="30"/>
        <v>752</v>
      </c>
      <c r="X17" s="8">
        <f t="shared" si="4"/>
        <v>32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32</v>
      </c>
      <c r="AE17" s="8">
        <f t="shared" si="11"/>
        <v>0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0</v>
      </c>
      <c r="AL17" s="8">
        <f t="shared" si="3"/>
        <v>288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432</v>
      </c>
      <c r="AQ17" s="8">
        <f t="shared" si="3"/>
        <v>0</v>
      </c>
      <c r="AR17" s="8">
        <f t="shared" si="18"/>
        <v>720</v>
      </c>
      <c r="AT17" s="8">
        <v>30.91</v>
      </c>
      <c r="AU17" s="8">
        <v>30.91</v>
      </c>
      <c r="AW17" s="203">
        <v>32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32</v>
      </c>
      <c r="BD17" s="203">
        <v>0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0</v>
      </c>
      <c r="BL17" s="8">
        <f t="shared" si="21"/>
        <v>30.91</v>
      </c>
      <c r="BM17" s="8">
        <f t="shared" si="22"/>
        <v>30.91</v>
      </c>
      <c r="BN17" s="8">
        <f t="shared" si="23"/>
        <v>32</v>
      </c>
      <c r="BO17" s="8">
        <f t="shared" si="24"/>
        <v>0</v>
      </c>
      <c r="BP17" s="138">
        <f t="shared" si="25"/>
        <v>-1.0899999999999999</v>
      </c>
      <c r="BQ17" s="138">
        <f t="shared" si="26"/>
        <v>30.91</v>
      </c>
    </row>
    <row r="18" spans="1:69">
      <c r="A18" s="8" t="s">
        <v>60</v>
      </c>
      <c r="B18" s="15">
        <f>'[3]20'!B20</f>
        <v>320</v>
      </c>
      <c r="C18" s="16">
        <f>'[3]20'!C20</f>
        <v>0</v>
      </c>
      <c r="D18" s="16">
        <f>'[3]20'!D20</f>
        <v>0</v>
      </c>
      <c r="E18" s="16">
        <f>'[3]20'!E20</f>
        <v>0</v>
      </c>
      <c r="F18" s="16">
        <f>'[3]20'!F20</f>
        <v>870</v>
      </c>
      <c r="G18" s="16">
        <f>'[3]20'!G20</f>
        <v>0</v>
      </c>
      <c r="H18" s="17">
        <f t="shared" si="27"/>
        <v>1190</v>
      </c>
      <c r="I18" s="15">
        <f>'[3]20'!J20</f>
        <v>320</v>
      </c>
      <c r="J18" s="16">
        <f>'[3]20'!K20</f>
        <v>0</v>
      </c>
      <c r="K18" s="16">
        <f>'[3]20'!L20</f>
        <v>0</v>
      </c>
      <c r="L18" s="16">
        <f>'[3]20'!M20</f>
        <v>0</v>
      </c>
      <c r="M18" s="16">
        <f>'[3]20'!N20</f>
        <v>432</v>
      </c>
      <c r="N18" s="16">
        <f>'[3]20'!O20</f>
        <v>0</v>
      </c>
      <c r="O18" s="17">
        <f t="shared" si="28"/>
        <v>752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432</v>
      </c>
      <c r="V18" s="16">
        <f t="shared" si="0"/>
        <v>0</v>
      </c>
      <c r="W18" s="17">
        <f t="shared" si="30"/>
        <v>752</v>
      </c>
      <c r="X18" s="8">
        <f t="shared" si="4"/>
        <v>32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32</v>
      </c>
      <c r="AE18" s="8">
        <f t="shared" si="11"/>
        <v>0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0</v>
      </c>
      <c r="AL18" s="8">
        <f t="shared" si="3"/>
        <v>288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432</v>
      </c>
      <c r="AQ18" s="8">
        <f t="shared" si="3"/>
        <v>0</v>
      </c>
      <c r="AR18" s="8">
        <f t="shared" si="18"/>
        <v>720</v>
      </c>
      <c r="AT18" s="8">
        <v>30.91</v>
      </c>
      <c r="AU18" s="8">
        <v>30.91</v>
      </c>
      <c r="AW18" s="203">
        <v>32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32</v>
      </c>
      <c r="BD18" s="203">
        <v>0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0</v>
      </c>
      <c r="BL18" s="8">
        <f t="shared" si="21"/>
        <v>30.91</v>
      </c>
      <c r="BM18" s="8">
        <f t="shared" si="22"/>
        <v>30.91</v>
      </c>
      <c r="BN18" s="8">
        <f t="shared" si="23"/>
        <v>32</v>
      </c>
      <c r="BO18" s="8">
        <f t="shared" si="24"/>
        <v>0</v>
      </c>
      <c r="BP18" s="138">
        <f t="shared" si="25"/>
        <v>-1.0899999999999999</v>
      </c>
      <c r="BQ18" s="138">
        <f t="shared" si="26"/>
        <v>30.91</v>
      </c>
    </row>
    <row r="19" spans="1:69">
      <c r="A19" s="8" t="s">
        <v>61</v>
      </c>
      <c r="B19" s="15">
        <f>'[3]20'!B21</f>
        <v>320</v>
      </c>
      <c r="C19" s="16">
        <f>'[3]20'!C21</f>
        <v>0</v>
      </c>
      <c r="D19" s="16">
        <f>'[3]20'!D21</f>
        <v>0</v>
      </c>
      <c r="E19" s="16">
        <f>'[3]20'!E21</f>
        <v>0</v>
      </c>
      <c r="F19" s="16">
        <f>'[3]20'!F21</f>
        <v>870</v>
      </c>
      <c r="G19" s="16">
        <f>'[3]20'!G21</f>
        <v>0</v>
      </c>
      <c r="H19" s="17">
        <f t="shared" si="27"/>
        <v>1190</v>
      </c>
      <c r="I19" s="15">
        <f>'[3]20'!J21</f>
        <v>320</v>
      </c>
      <c r="J19" s="16">
        <f>'[3]20'!K21</f>
        <v>0</v>
      </c>
      <c r="K19" s="16">
        <f>'[3]20'!L21</f>
        <v>0</v>
      </c>
      <c r="L19" s="16">
        <f>'[3]20'!M21</f>
        <v>0</v>
      </c>
      <c r="M19" s="16">
        <f>'[3]20'!N21</f>
        <v>432</v>
      </c>
      <c r="N19" s="16">
        <f>'[3]20'!O21</f>
        <v>0</v>
      </c>
      <c r="O19" s="17">
        <f t="shared" si="28"/>
        <v>752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432</v>
      </c>
      <c r="V19" s="16">
        <f t="shared" si="29"/>
        <v>0</v>
      </c>
      <c r="W19" s="17">
        <f t="shared" si="30"/>
        <v>752</v>
      </c>
      <c r="X19" s="8">
        <f t="shared" si="4"/>
        <v>32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32</v>
      </c>
      <c r="AE19" s="8">
        <f t="shared" si="11"/>
        <v>0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0</v>
      </c>
      <c r="AL19" s="8">
        <f t="shared" ref="AL19:AQ61" si="31">Q19-X19-AE19</f>
        <v>288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432</v>
      </c>
      <c r="AQ19" s="8">
        <f t="shared" si="31"/>
        <v>0</v>
      </c>
      <c r="AR19" s="8">
        <f t="shared" si="18"/>
        <v>720</v>
      </c>
      <c r="AT19" s="8">
        <v>30.91</v>
      </c>
      <c r="AU19" s="8">
        <v>30.91</v>
      </c>
      <c r="AW19" s="203">
        <v>32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32</v>
      </c>
      <c r="BD19" s="203">
        <v>0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0</v>
      </c>
      <c r="BL19" s="8">
        <f t="shared" si="21"/>
        <v>30.91</v>
      </c>
      <c r="BM19" s="8">
        <f t="shared" si="22"/>
        <v>30.91</v>
      </c>
      <c r="BN19" s="8">
        <f t="shared" si="23"/>
        <v>32</v>
      </c>
      <c r="BO19" s="8">
        <f t="shared" si="24"/>
        <v>0</v>
      </c>
      <c r="BP19" s="138">
        <f t="shared" si="25"/>
        <v>-1.0899999999999999</v>
      </c>
      <c r="BQ19" s="138">
        <f t="shared" si="26"/>
        <v>30.91</v>
      </c>
    </row>
    <row r="20" spans="1:69">
      <c r="A20" s="8" t="s">
        <v>62</v>
      </c>
      <c r="B20" s="15">
        <f>'[3]20'!B22</f>
        <v>320</v>
      </c>
      <c r="C20" s="16">
        <f>'[3]20'!C22</f>
        <v>0</v>
      </c>
      <c r="D20" s="16">
        <f>'[3]20'!D22</f>
        <v>0</v>
      </c>
      <c r="E20" s="16">
        <f>'[3]20'!E22</f>
        <v>0</v>
      </c>
      <c r="F20" s="16">
        <f>'[3]20'!F22</f>
        <v>870</v>
      </c>
      <c r="G20" s="16">
        <f>'[3]20'!G22</f>
        <v>0</v>
      </c>
      <c r="H20" s="17">
        <f t="shared" si="27"/>
        <v>1190</v>
      </c>
      <c r="I20" s="15">
        <f>'[3]20'!J22</f>
        <v>320</v>
      </c>
      <c r="J20" s="16">
        <f>'[3]20'!K22</f>
        <v>0</v>
      </c>
      <c r="K20" s="16">
        <f>'[3]20'!L22</f>
        <v>0</v>
      </c>
      <c r="L20" s="16">
        <f>'[3]20'!M22</f>
        <v>0</v>
      </c>
      <c r="M20" s="16">
        <f>'[3]20'!N22</f>
        <v>432</v>
      </c>
      <c r="N20" s="16">
        <f>'[3]20'!O22</f>
        <v>0</v>
      </c>
      <c r="O20" s="17">
        <f t="shared" si="28"/>
        <v>752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432</v>
      </c>
      <c r="V20" s="16">
        <f t="shared" si="29"/>
        <v>0</v>
      </c>
      <c r="W20" s="17">
        <f t="shared" si="30"/>
        <v>752</v>
      </c>
      <c r="X20" s="8">
        <f t="shared" si="4"/>
        <v>32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32</v>
      </c>
      <c r="AE20" s="8">
        <f t="shared" si="11"/>
        <v>0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0</v>
      </c>
      <c r="AL20" s="8">
        <f t="shared" si="31"/>
        <v>288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432</v>
      </c>
      <c r="AQ20" s="8">
        <f t="shared" si="31"/>
        <v>0</v>
      </c>
      <c r="AR20" s="8">
        <f t="shared" si="18"/>
        <v>720</v>
      </c>
      <c r="AT20" s="8">
        <v>30.91</v>
      </c>
      <c r="AU20" s="8">
        <v>30.91</v>
      </c>
      <c r="AW20" s="203">
        <v>32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32</v>
      </c>
      <c r="BD20" s="203">
        <v>0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0</v>
      </c>
      <c r="BL20" s="8">
        <f t="shared" si="21"/>
        <v>30.91</v>
      </c>
      <c r="BM20" s="8">
        <f t="shared" si="22"/>
        <v>30.91</v>
      </c>
      <c r="BN20" s="8">
        <f t="shared" si="23"/>
        <v>32</v>
      </c>
      <c r="BO20" s="8">
        <f t="shared" si="24"/>
        <v>0</v>
      </c>
      <c r="BP20" s="138">
        <f t="shared" si="25"/>
        <v>-1.0899999999999999</v>
      </c>
      <c r="BQ20" s="138">
        <f t="shared" si="26"/>
        <v>30.91</v>
      </c>
    </row>
    <row r="21" spans="1:69">
      <c r="A21" s="8" t="s">
        <v>63</v>
      </c>
      <c r="B21" s="15">
        <f>'[3]20'!B23</f>
        <v>320</v>
      </c>
      <c r="C21" s="16">
        <f>'[3]20'!C23</f>
        <v>0</v>
      </c>
      <c r="D21" s="16">
        <f>'[3]20'!D23</f>
        <v>0</v>
      </c>
      <c r="E21" s="16">
        <f>'[3]20'!E23</f>
        <v>0</v>
      </c>
      <c r="F21" s="16">
        <f>'[3]20'!F23</f>
        <v>870</v>
      </c>
      <c r="G21" s="16">
        <f>'[3]20'!G23</f>
        <v>0</v>
      </c>
      <c r="H21" s="17">
        <f t="shared" si="27"/>
        <v>1190</v>
      </c>
      <c r="I21" s="15">
        <f>'[3]20'!J23</f>
        <v>320</v>
      </c>
      <c r="J21" s="16">
        <f>'[3]20'!K23</f>
        <v>0</v>
      </c>
      <c r="K21" s="16">
        <f>'[3]20'!L23</f>
        <v>0</v>
      </c>
      <c r="L21" s="16">
        <f>'[3]20'!M23</f>
        <v>0</v>
      </c>
      <c r="M21" s="16">
        <f>'[3]20'!N23</f>
        <v>420</v>
      </c>
      <c r="N21" s="16">
        <f>'[3]20'!O23</f>
        <v>0</v>
      </c>
      <c r="O21" s="17">
        <f t="shared" si="28"/>
        <v>740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420</v>
      </c>
      <c r="V21" s="16">
        <f t="shared" si="29"/>
        <v>0</v>
      </c>
      <c r="W21" s="17">
        <f t="shared" si="30"/>
        <v>740</v>
      </c>
      <c r="X21" s="8">
        <f t="shared" si="4"/>
        <v>32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32</v>
      </c>
      <c r="AE21" s="8">
        <f t="shared" si="11"/>
        <v>0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0</v>
      </c>
      <c r="AL21" s="8">
        <f t="shared" si="31"/>
        <v>288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420</v>
      </c>
      <c r="AQ21" s="8">
        <f t="shared" si="31"/>
        <v>0</v>
      </c>
      <c r="AR21" s="8">
        <f t="shared" si="18"/>
        <v>708</v>
      </c>
      <c r="AT21" s="8">
        <v>30.91</v>
      </c>
      <c r="AU21" s="8">
        <v>30.91</v>
      </c>
      <c r="AW21" s="203">
        <v>32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32</v>
      </c>
      <c r="BD21" s="203">
        <v>0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0</v>
      </c>
      <c r="BL21" s="8">
        <f t="shared" si="21"/>
        <v>30.91</v>
      </c>
      <c r="BM21" s="8">
        <f t="shared" si="22"/>
        <v>30.91</v>
      </c>
      <c r="BN21" s="8">
        <f t="shared" si="23"/>
        <v>32</v>
      </c>
      <c r="BO21" s="8">
        <f t="shared" si="24"/>
        <v>0</v>
      </c>
      <c r="BP21" s="138">
        <f t="shared" si="25"/>
        <v>-1.0899999999999999</v>
      </c>
      <c r="BQ21" s="138">
        <f t="shared" si="26"/>
        <v>30.91</v>
      </c>
    </row>
    <row r="22" spans="1:69">
      <c r="A22" s="8" t="s">
        <v>64</v>
      </c>
      <c r="B22" s="15">
        <f>'[3]20'!B24</f>
        <v>320</v>
      </c>
      <c r="C22" s="16">
        <f>'[3]20'!C24</f>
        <v>0</v>
      </c>
      <c r="D22" s="16">
        <f>'[3]20'!D24</f>
        <v>0</v>
      </c>
      <c r="E22" s="16">
        <f>'[3]20'!E24</f>
        <v>0</v>
      </c>
      <c r="F22" s="16">
        <f>'[3]20'!F24</f>
        <v>870</v>
      </c>
      <c r="G22" s="16">
        <f>'[3]20'!G24</f>
        <v>0</v>
      </c>
      <c r="H22" s="17">
        <f t="shared" si="27"/>
        <v>1190</v>
      </c>
      <c r="I22" s="15">
        <f>'[3]20'!J24</f>
        <v>320</v>
      </c>
      <c r="J22" s="16">
        <f>'[3]20'!K24</f>
        <v>0</v>
      </c>
      <c r="K22" s="16">
        <f>'[3]20'!L24</f>
        <v>0</v>
      </c>
      <c r="L22" s="16">
        <f>'[3]20'!M24</f>
        <v>0</v>
      </c>
      <c r="M22" s="16">
        <f>'[3]20'!N24</f>
        <v>420</v>
      </c>
      <c r="N22" s="16">
        <f>'[3]20'!O24</f>
        <v>0</v>
      </c>
      <c r="O22" s="17">
        <f t="shared" si="28"/>
        <v>740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420</v>
      </c>
      <c r="V22" s="16">
        <f t="shared" si="29"/>
        <v>0</v>
      </c>
      <c r="W22" s="17">
        <f t="shared" si="30"/>
        <v>740</v>
      </c>
      <c r="X22" s="8">
        <f t="shared" si="4"/>
        <v>32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32</v>
      </c>
      <c r="AE22" s="8">
        <f t="shared" si="11"/>
        <v>0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0</v>
      </c>
      <c r="AL22" s="8">
        <f t="shared" si="31"/>
        <v>288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420</v>
      </c>
      <c r="AQ22" s="8">
        <f t="shared" si="31"/>
        <v>0</v>
      </c>
      <c r="AR22" s="8">
        <f t="shared" si="18"/>
        <v>708</v>
      </c>
      <c r="AT22" s="8">
        <v>30.91</v>
      </c>
      <c r="AU22" s="8">
        <v>30.91</v>
      </c>
      <c r="AW22" s="203">
        <v>32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32</v>
      </c>
      <c r="BD22" s="203">
        <v>0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0</v>
      </c>
      <c r="BL22" s="8">
        <f t="shared" si="21"/>
        <v>30.91</v>
      </c>
      <c r="BM22" s="8">
        <f t="shared" si="22"/>
        <v>30.91</v>
      </c>
      <c r="BN22" s="8">
        <f t="shared" si="23"/>
        <v>32</v>
      </c>
      <c r="BO22" s="8">
        <f t="shared" si="24"/>
        <v>0</v>
      </c>
      <c r="BP22" s="138">
        <f t="shared" si="25"/>
        <v>-1.0899999999999999</v>
      </c>
      <c r="BQ22" s="138">
        <f t="shared" si="26"/>
        <v>30.91</v>
      </c>
    </row>
    <row r="23" spans="1:69">
      <c r="A23" s="8" t="s">
        <v>65</v>
      </c>
      <c r="B23" s="15">
        <f>'[3]20'!B25</f>
        <v>320</v>
      </c>
      <c r="C23" s="16">
        <f>'[3]20'!C25</f>
        <v>0</v>
      </c>
      <c r="D23" s="16">
        <f>'[3]20'!D25</f>
        <v>0</v>
      </c>
      <c r="E23" s="16">
        <f>'[3]20'!E25</f>
        <v>0</v>
      </c>
      <c r="F23" s="16">
        <f>'[3]20'!F25</f>
        <v>870</v>
      </c>
      <c r="G23" s="16">
        <f>'[3]20'!G25</f>
        <v>0</v>
      </c>
      <c r="H23" s="17">
        <f t="shared" si="27"/>
        <v>1190</v>
      </c>
      <c r="I23" s="15">
        <f>'[3]20'!J25</f>
        <v>320</v>
      </c>
      <c r="J23" s="16">
        <f>'[3]20'!K25</f>
        <v>0</v>
      </c>
      <c r="K23" s="16">
        <f>'[3]20'!L25</f>
        <v>0</v>
      </c>
      <c r="L23" s="16">
        <f>'[3]20'!M25</f>
        <v>0</v>
      </c>
      <c r="M23" s="16">
        <f>'[3]20'!N25</f>
        <v>420</v>
      </c>
      <c r="N23" s="16">
        <f>'[3]20'!O25</f>
        <v>0</v>
      </c>
      <c r="O23" s="17">
        <f t="shared" si="28"/>
        <v>740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420</v>
      </c>
      <c r="V23" s="16">
        <f t="shared" si="29"/>
        <v>0</v>
      </c>
      <c r="W23" s="17">
        <f t="shared" si="30"/>
        <v>740</v>
      </c>
      <c r="X23" s="8">
        <f t="shared" si="4"/>
        <v>32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32</v>
      </c>
      <c r="AE23" s="8">
        <f t="shared" si="11"/>
        <v>10.95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10.95</v>
      </c>
      <c r="AL23" s="8">
        <f t="shared" si="31"/>
        <v>277.05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420</v>
      </c>
      <c r="AQ23" s="8">
        <f t="shared" si="31"/>
        <v>0</v>
      </c>
      <c r="AR23" s="8">
        <f t="shared" si="18"/>
        <v>697.05</v>
      </c>
      <c r="AT23" s="8">
        <v>30.91</v>
      </c>
      <c r="AU23" s="8">
        <v>30.91</v>
      </c>
      <c r="AW23" s="203">
        <v>32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32</v>
      </c>
      <c r="BD23" s="203">
        <v>10.95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10.95</v>
      </c>
      <c r="BL23" s="8">
        <f t="shared" si="21"/>
        <v>30.91</v>
      </c>
      <c r="BM23" s="8">
        <f t="shared" si="22"/>
        <v>30.91</v>
      </c>
      <c r="BN23" s="8">
        <f t="shared" si="23"/>
        <v>32</v>
      </c>
      <c r="BO23" s="8">
        <f t="shared" si="24"/>
        <v>10.95</v>
      </c>
      <c r="BP23" s="138">
        <f t="shared" si="25"/>
        <v>-1.0899999999999999</v>
      </c>
      <c r="BQ23" s="138">
        <f t="shared" si="26"/>
        <v>19.96</v>
      </c>
    </row>
    <row r="24" spans="1:69">
      <c r="A24" s="8" t="s">
        <v>66</v>
      </c>
      <c r="B24" s="15">
        <f>'[3]20'!B26</f>
        <v>320</v>
      </c>
      <c r="C24" s="16">
        <f>'[3]20'!C26</f>
        <v>0</v>
      </c>
      <c r="D24" s="16">
        <f>'[3]20'!D26</f>
        <v>0</v>
      </c>
      <c r="E24" s="16">
        <f>'[3]20'!E26</f>
        <v>0</v>
      </c>
      <c r="F24" s="16">
        <f>'[3]20'!F26</f>
        <v>870</v>
      </c>
      <c r="G24" s="16">
        <f>'[3]20'!G26</f>
        <v>0</v>
      </c>
      <c r="H24" s="17">
        <f t="shared" si="27"/>
        <v>1190</v>
      </c>
      <c r="I24" s="15">
        <f>'[3]20'!J26</f>
        <v>320</v>
      </c>
      <c r="J24" s="16">
        <f>'[3]20'!K26</f>
        <v>0</v>
      </c>
      <c r="K24" s="16">
        <f>'[3]20'!L26</f>
        <v>0</v>
      </c>
      <c r="L24" s="16">
        <f>'[3]20'!M26</f>
        <v>0</v>
      </c>
      <c r="M24" s="16">
        <f>'[3]20'!N26</f>
        <v>420</v>
      </c>
      <c r="N24" s="16">
        <f>'[3]20'!O26</f>
        <v>0</v>
      </c>
      <c r="O24" s="17">
        <f t="shared" si="28"/>
        <v>740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420</v>
      </c>
      <c r="V24" s="16">
        <f t="shared" si="29"/>
        <v>0</v>
      </c>
      <c r="W24" s="17">
        <f t="shared" si="30"/>
        <v>740</v>
      </c>
      <c r="X24" s="8">
        <f t="shared" si="4"/>
        <v>32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32</v>
      </c>
      <c r="AE24" s="8">
        <f t="shared" si="11"/>
        <v>10.95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10.95</v>
      </c>
      <c r="AL24" s="8">
        <f t="shared" si="31"/>
        <v>277.05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420</v>
      </c>
      <c r="AQ24" s="8">
        <f t="shared" si="31"/>
        <v>0</v>
      </c>
      <c r="AR24" s="8">
        <f t="shared" si="18"/>
        <v>697.05</v>
      </c>
      <c r="AT24" s="8">
        <v>30.91</v>
      </c>
      <c r="AU24" s="8">
        <v>30.91</v>
      </c>
      <c r="AW24" s="203">
        <v>32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32</v>
      </c>
      <c r="BD24" s="203">
        <v>10.95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10.95</v>
      </c>
      <c r="BL24" s="8">
        <f t="shared" si="21"/>
        <v>30.91</v>
      </c>
      <c r="BM24" s="8">
        <f t="shared" si="22"/>
        <v>30.91</v>
      </c>
      <c r="BN24" s="8">
        <f t="shared" si="23"/>
        <v>32</v>
      </c>
      <c r="BO24" s="8">
        <f t="shared" si="24"/>
        <v>10.95</v>
      </c>
      <c r="BP24" s="138">
        <f t="shared" si="25"/>
        <v>-1.0899999999999999</v>
      </c>
      <c r="BQ24" s="138">
        <f t="shared" si="26"/>
        <v>19.96</v>
      </c>
    </row>
    <row r="25" spans="1:69">
      <c r="A25" s="8" t="s">
        <v>67</v>
      </c>
      <c r="B25" s="15">
        <f>'[3]20'!B27</f>
        <v>320</v>
      </c>
      <c r="C25" s="16">
        <f>'[3]20'!C27</f>
        <v>0</v>
      </c>
      <c r="D25" s="16">
        <f>'[3]20'!D27</f>
        <v>0</v>
      </c>
      <c r="E25" s="16">
        <f>'[3]20'!E27</f>
        <v>0</v>
      </c>
      <c r="F25" s="16">
        <f>'[3]20'!F27</f>
        <v>870</v>
      </c>
      <c r="G25" s="16">
        <f>'[3]20'!G27</f>
        <v>0</v>
      </c>
      <c r="H25" s="17">
        <f t="shared" si="27"/>
        <v>1190</v>
      </c>
      <c r="I25" s="15">
        <f>'[3]20'!J27</f>
        <v>320</v>
      </c>
      <c r="J25" s="16">
        <f>'[3]20'!K27</f>
        <v>0</v>
      </c>
      <c r="K25" s="16">
        <f>'[3]20'!L27</f>
        <v>0</v>
      </c>
      <c r="L25" s="16">
        <f>'[3]20'!M27</f>
        <v>0</v>
      </c>
      <c r="M25" s="16">
        <f>'[3]20'!N27</f>
        <v>420</v>
      </c>
      <c r="N25" s="16">
        <f>'[3]20'!O27</f>
        <v>0</v>
      </c>
      <c r="O25" s="17">
        <f t="shared" si="28"/>
        <v>740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420</v>
      </c>
      <c r="V25" s="16">
        <f t="shared" si="29"/>
        <v>0</v>
      </c>
      <c r="W25" s="17">
        <f t="shared" si="30"/>
        <v>740</v>
      </c>
      <c r="X25" s="8">
        <f t="shared" si="4"/>
        <v>32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32</v>
      </c>
      <c r="AE25" s="8">
        <f t="shared" si="11"/>
        <v>10.95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10.95</v>
      </c>
      <c r="AL25" s="8">
        <f t="shared" si="31"/>
        <v>277.05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420</v>
      </c>
      <c r="AQ25" s="8">
        <f t="shared" si="31"/>
        <v>0</v>
      </c>
      <c r="AR25" s="8">
        <f t="shared" si="18"/>
        <v>697.05</v>
      </c>
      <c r="AT25" s="8">
        <v>30.91</v>
      </c>
      <c r="AU25" s="8">
        <v>30.91</v>
      </c>
      <c r="AW25" s="203">
        <v>32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32</v>
      </c>
      <c r="BD25" s="203">
        <v>10.95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10.95</v>
      </c>
      <c r="BL25" s="8">
        <f t="shared" si="21"/>
        <v>30.91</v>
      </c>
      <c r="BM25" s="8">
        <f t="shared" si="22"/>
        <v>30.91</v>
      </c>
      <c r="BN25" s="8">
        <f t="shared" si="23"/>
        <v>32</v>
      </c>
      <c r="BO25" s="8">
        <f t="shared" si="24"/>
        <v>10.95</v>
      </c>
      <c r="BP25" s="138">
        <f t="shared" si="25"/>
        <v>-1.0899999999999999</v>
      </c>
      <c r="BQ25" s="138">
        <f t="shared" si="26"/>
        <v>19.96</v>
      </c>
    </row>
    <row r="26" spans="1:69">
      <c r="A26" s="8" t="s">
        <v>68</v>
      </c>
      <c r="B26" s="15">
        <f>'[3]20'!B28</f>
        <v>320</v>
      </c>
      <c r="C26" s="16">
        <f>'[3]20'!C28</f>
        <v>0</v>
      </c>
      <c r="D26" s="16">
        <f>'[3]20'!D28</f>
        <v>0</v>
      </c>
      <c r="E26" s="16">
        <f>'[3]20'!E28</f>
        <v>0</v>
      </c>
      <c r="F26" s="16">
        <f>'[3]20'!F28</f>
        <v>870</v>
      </c>
      <c r="G26" s="16">
        <f>'[3]20'!G28</f>
        <v>0</v>
      </c>
      <c r="H26" s="17">
        <f t="shared" si="27"/>
        <v>1190</v>
      </c>
      <c r="I26" s="15">
        <f>'[3]20'!J28</f>
        <v>320</v>
      </c>
      <c r="J26" s="16">
        <f>'[3]20'!K28</f>
        <v>0</v>
      </c>
      <c r="K26" s="16">
        <f>'[3]20'!L28</f>
        <v>0</v>
      </c>
      <c r="L26" s="16">
        <f>'[3]20'!M28</f>
        <v>0</v>
      </c>
      <c r="M26" s="16">
        <f>'[3]20'!N28</f>
        <v>420</v>
      </c>
      <c r="N26" s="16">
        <f>'[3]20'!O28</f>
        <v>0</v>
      </c>
      <c r="O26" s="17">
        <f t="shared" si="28"/>
        <v>740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420</v>
      </c>
      <c r="V26" s="16">
        <f t="shared" si="29"/>
        <v>0</v>
      </c>
      <c r="W26" s="17">
        <f t="shared" si="30"/>
        <v>740</v>
      </c>
      <c r="X26" s="8">
        <f t="shared" si="4"/>
        <v>32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32</v>
      </c>
      <c r="AE26" s="8">
        <f t="shared" si="11"/>
        <v>10.95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10.95</v>
      </c>
      <c r="AL26" s="8">
        <f t="shared" si="31"/>
        <v>277.05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420</v>
      </c>
      <c r="AQ26" s="8">
        <f t="shared" si="31"/>
        <v>0</v>
      </c>
      <c r="AR26" s="8">
        <f t="shared" si="18"/>
        <v>697.05</v>
      </c>
      <c r="AT26" s="8">
        <v>30.91</v>
      </c>
      <c r="AU26" s="8">
        <v>30.91</v>
      </c>
      <c r="AW26" s="203">
        <v>32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32</v>
      </c>
      <c r="BD26" s="203">
        <v>10.95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10.95</v>
      </c>
      <c r="BL26" s="8">
        <f t="shared" si="21"/>
        <v>30.91</v>
      </c>
      <c r="BM26" s="8">
        <f t="shared" si="22"/>
        <v>30.91</v>
      </c>
      <c r="BN26" s="8">
        <f t="shared" si="23"/>
        <v>32</v>
      </c>
      <c r="BO26" s="8">
        <f t="shared" si="24"/>
        <v>10.95</v>
      </c>
      <c r="BP26" s="138">
        <f t="shared" si="25"/>
        <v>-1.0899999999999999</v>
      </c>
      <c r="BQ26" s="138">
        <f t="shared" si="26"/>
        <v>19.96</v>
      </c>
    </row>
    <row r="27" spans="1:69">
      <c r="A27" s="8" t="s">
        <v>69</v>
      </c>
      <c r="B27" s="15">
        <f>'[3]20'!B29</f>
        <v>320</v>
      </c>
      <c r="C27" s="16">
        <f>'[3]20'!C29</f>
        <v>0</v>
      </c>
      <c r="D27" s="16">
        <f>'[3]20'!D29</f>
        <v>0</v>
      </c>
      <c r="E27" s="16">
        <f>'[3]20'!E29</f>
        <v>0</v>
      </c>
      <c r="F27" s="16">
        <f>'[3]20'!F29</f>
        <v>870</v>
      </c>
      <c r="G27" s="16">
        <f>'[3]20'!G29</f>
        <v>0</v>
      </c>
      <c r="H27" s="17">
        <f t="shared" si="27"/>
        <v>1190</v>
      </c>
      <c r="I27" s="15">
        <f>'[3]20'!J29</f>
        <v>320</v>
      </c>
      <c r="J27" s="16">
        <f>'[3]20'!K29</f>
        <v>0</v>
      </c>
      <c r="K27" s="16">
        <f>'[3]20'!L29</f>
        <v>0</v>
      </c>
      <c r="L27" s="16">
        <f>'[3]20'!M29</f>
        <v>0</v>
      </c>
      <c r="M27" s="16">
        <f>'[3]20'!N29</f>
        <v>420</v>
      </c>
      <c r="N27" s="16">
        <f>'[3]20'!O29</f>
        <v>0</v>
      </c>
      <c r="O27" s="17">
        <f t="shared" si="28"/>
        <v>740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420</v>
      </c>
      <c r="V27" s="16">
        <f t="shared" si="29"/>
        <v>0</v>
      </c>
      <c r="W27" s="17">
        <f t="shared" si="30"/>
        <v>740</v>
      </c>
      <c r="X27" s="8">
        <f t="shared" si="4"/>
        <v>21.47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21.47</v>
      </c>
      <c r="AE27" s="8">
        <f t="shared" si="11"/>
        <v>21.47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21.47</v>
      </c>
      <c r="AL27" s="8">
        <f t="shared" si="31"/>
        <v>277.05999999999995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420</v>
      </c>
      <c r="AQ27" s="8">
        <f t="shared" si="31"/>
        <v>0</v>
      </c>
      <c r="AR27" s="8">
        <f t="shared" si="18"/>
        <v>697.06</v>
      </c>
      <c r="AT27" s="8">
        <v>30.91</v>
      </c>
      <c r="AU27" s="8">
        <v>30.91</v>
      </c>
      <c r="AW27" s="203">
        <v>21.47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21.47</v>
      </c>
      <c r="BD27" s="203">
        <v>21.47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21.47</v>
      </c>
      <c r="BL27" s="8">
        <f t="shared" si="21"/>
        <v>30.91</v>
      </c>
      <c r="BM27" s="8">
        <f t="shared" si="22"/>
        <v>30.91</v>
      </c>
      <c r="BN27" s="8">
        <f t="shared" si="23"/>
        <v>21.47</v>
      </c>
      <c r="BO27" s="8">
        <f t="shared" si="24"/>
        <v>21.47</v>
      </c>
      <c r="BP27" s="138">
        <f t="shared" si="25"/>
        <v>9.4400000000000013</v>
      </c>
      <c r="BQ27" s="138">
        <f t="shared" si="26"/>
        <v>9.4400000000000013</v>
      </c>
    </row>
    <row r="28" spans="1:69">
      <c r="A28" s="8" t="s">
        <v>70</v>
      </c>
      <c r="B28" s="15">
        <f>'[3]20'!B30</f>
        <v>320</v>
      </c>
      <c r="C28" s="16">
        <f>'[3]20'!C30</f>
        <v>0</v>
      </c>
      <c r="D28" s="16">
        <f>'[3]20'!D30</f>
        <v>0</v>
      </c>
      <c r="E28" s="16">
        <f>'[3]20'!E30</f>
        <v>0</v>
      </c>
      <c r="F28" s="16">
        <f>'[3]20'!F30</f>
        <v>870</v>
      </c>
      <c r="G28" s="16">
        <f>'[3]20'!G30</f>
        <v>0</v>
      </c>
      <c r="H28" s="17">
        <f t="shared" si="27"/>
        <v>1190</v>
      </c>
      <c r="I28" s="15">
        <f>'[3]20'!J30</f>
        <v>320</v>
      </c>
      <c r="J28" s="16">
        <f>'[3]20'!K30</f>
        <v>0</v>
      </c>
      <c r="K28" s="16">
        <f>'[3]20'!L30</f>
        <v>0</v>
      </c>
      <c r="L28" s="16">
        <f>'[3]20'!M30</f>
        <v>0</v>
      </c>
      <c r="M28" s="16">
        <f>'[3]20'!N30</f>
        <v>420</v>
      </c>
      <c r="N28" s="16">
        <f>'[3]20'!O30</f>
        <v>0</v>
      </c>
      <c r="O28" s="17">
        <f t="shared" si="28"/>
        <v>740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420</v>
      </c>
      <c r="V28" s="16">
        <f t="shared" si="29"/>
        <v>0</v>
      </c>
      <c r="W28" s="17">
        <f t="shared" si="30"/>
        <v>740</v>
      </c>
      <c r="X28" s="8">
        <f t="shared" si="4"/>
        <v>21.47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21.47</v>
      </c>
      <c r="AE28" s="8">
        <f t="shared" si="11"/>
        <v>21.47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21.47</v>
      </c>
      <c r="AL28" s="8">
        <f t="shared" si="31"/>
        <v>277.05999999999995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420</v>
      </c>
      <c r="AQ28" s="8">
        <f t="shared" si="31"/>
        <v>0</v>
      </c>
      <c r="AR28" s="8">
        <f t="shared" si="18"/>
        <v>697.06</v>
      </c>
      <c r="AT28" s="8">
        <v>30.91</v>
      </c>
      <c r="AU28" s="8">
        <v>30.91</v>
      </c>
      <c r="AW28" s="203">
        <v>21.47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21.47</v>
      </c>
      <c r="BD28" s="203">
        <v>21.47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21.47</v>
      </c>
      <c r="BL28" s="8">
        <f t="shared" si="21"/>
        <v>30.91</v>
      </c>
      <c r="BM28" s="8">
        <f t="shared" si="22"/>
        <v>30.91</v>
      </c>
      <c r="BN28" s="8">
        <f t="shared" si="23"/>
        <v>21.47</v>
      </c>
      <c r="BO28" s="8">
        <f t="shared" si="24"/>
        <v>21.47</v>
      </c>
      <c r="BP28" s="138">
        <f t="shared" si="25"/>
        <v>9.4400000000000013</v>
      </c>
      <c r="BQ28" s="138">
        <f t="shared" si="26"/>
        <v>9.4400000000000013</v>
      </c>
    </row>
    <row r="29" spans="1:69">
      <c r="A29" s="8" t="s">
        <v>71</v>
      </c>
      <c r="B29" s="15">
        <f>'[3]20'!B31</f>
        <v>320</v>
      </c>
      <c r="C29" s="16">
        <f>'[3]20'!C31</f>
        <v>0</v>
      </c>
      <c r="D29" s="16">
        <f>'[3]20'!D31</f>
        <v>0</v>
      </c>
      <c r="E29" s="16">
        <f>'[3]20'!E31</f>
        <v>0</v>
      </c>
      <c r="F29" s="16">
        <f>'[3]20'!F31</f>
        <v>870</v>
      </c>
      <c r="G29" s="16">
        <f>'[3]20'!G31</f>
        <v>0</v>
      </c>
      <c r="H29" s="17">
        <f t="shared" si="27"/>
        <v>1190</v>
      </c>
      <c r="I29" s="15">
        <f>'[3]20'!J31</f>
        <v>320</v>
      </c>
      <c r="J29" s="16">
        <f>'[3]20'!K31</f>
        <v>0</v>
      </c>
      <c r="K29" s="16">
        <f>'[3]20'!L31</f>
        <v>0</v>
      </c>
      <c r="L29" s="16">
        <f>'[3]20'!M31</f>
        <v>0</v>
      </c>
      <c r="M29" s="16">
        <f>'[3]20'!N31</f>
        <v>420</v>
      </c>
      <c r="N29" s="16">
        <f>'[3]20'!O31</f>
        <v>0</v>
      </c>
      <c r="O29" s="17">
        <f t="shared" si="28"/>
        <v>740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420</v>
      </c>
      <c r="V29" s="16">
        <f t="shared" si="29"/>
        <v>0</v>
      </c>
      <c r="W29" s="17">
        <f t="shared" si="30"/>
        <v>740</v>
      </c>
      <c r="X29" s="8">
        <f t="shared" si="4"/>
        <v>21.47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21.47</v>
      </c>
      <c r="AE29" s="8">
        <f t="shared" si="11"/>
        <v>21.47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21.47</v>
      </c>
      <c r="AL29" s="8">
        <f t="shared" si="31"/>
        <v>277.05999999999995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420</v>
      </c>
      <c r="AQ29" s="8">
        <f t="shared" si="31"/>
        <v>0</v>
      </c>
      <c r="AR29" s="8">
        <f t="shared" si="18"/>
        <v>697.06</v>
      </c>
      <c r="AT29" s="8">
        <v>30.91</v>
      </c>
      <c r="AU29" s="8">
        <v>30.91</v>
      </c>
      <c r="AW29" s="203">
        <v>21.47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21.47</v>
      </c>
      <c r="BD29" s="203">
        <v>21.47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21.47</v>
      </c>
      <c r="BL29" s="8">
        <f t="shared" si="21"/>
        <v>30.91</v>
      </c>
      <c r="BM29" s="8">
        <f t="shared" si="22"/>
        <v>30.91</v>
      </c>
      <c r="BN29" s="8">
        <f t="shared" si="23"/>
        <v>21.47</v>
      </c>
      <c r="BO29" s="8">
        <f t="shared" si="24"/>
        <v>21.47</v>
      </c>
      <c r="BP29" s="138">
        <f t="shared" si="25"/>
        <v>9.4400000000000013</v>
      </c>
      <c r="BQ29" s="138">
        <f t="shared" si="26"/>
        <v>9.4400000000000013</v>
      </c>
    </row>
    <row r="30" spans="1:69">
      <c r="A30" s="8" t="s">
        <v>72</v>
      </c>
      <c r="B30" s="15">
        <f>'[3]20'!B32</f>
        <v>320</v>
      </c>
      <c r="C30" s="16">
        <f>'[3]20'!C32</f>
        <v>0</v>
      </c>
      <c r="D30" s="16">
        <f>'[3]20'!D32</f>
        <v>0</v>
      </c>
      <c r="E30" s="16">
        <f>'[3]20'!E32</f>
        <v>0</v>
      </c>
      <c r="F30" s="16">
        <f>'[3]20'!F32</f>
        <v>870</v>
      </c>
      <c r="G30" s="16">
        <f>'[3]20'!G32</f>
        <v>0</v>
      </c>
      <c r="H30" s="17">
        <f t="shared" si="27"/>
        <v>1190</v>
      </c>
      <c r="I30" s="15">
        <f>'[3]20'!J32</f>
        <v>320</v>
      </c>
      <c r="J30" s="16">
        <f>'[3]20'!K32</f>
        <v>0</v>
      </c>
      <c r="K30" s="16">
        <f>'[3]20'!L32</f>
        <v>0</v>
      </c>
      <c r="L30" s="16">
        <f>'[3]20'!M32</f>
        <v>0</v>
      </c>
      <c r="M30" s="16">
        <f>'[3]20'!N32</f>
        <v>420</v>
      </c>
      <c r="N30" s="16">
        <f>'[3]20'!O32</f>
        <v>0</v>
      </c>
      <c r="O30" s="17">
        <f t="shared" si="28"/>
        <v>740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420</v>
      </c>
      <c r="V30" s="16">
        <f t="shared" si="29"/>
        <v>0</v>
      </c>
      <c r="W30" s="17">
        <f t="shared" si="30"/>
        <v>740</v>
      </c>
      <c r="X30" s="8">
        <f t="shared" si="4"/>
        <v>21.47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21.47</v>
      </c>
      <c r="AE30" s="8">
        <f t="shared" si="11"/>
        <v>21.47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21.47</v>
      </c>
      <c r="AL30" s="8">
        <f t="shared" si="31"/>
        <v>277.05999999999995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420</v>
      </c>
      <c r="AQ30" s="8">
        <f t="shared" si="31"/>
        <v>0</v>
      </c>
      <c r="AR30" s="8">
        <f t="shared" si="18"/>
        <v>697.06</v>
      </c>
      <c r="AT30" s="8">
        <v>30.91</v>
      </c>
      <c r="AU30" s="8">
        <v>30.91</v>
      </c>
      <c r="AW30" s="203">
        <v>21.47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21.47</v>
      </c>
      <c r="BD30" s="203">
        <v>21.47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21.47</v>
      </c>
      <c r="BL30" s="8">
        <f t="shared" si="21"/>
        <v>30.91</v>
      </c>
      <c r="BM30" s="8">
        <f t="shared" si="22"/>
        <v>30.91</v>
      </c>
      <c r="BN30" s="8">
        <f t="shared" si="23"/>
        <v>21.47</v>
      </c>
      <c r="BO30" s="8">
        <f t="shared" si="24"/>
        <v>21.47</v>
      </c>
      <c r="BP30" s="138">
        <f t="shared" si="25"/>
        <v>9.4400000000000013</v>
      </c>
      <c r="BQ30" s="138">
        <f t="shared" si="26"/>
        <v>9.4400000000000013</v>
      </c>
    </row>
    <row r="31" spans="1:69">
      <c r="A31" s="8" t="s">
        <v>73</v>
      </c>
      <c r="B31" s="15">
        <f>'[3]20'!B33</f>
        <v>320</v>
      </c>
      <c r="C31" s="16">
        <f>'[3]20'!C33</f>
        <v>0</v>
      </c>
      <c r="D31" s="16">
        <f>'[3]20'!D33</f>
        <v>0</v>
      </c>
      <c r="E31" s="16">
        <f>'[3]20'!E33</f>
        <v>0</v>
      </c>
      <c r="F31" s="16">
        <f>'[3]20'!F33</f>
        <v>870</v>
      </c>
      <c r="G31" s="16">
        <f>'[3]20'!G33</f>
        <v>0</v>
      </c>
      <c r="H31" s="17">
        <f t="shared" si="27"/>
        <v>1190</v>
      </c>
      <c r="I31" s="15">
        <f>'[3]20'!J33</f>
        <v>320</v>
      </c>
      <c r="J31" s="16">
        <f>'[3]20'!K33</f>
        <v>0</v>
      </c>
      <c r="K31" s="16">
        <f>'[3]20'!L33</f>
        <v>0</v>
      </c>
      <c r="L31" s="16">
        <f>'[3]20'!M33</f>
        <v>0</v>
      </c>
      <c r="M31" s="16">
        <f>'[3]20'!N33</f>
        <v>420</v>
      </c>
      <c r="N31" s="16">
        <f>'[3]20'!O33</f>
        <v>0</v>
      </c>
      <c r="O31" s="17">
        <f t="shared" si="28"/>
        <v>740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420</v>
      </c>
      <c r="V31" s="16">
        <f t="shared" si="29"/>
        <v>0</v>
      </c>
      <c r="W31" s="17">
        <f t="shared" si="30"/>
        <v>740</v>
      </c>
      <c r="X31" s="8">
        <f t="shared" si="4"/>
        <v>21.47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21.47</v>
      </c>
      <c r="AE31" s="8">
        <f t="shared" si="11"/>
        <v>21.47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21.47</v>
      </c>
      <c r="AL31" s="8">
        <f t="shared" si="31"/>
        <v>277.05999999999995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420</v>
      </c>
      <c r="AQ31" s="8">
        <f t="shared" si="31"/>
        <v>0</v>
      </c>
      <c r="AR31" s="8">
        <f t="shared" si="18"/>
        <v>697.06</v>
      </c>
      <c r="AT31" s="8">
        <v>30.91</v>
      </c>
      <c r="AU31" s="8">
        <v>30.91</v>
      </c>
      <c r="AW31" s="203">
        <v>21.47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21.47</v>
      </c>
      <c r="BD31" s="203">
        <v>21.47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21.47</v>
      </c>
      <c r="BL31" s="8">
        <f t="shared" si="21"/>
        <v>30.91</v>
      </c>
      <c r="BM31" s="8">
        <f t="shared" si="22"/>
        <v>30.91</v>
      </c>
      <c r="BN31" s="8">
        <f t="shared" si="23"/>
        <v>21.47</v>
      </c>
      <c r="BO31" s="8">
        <f t="shared" si="24"/>
        <v>21.47</v>
      </c>
      <c r="BP31" s="138">
        <f t="shared" si="25"/>
        <v>9.4400000000000013</v>
      </c>
      <c r="BQ31" s="138">
        <f t="shared" si="26"/>
        <v>9.4400000000000013</v>
      </c>
    </row>
    <row r="32" spans="1:69">
      <c r="A32" s="8" t="s">
        <v>74</v>
      </c>
      <c r="B32" s="15">
        <f>'[3]20'!B34</f>
        <v>320</v>
      </c>
      <c r="C32" s="16">
        <f>'[3]20'!C34</f>
        <v>0</v>
      </c>
      <c r="D32" s="16">
        <f>'[3]20'!D34</f>
        <v>0</v>
      </c>
      <c r="E32" s="16">
        <f>'[3]20'!E34</f>
        <v>0</v>
      </c>
      <c r="F32" s="16">
        <f>'[3]20'!F34</f>
        <v>870</v>
      </c>
      <c r="G32" s="16">
        <f>'[3]20'!G34</f>
        <v>0</v>
      </c>
      <c r="H32" s="17">
        <f t="shared" si="27"/>
        <v>1190</v>
      </c>
      <c r="I32" s="15">
        <f>'[3]20'!J34</f>
        <v>320</v>
      </c>
      <c r="J32" s="16">
        <f>'[3]20'!K34</f>
        <v>0</v>
      </c>
      <c r="K32" s="16">
        <f>'[3]20'!L34</f>
        <v>0</v>
      </c>
      <c r="L32" s="16">
        <f>'[3]20'!M34</f>
        <v>0</v>
      </c>
      <c r="M32" s="16">
        <f>'[3]20'!N34</f>
        <v>420</v>
      </c>
      <c r="N32" s="16">
        <f>'[3]20'!O34</f>
        <v>0</v>
      </c>
      <c r="O32" s="17">
        <f t="shared" si="28"/>
        <v>740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420</v>
      </c>
      <c r="V32" s="16">
        <f t="shared" si="29"/>
        <v>0</v>
      </c>
      <c r="W32" s="17">
        <f t="shared" si="30"/>
        <v>740</v>
      </c>
      <c r="X32" s="8">
        <f t="shared" si="4"/>
        <v>21.47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21.47</v>
      </c>
      <c r="AE32" s="8">
        <f t="shared" si="11"/>
        <v>21.47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21.47</v>
      </c>
      <c r="AL32" s="8">
        <f t="shared" si="31"/>
        <v>277.05999999999995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420</v>
      </c>
      <c r="AQ32" s="8">
        <f t="shared" si="31"/>
        <v>0</v>
      </c>
      <c r="AR32" s="8">
        <f t="shared" si="18"/>
        <v>697.06</v>
      </c>
      <c r="AT32" s="8">
        <v>30.91</v>
      </c>
      <c r="AU32" s="8">
        <v>30.91</v>
      </c>
      <c r="AW32" s="203">
        <v>21.47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21.47</v>
      </c>
      <c r="BD32" s="203">
        <v>21.47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21.47</v>
      </c>
      <c r="BL32" s="8">
        <f t="shared" si="21"/>
        <v>30.91</v>
      </c>
      <c r="BM32" s="8">
        <f t="shared" si="22"/>
        <v>30.91</v>
      </c>
      <c r="BN32" s="8">
        <f t="shared" si="23"/>
        <v>21.47</v>
      </c>
      <c r="BO32" s="8">
        <f t="shared" si="24"/>
        <v>21.47</v>
      </c>
      <c r="BP32" s="138">
        <f t="shared" si="25"/>
        <v>9.4400000000000013</v>
      </c>
      <c r="BQ32" s="138">
        <f t="shared" si="26"/>
        <v>9.4400000000000013</v>
      </c>
    </row>
    <row r="33" spans="1:69">
      <c r="A33" s="8" t="s">
        <v>75</v>
      </c>
      <c r="B33" s="15">
        <f>'[3]20'!B35</f>
        <v>320</v>
      </c>
      <c r="C33" s="16">
        <f>'[3]20'!C35</f>
        <v>0</v>
      </c>
      <c r="D33" s="16">
        <f>'[3]20'!D35</f>
        <v>0</v>
      </c>
      <c r="E33" s="16">
        <f>'[3]20'!E35</f>
        <v>0</v>
      </c>
      <c r="F33" s="16">
        <f>'[3]20'!F35</f>
        <v>870</v>
      </c>
      <c r="G33" s="16">
        <f>'[3]20'!G35</f>
        <v>0</v>
      </c>
      <c r="H33" s="17">
        <f t="shared" si="27"/>
        <v>1190</v>
      </c>
      <c r="I33" s="15">
        <f>'[3]20'!J35</f>
        <v>320</v>
      </c>
      <c r="J33" s="16">
        <f>'[3]20'!K35</f>
        <v>0</v>
      </c>
      <c r="K33" s="16">
        <f>'[3]20'!L35</f>
        <v>0</v>
      </c>
      <c r="L33" s="16">
        <f>'[3]20'!M35</f>
        <v>0</v>
      </c>
      <c r="M33" s="16">
        <f>'[3]20'!N35</f>
        <v>420</v>
      </c>
      <c r="N33" s="16">
        <f>'[3]20'!O35</f>
        <v>0</v>
      </c>
      <c r="O33" s="17">
        <f t="shared" si="28"/>
        <v>740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420</v>
      </c>
      <c r="V33" s="16">
        <f t="shared" si="29"/>
        <v>0</v>
      </c>
      <c r="W33" s="17">
        <f t="shared" si="30"/>
        <v>740</v>
      </c>
      <c r="X33" s="8">
        <f t="shared" si="4"/>
        <v>21.47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21.47</v>
      </c>
      <c r="AE33" s="8">
        <f t="shared" si="11"/>
        <v>21.47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21.47</v>
      </c>
      <c r="AL33" s="8">
        <f t="shared" si="31"/>
        <v>277.05999999999995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420</v>
      </c>
      <c r="AQ33" s="8">
        <f t="shared" si="31"/>
        <v>0</v>
      </c>
      <c r="AR33" s="8">
        <f t="shared" si="18"/>
        <v>697.06</v>
      </c>
      <c r="AT33" s="8">
        <v>30.91</v>
      </c>
      <c r="AU33" s="8">
        <v>30.91</v>
      </c>
      <c r="AW33" s="203">
        <v>21.47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21.47</v>
      </c>
      <c r="BD33" s="203">
        <v>21.47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21.47</v>
      </c>
      <c r="BL33" s="8">
        <f t="shared" si="21"/>
        <v>30.91</v>
      </c>
      <c r="BM33" s="8">
        <f t="shared" si="22"/>
        <v>30.91</v>
      </c>
      <c r="BN33" s="8">
        <f t="shared" si="23"/>
        <v>21.47</v>
      </c>
      <c r="BO33" s="8">
        <f t="shared" si="24"/>
        <v>21.47</v>
      </c>
      <c r="BP33" s="138">
        <f t="shared" si="25"/>
        <v>9.4400000000000013</v>
      </c>
      <c r="BQ33" s="138">
        <f t="shared" si="26"/>
        <v>9.4400000000000013</v>
      </c>
    </row>
    <row r="34" spans="1:69">
      <c r="A34" s="8" t="s">
        <v>76</v>
      </c>
      <c r="B34" s="15">
        <f>'[3]20'!B36</f>
        <v>320</v>
      </c>
      <c r="C34" s="16">
        <f>'[3]20'!C36</f>
        <v>0</v>
      </c>
      <c r="D34" s="16">
        <f>'[3]20'!D36</f>
        <v>0</v>
      </c>
      <c r="E34" s="16">
        <f>'[3]20'!E36</f>
        <v>0</v>
      </c>
      <c r="F34" s="16">
        <f>'[3]20'!F36</f>
        <v>870</v>
      </c>
      <c r="G34" s="16">
        <f>'[3]20'!G36</f>
        <v>0</v>
      </c>
      <c r="H34" s="17">
        <f t="shared" si="27"/>
        <v>1190</v>
      </c>
      <c r="I34" s="15">
        <f>'[3]20'!J36</f>
        <v>320</v>
      </c>
      <c r="J34" s="16">
        <f>'[3]20'!K36</f>
        <v>0</v>
      </c>
      <c r="K34" s="16">
        <f>'[3]20'!L36</f>
        <v>0</v>
      </c>
      <c r="L34" s="16">
        <f>'[3]20'!M36</f>
        <v>0</v>
      </c>
      <c r="M34" s="16">
        <f>'[3]20'!N36</f>
        <v>420</v>
      </c>
      <c r="N34" s="16">
        <f>'[3]20'!O36</f>
        <v>0</v>
      </c>
      <c r="O34" s="17">
        <f t="shared" si="28"/>
        <v>740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420</v>
      </c>
      <c r="V34" s="16">
        <f t="shared" si="29"/>
        <v>0</v>
      </c>
      <c r="W34" s="17">
        <f t="shared" si="30"/>
        <v>740</v>
      </c>
      <c r="X34" s="8">
        <f t="shared" si="4"/>
        <v>21.47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21.47</v>
      </c>
      <c r="AE34" s="8">
        <f t="shared" si="11"/>
        <v>21.47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21.47</v>
      </c>
      <c r="AL34" s="8">
        <f t="shared" si="31"/>
        <v>277.05999999999995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420</v>
      </c>
      <c r="AQ34" s="8">
        <f t="shared" si="31"/>
        <v>0</v>
      </c>
      <c r="AR34" s="8">
        <f t="shared" si="18"/>
        <v>697.06</v>
      </c>
      <c r="AT34" s="8">
        <v>30.91</v>
      </c>
      <c r="AU34" s="8">
        <v>30.91</v>
      </c>
      <c r="AW34" s="203">
        <v>21.47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21.47</v>
      </c>
      <c r="BD34" s="203">
        <v>21.47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21.47</v>
      </c>
      <c r="BL34" s="8">
        <f t="shared" si="21"/>
        <v>30.91</v>
      </c>
      <c r="BM34" s="8">
        <f t="shared" si="22"/>
        <v>30.91</v>
      </c>
      <c r="BN34" s="8">
        <f t="shared" si="23"/>
        <v>21.47</v>
      </c>
      <c r="BO34" s="8">
        <f t="shared" si="24"/>
        <v>21.47</v>
      </c>
      <c r="BP34" s="138">
        <f t="shared" si="25"/>
        <v>9.4400000000000013</v>
      </c>
      <c r="BQ34" s="138">
        <f t="shared" si="26"/>
        <v>9.4400000000000013</v>
      </c>
    </row>
    <row r="35" spans="1:69">
      <c r="A35" s="8" t="s">
        <v>77</v>
      </c>
      <c r="B35" s="15">
        <f>'[3]20'!B37</f>
        <v>320</v>
      </c>
      <c r="C35" s="16">
        <f>'[3]20'!C37</f>
        <v>40</v>
      </c>
      <c r="D35" s="16">
        <f>'[3]20'!D37</f>
        <v>0</v>
      </c>
      <c r="E35" s="16">
        <f>'[3]20'!E37</f>
        <v>0</v>
      </c>
      <c r="F35" s="16">
        <f>'[3]20'!F37</f>
        <v>870</v>
      </c>
      <c r="G35" s="16">
        <f>'[3]20'!G37</f>
        <v>0</v>
      </c>
      <c r="H35" s="17">
        <f t="shared" si="27"/>
        <v>1230</v>
      </c>
      <c r="I35" s="15">
        <f>'[3]20'!J37</f>
        <v>320</v>
      </c>
      <c r="J35" s="16">
        <f>'[3]20'!K37</f>
        <v>0</v>
      </c>
      <c r="K35" s="16">
        <f>'[3]20'!L37</f>
        <v>0</v>
      </c>
      <c r="L35" s="16">
        <f>'[3]20'!M37</f>
        <v>0</v>
      </c>
      <c r="M35" s="16">
        <f>'[3]20'!N37</f>
        <v>420</v>
      </c>
      <c r="N35" s="16">
        <f>'[3]20'!O37</f>
        <v>0</v>
      </c>
      <c r="O35" s="17">
        <f t="shared" si="28"/>
        <v>740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420</v>
      </c>
      <c r="V35" s="16">
        <f t="shared" si="29"/>
        <v>0</v>
      </c>
      <c r="W35" s="17">
        <f t="shared" si="30"/>
        <v>740</v>
      </c>
      <c r="X35" s="8">
        <f t="shared" si="4"/>
        <v>21.47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21.47</v>
      </c>
      <c r="AE35" s="8">
        <f t="shared" si="11"/>
        <v>21.47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21.47</v>
      </c>
      <c r="AL35" s="8">
        <f t="shared" si="31"/>
        <v>277.05999999999995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420</v>
      </c>
      <c r="AQ35" s="8">
        <f t="shared" si="31"/>
        <v>0</v>
      </c>
      <c r="AR35" s="8">
        <f t="shared" si="18"/>
        <v>697.06</v>
      </c>
      <c r="AT35" s="8">
        <v>30.91</v>
      </c>
      <c r="AU35" s="8">
        <v>30.91</v>
      </c>
      <c r="AW35" s="203">
        <v>21.47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21.47</v>
      </c>
      <c r="BD35" s="203">
        <v>21.47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21.47</v>
      </c>
      <c r="BL35" s="8">
        <f t="shared" si="21"/>
        <v>30.91</v>
      </c>
      <c r="BM35" s="8">
        <f t="shared" si="22"/>
        <v>30.91</v>
      </c>
      <c r="BN35" s="8">
        <f t="shared" si="23"/>
        <v>21.47</v>
      </c>
      <c r="BO35" s="8">
        <f t="shared" si="24"/>
        <v>21.47</v>
      </c>
      <c r="BP35" s="138">
        <f t="shared" si="25"/>
        <v>9.4400000000000013</v>
      </c>
      <c r="BQ35" s="138">
        <f t="shared" si="26"/>
        <v>9.4400000000000013</v>
      </c>
    </row>
    <row r="36" spans="1:69">
      <c r="A36" s="8" t="s">
        <v>78</v>
      </c>
      <c r="B36" s="15">
        <f>'[3]20'!B38</f>
        <v>320</v>
      </c>
      <c r="C36" s="16">
        <f>'[3]20'!C38</f>
        <v>40</v>
      </c>
      <c r="D36" s="16">
        <f>'[3]20'!D38</f>
        <v>0</v>
      </c>
      <c r="E36" s="16">
        <f>'[3]20'!E38</f>
        <v>0</v>
      </c>
      <c r="F36" s="16">
        <f>'[3]20'!F38</f>
        <v>870</v>
      </c>
      <c r="G36" s="16">
        <f>'[3]20'!G38</f>
        <v>0</v>
      </c>
      <c r="H36" s="17">
        <f t="shared" si="27"/>
        <v>1230</v>
      </c>
      <c r="I36" s="15">
        <f>'[3]20'!J38</f>
        <v>320</v>
      </c>
      <c r="J36" s="16">
        <f>'[3]20'!K38</f>
        <v>0</v>
      </c>
      <c r="K36" s="16">
        <f>'[3]20'!L38</f>
        <v>0</v>
      </c>
      <c r="L36" s="16">
        <f>'[3]20'!M38</f>
        <v>0</v>
      </c>
      <c r="M36" s="16">
        <f>'[3]20'!N38</f>
        <v>420</v>
      </c>
      <c r="N36" s="16">
        <f>'[3]20'!O38</f>
        <v>0</v>
      </c>
      <c r="O36" s="17">
        <f t="shared" si="28"/>
        <v>740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420</v>
      </c>
      <c r="V36" s="16">
        <f t="shared" si="29"/>
        <v>0</v>
      </c>
      <c r="W36" s="17">
        <f t="shared" si="30"/>
        <v>740</v>
      </c>
      <c r="X36" s="8">
        <f t="shared" si="4"/>
        <v>21.47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21.47</v>
      </c>
      <c r="AE36" s="8">
        <f t="shared" si="11"/>
        <v>21.47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21.47</v>
      </c>
      <c r="AL36" s="8">
        <f t="shared" si="31"/>
        <v>277.05999999999995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420</v>
      </c>
      <c r="AQ36" s="8">
        <f t="shared" si="31"/>
        <v>0</v>
      </c>
      <c r="AR36" s="8">
        <f t="shared" si="18"/>
        <v>697.06</v>
      </c>
      <c r="AT36" s="8">
        <v>30.91</v>
      </c>
      <c r="AU36" s="8">
        <v>30.91</v>
      </c>
      <c r="AW36" s="203">
        <v>21.47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21.47</v>
      </c>
      <c r="BD36" s="203">
        <v>21.47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21.47</v>
      </c>
      <c r="BL36" s="8">
        <f t="shared" si="21"/>
        <v>30.91</v>
      </c>
      <c r="BM36" s="8">
        <f t="shared" si="22"/>
        <v>30.91</v>
      </c>
      <c r="BN36" s="8">
        <f t="shared" si="23"/>
        <v>21.47</v>
      </c>
      <c r="BO36" s="8">
        <f t="shared" si="24"/>
        <v>21.47</v>
      </c>
      <c r="BP36" s="138">
        <f t="shared" si="25"/>
        <v>9.4400000000000013</v>
      </c>
      <c r="BQ36" s="138">
        <f t="shared" si="26"/>
        <v>9.4400000000000013</v>
      </c>
    </row>
    <row r="37" spans="1:69">
      <c r="A37" s="8" t="s">
        <v>79</v>
      </c>
      <c r="B37" s="15">
        <f>'[3]20'!B39</f>
        <v>320</v>
      </c>
      <c r="C37" s="16">
        <f>'[3]20'!C39</f>
        <v>0</v>
      </c>
      <c r="D37" s="16">
        <f>'[3]20'!D39</f>
        <v>0</v>
      </c>
      <c r="E37" s="16">
        <f>'[3]20'!E39</f>
        <v>0</v>
      </c>
      <c r="F37" s="16">
        <f>'[3]20'!F39</f>
        <v>870</v>
      </c>
      <c r="G37" s="16">
        <f>'[3]20'!G39</f>
        <v>0</v>
      </c>
      <c r="H37" s="17">
        <f t="shared" si="27"/>
        <v>1190</v>
      </c>
      <c r="I37" s="15">
        <f>'[3]20'!J39</f>
        <v>320</v>
      </c>
      <c r="J37" s="16">
        <f>'[3]20'!K39</f>
        <v>0</v>
      </c>
      <c r="K37" s="16">
        <f>'[3]20'!L39</f>
        <v>0</v>
      </c>
      <c r="L37" s="16">
        <f>'[3]20'!M39</f>
        <v>0</v>
      </c>
      <c r="M37" s="16">
        <f>'[3]20'!N39</f>
        <v>420</v>
      </c>
      <c r="N37" s="16">
        <f>'[3]20'!O39</f>
        <v>0</v>
      </c>
      <c r="O37" s="17">
        <f t="shared" si="28"/>
        <v>740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420</v>
      </c>
      <c r="V37" s="16">
        <f t="shared" si="29"/>
        <v>0</v>
      </c>
      <c r="W37" s="17">
        <f t="shared" si="30"/>
        <v>740</v>
      </c>
      <c r="X37" s="8">
        <f t="shared" si="4"/>
        <v>21.47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21.47</v>
      </c>
      <c r="AE37" s="8">
        <f t="shared" si="11"/>
        <v>21.47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21.47</v>
      </c>
      <c r="AL37" s="8">
        <f t="shared" si="31"/>
        <v>277.05999999999995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420</v>
      </c>
      <c r="AQ37" s="8">
        <f t="shared" si="31"/>
        <v>0</v>
      </c>
      <c r="AR37" s="8">
        <f t="shared" si="18"/>
        <v>697.06</v>
      </c>
      <c r="AT37" s="8">
        <v>20.74</v>
      </c>
      <c r="AU37" s="8">
        <v>20.74</v>
      </c>
      <c r="AW37" s="203">
        <v>21.47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21.47</v>
      </c>
      <c r="BD37" s="203">
        <v>21.47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21.47</v>
      </c>
      <c r="BL37" s="8">
        <f t="shared" si="21"/>
        <v>20.74</v>
      </c>
      <c r="BM37" s="8">
        <f t="shared" si="22"/>
        <v>20.74</v>
      </c>
      <c r="BN37" s="8">
        <f t="shared" si="23"/>
        <v>21.47</v>
      </c>
      <c r="BO37" s="8">
        <f t="shared" si="24"/>
        <v>21.47</v>
      </c>
      <c r="BP37" s="138">
        <f t="shared" si="25"/>
        <v>-0.73000000000000043</v>
      </c>
      <c r="BQ37" s="138">
        <f t="shared" si="26"/>
        <v>-0.73000000000000043</v>
      </c>
    </row>
    <row r="38" spans="1:69">
      <c r="A38" s="8" t="s">
        <v>80</v>
      </c>
      <c r="B38" s="15">
        <f>'[3]20'!B40</f>
        <v>320</v>
      </c>
      <c r="C38" s="16">
        <f>'[3]20'!C40</f>
        <v>0</v>
      </c>
      <c r="D38" s="16">
        <f>'[3]20'!D40</f>
        <v>0</v>
      </c>
      <c r="E38" s="16">
        <f>'[3]20'!E40</f>
        <v>0</v>
      </c>
      <c r="F38" s="16">
        <f>'[3]20'!F40</f>
        <v>870</v>
      </c>
      <c r="G38" s="16">
        <f>'[3]20'!G40</f>
        <v>0</v>
      </c>
      <c r="H38" s="17">
        <f t="shared" si="27"/>
        <v>1190</v>
      </c>
      <c r="I38" s="15">
        <f>'[3]20'!J40</f>
        <v>320</v>
      </c>
      <c r="J38" s="16">
        <f>'[3]20'!K40</f>
        <v>0</v>
      </c>
      <c r="K38" s="16">
        <f>'[3]20'!L40</f>
        <v>0</v>
      </c>
      <c r="L38" s="16">
        <f>'[3]20'!M40</f>
        <v>0</v>
      </c>
      <c r="M38" s="16">
        <f>'[3]20'!N40</f>
        <v>420</v>
      </c>
      <c r="N38" s="16">
        <f>'[3]20'!O40</f>
        <v>0</v>
      </c>
      <c r="O38" s="17">
        <f t="shared" si="28"/>
        <v>740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420</v>
      </c>
      <c r="V38" s="16">
        <f t="shared" si="29"/>
        <v>0</v>
      </c>
      <c r="W38" s="17">
        <f t="shared" si="30"/>
        <v>740</v>
      </c>
      <c r="X38" s="8">
        <f t="shared" si="4"/>
        <v>21.47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21.47</v>
      </c>
      <c r="AE38" s="8">
        <f t="shared" si="11"/>
        <v>21.47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21.47</v>
      </c>
      <c r="AL38" s="8">
        <f t="shared" si="31"/>
        <v>277.05999999999995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420</v>
      </c>
      <c r="AQ38" s="8">
        <f t="shared" si="31"/>
        <v>0</v>
      </c>
      <c r="AR38" s="8">
        <f t="shared" si="18"/>
        <v>697.06</v>
      </c>
      <c r="AT38" s="8">
        <v>20.74</v>
      </c>
      <c r="AU38" s="8">
        <v>20.74</v>
      </c>
      <c r="AW38" s="203">
        <v>21.47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21.47</v>
      </c>
      <c r="BD38" s="203">
        <v>21.47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21.47</v>
      </c>
      <c r="BL38" s="8">
        <f t="shared" si="21"/>
        <v>20.74</v>
      </c>
      <c r="BM38" s="8">
        <f t="shared" si="22"/>
        <v>20.74</v>
      </c>
      <c r="BN38" s="8">
        <f t="shared" si="23"/>
        <v>21.47</v>
      </c>
      <c r="BO38" s="8">
        <f t="shared" si="24"/>
        <v>21.47</v>
      </c>
      <c r="BP38" s="138">
        <f t="shared" si="25"/>
        <v>-0.73000000000000043</v>
      </c>
      <c r="BQ38" s="138">
        <f t="shared" si="26"/>
        <v>-0.73000000000000043</v>
      </c>
    </row>
    <row r="39" spans="1:69">
      <c r="A39" s="8" t="s">
        <v>81</v>
      </c>
      <c r="B39" s="15">
        <f>'[3]20'!B41</f>
        <v>320</v>
      </c>
      <c r="C39" s="16">
        <f>'[3]20'!C41</f>
        <v>0</v>
      </c>
      <c r="D39" s="16">
        <f>'[3]20'!D41</f>
        <v>0</v>
      </c>
      <c r="E39" s="16">
        <f>'[3]20'!E41</f>
        <v>0</v>
      </c>
      <c r="F39" s="16">
        <f>'[3]20'!F41</f>
        <v>870</v>
      </c>
      <c r="G39" s="16">
        <f>'[3]20'!G41</f>
        <v>0</v>
      </c>
      <c r="H39" s="17">
        <f t="shared" si="27"/>
        <v>1190</v>
      </c>
      <c r="I39" s="15">
        <f>'[3]20'!J41</f>
        <v>320</v>
      </c>
      <c r="J39" s="16">
        <f>'[3]20'!K41</f>
        <v>0</v>
      </c>
      <c r="K39" s="16">
        <f>'[3]20'!L41</f>
        <v>0</v>
      </c>
      <c r="L39" s="16">
        <f>'[3]20'!M41</f>
        <v>0</v>
      </c>
      <c r="M39" s="16">
        <f>'[3]20'!N41</f>
        <v>420</v>
      </c>
      <c r="N39" s="16">
        <f>'[3]20'!O41</f>
        <v>0</v>
      </c>
      <c r="O39" s="17">
        <f t="shared" si="28"/>
        <v>740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420</v>
      </c>
      <c r="V39" s="16">
        <f t="shared" si="29"/>
        <v>0</v>
      </c>
      <c r="W39" s="17">
        <f t="shared" si="30"/>
        <v>740</v>
      </c>
      <c r="X39" s="8">
        <f t="shared" si="4"/>
        <v>24.16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10.3</v>
      </c>
      <c r="AC39" s="8">
        <f t="shared" si="9"/>
        <v>0</v>
      </c>
      <c r="AD39" s="8">
        <f t="shared" si="10"/>
        <v>34.46</v>
      </c>
      <c r="AE39" s="8">
        <f t="shared" si="11"/>
        <v>24.16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10.3</v>
      </c>
      <c r="AJ39" s="8">
        <f t="shared" si="16"/>
        <v>0</v>
      </c>
      <c r="AK39" s="8">
        <f t="shared" si="17"/>
        <v>34.46</v>
      </c>
      <c r="AL39" s="8">
        <f t="shared" si="31"/>
        <v>271.67999999999995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399.4</v>
      </c>
      <c r="AQ39" s="8">
        <f t="shared" si="31"/>
        <v>0</v>
      </c>
      <c r="AR39" s="8">
        <f t="shared" si="18"/>
        <v>671.07999999999993</v>
      </c>
      <c r="AT39" s="8">
        <v>20.74</v>
      </c>
      <c r="AU39" s="8">
        <v>20.74</v>
      </c>
      <c r="AW39" s="203">
        <v>24.16</v>
      </c>
      <c r="AX39" s="203">
        <v>0</v>
      </c>
      <c r="AY39" s="203">
        <v>0</v>
      </c>
      <c r="AZ39" s="203">
        <v>0</v>
      </c>
      <c r="BA39" s="203">
        <v>10.3</v>
      </c>
      <c r="BB39" s="203">
        <v>0</v>
      </c>
      <c r="BC39" s="8">
        <f t="shared" si="19"/>
        <v>34.46</v>
      </c>
      <c r="BD39" s="203">
        <v>24.16</v>
      </c>
      <c r="BE39" s="203">
        <v>0</v>
      </c>
      <c r="BF39" s="203">
        <v>0</v>
      </c>
      <c r="BG39" s="203">
        <v>0</v>
      </c>
      <c r="BH39" s="203">
        <v>10.3</v>
      </c>
      <c r="BI39" s="203">
        <v>0</v>
      </c>
      <c r="BJ39" s="8">
        <f t="shared" si="20"/>
        <v>34.46</v>
      </c>
      <c r="BL39" s="8">
        <f t="shared" si="21"/>
        <v>20.74</v>
      </c>
      <c r="BM39" s="8">
        <f t="shared" si="22"/>
        <v>20.74</v>
      </c>
      <c r="BN39" s="8">
        <f t="shared" si="23"/>
        <v>34.46</v>
      </c>
      <c r="BO39" s="8">
        <f t="shared" si="24"/>
        <v>34.46</v>
      </c>
      <c r="BP39" s="138">
        <f t="shared" si="25"/>
        <v>-13.720000000000002</v>
      </c>
      <c r="BQ39" s="138">
        <f t="shared" si="26"/>
        <v>-13.720000000000002</v>
      </c>
    </row>
    <row r="40" spans="1:69">
      <c r="A40" s="8" t="s">
        <v>82</v>
      </c>
      <c r="B40" s="15">
        <f>'[3]20'!B42</f>
        <v>320</v>
      </c>
      <c r="C40" s="16">
        <f>'[3]20'!C42</f>
        <v>0</v>
      </c>
      <c r="D40" s="16">
        <f>'[3]20'!D42</f>
        <v>0</v>
      </c>
      <c r="E40" s="16">
        <f>'[3]20'!E42</f>
        <v>0</v>
      </c>
      <c r="F40" s="16">
        <f>'[3]20'!F42</f>
        <v>870</v>
      </c>
      <c r="G40" s="16">
        <f>'[3]20'!G42</f>
        <v>0</v>
      </c>
      <c r="H40" s="17">
        <f t="shared" si="27"/>
        <v>1190</v>
      </c>
      <c r="I40" s="15">
        <f>'[3]20'!J42</f>
        <v>320</v>
      </c>
      <c r="J40" s="16">
        <f>'[3]20'!K42</f>
        <v>0</v>
      </c>
      <c r="K40" s="16">
        <f>'[3]20'!L42</f>
        <v>0</v>
      </c>
      <c r="L40" s="16">
        <f>'[3]20'!M42</f>
        <v>0</v>
      </c>
      <c r="M40" s="16">
        <f>'[3]20'!N42</f>
        <v>420</v>
      </c>
      <c r="N40" s="16">
        <f>'[3]20'!O42</f>
        <v>0</v>
      </c>
      <c r="O40" s="17">
        <f t="shared" si="28"/>
        <v>740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420</v>
      </c>
      <c r="V40" s="16">
        <f t="shared" si="29"/>
        <v>0</v>
      </c>
      <c r="W40" s="17">
        <f t="shared" si="30"/>
        <v>740</v>
      </c>
      <c r="X40" s="8">
        <f t="shared" si="4"/>
        <v>24.16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10.3</v>
      </c>
      <c r="AC40" s="8">
        <f t="shared" si="9"/>
        <v>0</v>
      </c>
      <c r="AD40" s="8">
        <f t="shared" si="10"/>
        <v>34.46</v>
      </c>
      <c r="AE40" s="8">
        <f t="shared" si="11"/>
        <v>24.16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10.3</v>
      </c>
      <c r="AJ40" s="8">
        <f t="shared" si="16"/>
        <v>0</v>
      </c>
      <c r="AK40" s="8">
        <f t="shared" si="17"/>
        <v>34.46</v>
      </c>
      <c r="AL40" s="8">
        <f t="shared" si="31"/>
        <v>271.67999999999995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399.4</v>
      </c>
      <c r="AQ40" s="8">
        <f t="shared" si="31"/>
        <v>0</v>
      </c>
      <c r="AR40" s="8">
        <f t="shared" si="18"/>
        <v>671.07999999999993</v>
      </c>
      <c r="AT40" s="8">
        <v>20.74</v>
      </c>
      <c r="AU40" s="8">
        <v>20.74</v>
      </c>
      <c r="AW40" s="203">
        <v>24.16</v>
      </c>
      <c r="AX40" s="203">
        <v>0</v>
      </c>
      <c r="AY40" s="203">
        <v>0</v>
      </c>
      <c r="AZ40" s="203">
        <v>0</v>
      </c>
      <c r="BA40" s="203">
        <v>10.3</v>
      </c>
      <c r="BB40" s="203">
        <v>0</v>
      </c>
      <c r="BC40" s="8">
        <f t="shared" si="19"/>
        <v>34.46</v>
      </c>
      <c r="BD40" s="203">
        <v>24.16</v>
      </c>
      <c r="BE40" s="203">
        <v>0</v>
      </c>
      <c r="BF40" s="203">
        <v>0</v>
      </c>
      <c r="BG40" s="203">
        <v>0</v>
      </c>
      <c r="BH40" s="203">
        <v>10.3</v>
      </c>
      <c r="BI40" s="203">
        <v>0</v>
      </c>
      <c r="BJ40" s="8">
        <f t="shared" si="20"/>
        <v>34.46</v>
      </c>
      <c r="BL40" s="8">
        <f t="shared" si="21"/>
        <v>20.74</v>
      </c>
      <c r="BM40" s="8">
        <f t="shared" si="22"/>
        <v>20.74</v>
      </c>
      <c r="BN40" s="8">
        <f t="shared" si="23"/>
        <v>34.46</v>
      </c>
      <c r="BO40" s="8">
        <f t="shared" si="24"/>
        <v>34.46</v>
      </c>
      <c r="BP40" s="138">
        <f t="shared" si="25"/>
        <v>-13.720000000000002</v>
      </c>
      <c r="BQ40" s="138">
        <f t="shared" si="26"/>
        <v>-13.720000000000002</v>
      </c>
    </row>
    <row r="41" spans="1:69">
      <c r="A41" s="8" t="s">
        <v>83</v>
      </c>
      <c r="B41" s="15">
        <f>'[3]20'!B43</f>
        <v>320</v>
      </c>
      <c r="C41" s="16">
        <f>'[3]20'!C43</f>
        <v>0</v>
      </c>
      <c r="D41" s="16">
        <f>'[3]20'!D43</f>
        <v>0</v>
      </c>
      <c r="E41" s="16">
        <f>'[3]20'!E43</f>
        <v>0</v>
      </c>
      <c r="F41" s="16">
        <f>'[3]20'!F43</f>
        <v>870</v>
      </c>
      <c r="G41" s="16">
        <f>'[3]20'!G43</f>
        <v>0</v>
      </c>
      <c r="H41" s="17">
        <f t="shared" si="27"/>
        <v>1190</v>
      </c>
      <c r="I41" s="15">
        <f>'[3]20'!J43</f>
        <v>320</v>
      </c>
      <c r="J41" s="16">
        <f>'[3]20'!K43</f>
        <v>0</v>
      </c>
      <c r="K41" s="16">
        <f>'[3]20'!L43</f>
        <v>0</v>
      </c>
      <c r="L41" s="16">
        <f>'[3]20'!M43</f>
        <v>0</v>
      </c>
      <c r="M41" s="16">
        <f>'[3]20'!N43</f>
        <v>420</v>
      </c>
      <c r="N41" s="16">
        <f>'[3]20'!O43</f>
        <v>0</v>
      </c>
      <c r="O41" s="17">
        <f t="shared" si="28"/>
        <v>740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420</v>
      </c>
      <c r="V41" s="16">
        <f t="shared" si="29"/>
        <v>0</v>
      </c>
      <c r="W41" s="17">
        <f t="shared" si="30"/>
        <v>740</v>
      </c>
      <c r="X41" s="8">
        <f t="shared" si="4"/>
        <v>24.16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10.3</v>
      </c>
      <c r="AC41" s="8">
        <f t="shared" si="9"/>
        <v>0</v>
      </c>
      <c r="AD41" s="8">
        <f t="shared" si="10"/>
        <v>34.46</v>
      </c>
      <c r="AE41" s="8">
        <f t="shared" si="11"/>
        <v>24.16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10.3</v>
      </c>
      <c r="AJ41" s="8">
        <f t="shared" si="16"/>
        <v>0</v>
      </c>
      <c r="AK41" s="8">
        <f t="shared" si="17"/>
        <v>34.46</v>
      </c>
      <c r="AL41" s="8">
        <f t="shared" si="31"/>
        <v>271.67999999999995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399.4</v>
      </c>
      <c r="AQ41" s="8">
        <f t="shared" si="31"/>
        <v>0</v>
      </c>
      <c r="AR41" s="8">
        <f t="shared" si="18"/>
        <v>671.07999999999993</v>
      </c>
      <c r="AT41" s="8">
        <v>20.74</v>
      </c>
      <c r="AU41" s="8">
        <v>20.74</v>
      </c>
      <c r="AW41" s="203">
        <v>24.16</v>
      </c>
      <c r="AX41" s="203">
        <v>0</v>
      </c>
      <c r="AY41" s="203">
        <v>0</v>
      </c>
      <c r="AZ41" s="203">
        <v>0</v>
      </c>
      <c r="BA41" s="203">
        <v>10.3</v>
      </c>
      <c r="BB41" s="203">
        <v>0</v>
      </c>
      <c r="BC41" s="8">
        <f t="shared" si="19"/>
        <v>34.46</v>
      </c>
      <c r="BD41" s="203">
        <v>24.16</v>
      </c>
      <c r="BE41" s="203">
        <v>0</v>
      </c>
      <c r="BF41" s="203">
        <v>0</v>
      </c>
      <c r="BG41" s="203">
        <v>0</v>
      </c>
      <c r="BH41" s="203">
        <v>10.3</v>
      </c>
      <c r="BI41" s="203">
        <v>0</v>
      </c>
      <c r="BJ41" s="8">
        <f t="shared" si="20"/>
        <v>34.46</v>
      </c>
      <c r="BL41" s="8">
        <f t="shared" si="21"/>
        <v>20.74</v>
      </c>
      <c r="BM41" s="8">
        <f t="shared" si="22"/>
        <v>20.74</v>
      </c>
      <c r="BN41" s="8">
        <f t="shared" si="23"/>
        <v>34.46</v>
      </c>
      <c r="BO41" s="8">
        <f t="shared" si="24"/>
        <v>34.46</v>
      </c>
      <c r="BP41" s="138">
        <f t="shared" si="25"/>
        <v>-13.720000000000002</v>
      </c>
      <c r="BQ41" s="138">
        <f t="shared" si="26"/>
        <v>-13.720000000000002</v>
      </c>
    </row>
    <row r="42" spans="1:69">
      <c r="A42" s="8" t="s">
        <v>84</v>
      </c>
      <c r="B42" s="15">
        <f>'[3]20'!B44</f>
        <v>320</v>
      </c>
      <c r="C42" s="16">
        <f>'[3]20'!C44</f>
        <v>0</v>
      </c>
      <c r="D42" s="16">
        <f>'[3]20'!D44</f>
        <v>0</v>
      </c>
      <c r="E42" s="16">
        <f>'[3]20'!E44</f>
        <v>0</v>
      </c>
      <c r="F42" s="16">
        <f>'[3]20'!F44</f>
        <v>870</v>
      </c>
      <c r="G42" s="16">
        <f>'[3]20'!G44</f>
        <v>0</v>
      </c>
      <c r="H42" s="17">
        <f t="shared" si="27"/>
        <v>1190</v>
      </c>
      <c r="I42" s="15">
        <f>'[3]20'!J44</f>
        <v>320</v>
      </c>
      <c r="J42" s="16">
        <f>'[3]20'!K44</f>
        <v>0</v>
      </c>
      <c r="K42" s="16">
        <f>'[3]20'!L44</f>
        <v>0</v>
      </c>
      <c r="L42" s="16">
        <f>'[3]20'!M44</f>
        <v>0</v>
      </c>
      <c r="M42" s="16">
        <f>'[3]20'!N44</f>
        <v>420</v>
      </c>
      <c r="N42" s="16">
        <f>'[3]20'!O44</f>
        <v>0</v>
      </c>
      <c r="O42" s="17">
        <f t="shared" si="28"/>
        <v>740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420</v>
      </c>
      <c r="V42" s="16">
        <f t="shared" si="29"/>
        <v>0</v>
      </c>
      <c r="W42" s="17">
        <f t="shared" si="30"/>
        <v>740</v>
      </c>
      <c r="X42" s="8">
        <f t="shared" si="4"/>
        <v>24.16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10.3</v>
      </c>
      <c r="AC42" s="8">
        <f t="shared" si="9"/>
        <v>0</v>
      </c>
      <c r="AD42" s="8">
        <f t="shared" si="10"/>
        <v>34.46</v>
      </c>
      <c r="AE42" s="8">
        <f t="shared" si="11"/>
        <v>24.16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10.3</v>
      </c>
      <c r="AJ42" s="8">
        <f t="shared" si="16"/>
        <v>0</v>
      </c>
      <c r="AK42" s="8">
        <f t="shared" si="17"/>
        <v>34.46</v>
      </c>
      <c r="AL42" s="8">
        <f t="shared" si="31"/>
        <v>271.67999999999995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399.4</v>
      </c>
      <c r="AQ42" s="8">
        <f t="shared" si="31"/>
        <v>0</v>
      </c>
      <c r="AR42" s="8">
        <f t="shared" si="18"/>
        <v>671.07999999999993</v>
      </c>
      <c r="AT42" s="8">
        <v>20.74</v>
      </c>
      <c r="AU42" s="8">
        <v>20.74</v>
      </c>
      <c r="AW42" s="203">
        <v>24.16</v>
      </c>
      <c r="AX42" s="203">
        <v>0</v>
      </c>
      <c r="AY42" s="203">
        <v>0</v>
      </c>
      <c r="AZ42" s="203">
        <v>0</v>
      </c>
      <c r="BA42" s="203">
        <v>10.3</v>
      </c>
      <c r="BB42" s="203">
        <v>0</v>
      </c>
      <c r="BC42" s="8">
        <f t="shared" si="19"/>
        <v>34.46</v>
      </c>
      <c r="BD42" s="203">
        <v>24.16</v>
      </c>
      <c r="BE42" s="203">
        <v>0</v>
      </c>
      <c r="BF42" s="203">
        <v>0</v>
      </c>
      <c r="BG42" s="203">
        <v>0</v>
      </c>
      <c r="BH42" s="203">
        <v>10.3</v>
      </c>
      <c r="BI42" s="203">
        <v>0</v>
      </c>
      <c r="BJ42" s="8">
        <f t="shared" si="20"/>
        <v>34.46</v>
      </c>
      <c r="BL42" s="8">
        <f t="shared" si="21"/>
        <v>20.74</v>
      </c>
      <c r="BM42" s="8">
        <f t="shared" si="22"/>
        <v>20.74</v>
      </c>
      <c r="BN42" s="8">
        <f t="shared" si="23"/>
        <v>34.46</v>
      </c>
      <c r="BO42" s="8">
        <f t="shared" si="24"/>
        <v>34.46</v>
      </c>
      <c r="BP42" s="138">
        <f t="shared" si="25"/>
        <v>-13.720000000000002</v>
      </c>
      <c r="BQ42" s="138">
        <f t="shared" si="26"/>
        <v>-13.720000000000002</v>
      </c>
    </row>
    <row r="43" spans="1:69">
      <c r="A43" s="8" t="s">
        <v>85</v>
      </c>
      <c r="B43" s="15">
        <f>'[3]20'!B45</f>
        <v>320</v>
      </c>
      <c r="C43" s="16">
        <f>'[3]20'!C45</f>
        <v>0</v>
      </c>
      <c r="D43" s="16">
        <f>'[3]20'!D45</f>
        <v>0</v>
      </c>
      <c r="E43" s="16">
        <f>'[3]20'!E45</f>
        <v>0</v>
      </c>
      <c r="F43" s="16">
        <f>'[3]20'!F45</f>
        <v>870</v>
      </c>
      <c r="G43" s="16">
        <f>'[3]20'!G45</f>
        <v>0</v>
      </c>
      <c r="H43" s="17">
        <f t="shared" si="27"/>
        <v>1190</v>
      </c>
      <c r="I43" s="15">
        <f>'[3]20'!J45</f>
        <v>320</v>
      </c>
      <c r="J43" s="16">
        <f>'[3]20'!K45</f>
        <v>0</v>
      </c>
      <c r="K43" s="16">
        <f>'[3]20'!L45</f>
        <v>0</v>
      </c>
      <c r="L43" s="16">
        <f>'[3]20'!M45</f>
        <v>0</v>
      </c>
      <c r="M43" s="16">
        <f>'[3]20'!N45</f>
        <v>420</v>
      </c>
      <c r="N43" s="16">
        <f>'[3]20'!O45</f>
        <v>0</v>
      </c>
      <c r="O43" s="17">
        <f t="shared" si="28"/>
        <v>740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420</v>
      </c>
      <c r="V43" s="16">
        <f t="shared" si="29"/>
        <v>0</v>
      </c>
      <c r="W43" s="17">
        <f t="shared" si="30"/>
        <v>740</v>
      </c>
      <c r="X43" s="8">
        <f t="shared" si="4"/>
        <v>24.16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40.9</v>
      </c>
      <c r="AC43" s="8">
        <f t="shared" si="9"/>
        <v>0</v>
      </c>
      <c r="AD43" s="8">
        <f t="shared" si="10"/>
        <v>65.06</v>
      </c>
      <c r="AE43" s="8">
        <f t="shared" si="11"/>
        <v>24.16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40.9</v>
      </c>
      <c r="AJ43" s="8">
        <f t="shared" si="16"/>
        <v>0</v>
      </c>
      <c r="AK43" s="8">
        <f t="shared" si="17"/>
        <v>65.06</v>
      </c>
      <c r="AL43" s="8">
        <f t="shared" si="31"/>
        <v>271.67999999999995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338.20000000000005</v>
      </c>
      <c r="AQ43" s="8">
        <f t="shared" si="31"/>
        <v>0</v>
      </c>
      <c r="AR43" s="8">
        <f t="shared" si="18"/>
        <v>609.88</v>
      </c>
      <c r="AT43" s="8">
        <v>33.29</v>
      </c>
      <c r="AU43" s="8">
        <v>33.29</v>
      </c>
      <c r="AW43" s="203">
        <v>24.16</v>
      </c>
      <c r="AX43" s="203">
        <v>0</v>
      </c>
      <c r="AY43" s="203">
        <v>0</v>
      </c>
      <c r="AZ43" s="203">
        <v>0</v>
      </c>
      <c r="BA43" s="203">
        <v>40.9</v>
      </c>
      <c r="BB43" s="203">
        <v>0</v>
      </c>
      <c r="BC43" s="8">
        <f t="shared" si="19"/>
        <v>65.06</v>
      </c>
      <c r="BD43" s="203">
        <v>24.16</v>
      </c>
      <c r="BE43" s="203">
        <v>0</v>
      </c>
      <c r="BF43" s="203">
        <v>0</v>
      </c>
      <c r="BG43" s="203">
        <v>0</v>
      </c>
      <c r="BH43" s="203">
        <v>40.9</v>
      </c>
      <c r="BI43" s="203">
        <v>0</v>
      </c>
      <c r="BJ43" s="8">
        <f t="shared" si="20"/>
        <v>65.06</v>
      </c>
      <c r="BL43" s="8">
        <f t="shared" si="21"/>
        <v>33.29</v>
      </c>
      <c r="BM43" s="8">
        <f t="shared" si="22"/>
        <v>33.29</v>
      </c>
      <c r="BN43" s="8">
        <f t="shared" si="23"/>
        <v>65.06</v>
      </c>
      <c r="BO43" s="8">
        <f t="shared" si="24"/>
        <v>65.06</v>
      </c>
      <c r="BP43" s="138">
        <f t="shared" si="25"/>
        <v>-31.770000000000003</v>
      </c>
      <c r="BQ43" s="138">
        <f t="shared" si="26"/>
        <v>-31.770000000000003</v>
      </c>
    </row>
    <row r="44" spans="1:69">
      <c r="A44" s="8" t="s">
        <v>86</v>
      </c>
      <c r="B44" s="15">
        <f>'[3]20'!B46</f>
        <v>320</v>
      </c>
      <c r="C44" s="16">
        <f>'[3]20'!C46</f>
        <v>0</v>
      </c>
      <c r="D44" s="16">
        <f>'[3]20'!D46</f>
        <v>0</v>
      </c>
      <c r="E44" s="16">
        <f>'[3]20'!E46</f>
        <v>0</v>
      </c>
      <c r="F44" s="16">
        <f>'[3]20'!F46</f>
        <v>870</v>
      </c>
      <c r="G44" s="16">
        <f>'[3]20'!G46</f>
        <v>0</v>
      </c>
      <c r="H44" s="17">
        <f t="shared" si="27"/>
        <v>1190</v>
      </c>
      <c r="I44" s="15">
        <f>'[3]20'!J46</f>
        <v>320</v>
      </c>
      <c r="J44" s="16">
        <f>'[3]20'!K46</f>
        <v>0</v>
      </c>
      <c r="K44" s="16">
        <f>'[3]20'!L46</f>
        <v>0</v>
      </c>
      <c r="L44" s="16">
        <f>'[3]20'!M46</f>
        <v>0</v>
      </c>
      <c r="M44" s="16">
        <f>'[3]20'!N46</f>
        <v>420</v>
      </c>
      <c r="N44" s="16">
        <f>'[3]20'!O46</f>
        <v>0</v>
      </c>
      <c r="O44" s="17">
        <f t="shared" si="28"/>
        <v>740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420</v>
      </c>
      <c r="V44" s="16">
        <f t="shared" si="29"/>
        <v>0</v>
      </c>
      <c r="W44" s="17">
        <f t="shared" si="30"/>
        <v>740</v>
      </c>
      <c r="X44" s="8">
        <f t="shared" si="4"/>
        <v>24.16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40.9</v>
      </c>
      <c r="AC44" s="8">
        <f t="shared" si="9"/>
        <v>0</v>
      </c>
      <c r="AD44" s="8">
        <f t="shared" si="10"/>
        <v>65.06</v>
      </c>
      <c r="AE44" s="8">
        <f t="shared" si="11"/>
        <v>24.16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40.9</v>
      </c>
      <c r="AJ44" s="8">
        <f t="shared" si="16"/>
        <v>0</v>
      </c>
      <c r="AK44" s="8">
        <f t="shared" si="17"/>
        <v>65.06</v>
      </c>
      <c r="AL44" s="8">
        <f t="shared" si="31"/>
        <v>271.67999999999995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338.20000000000005</v>
      </c>
      <c r="AQ44" s="8">
        <f t="shared" si="31"/>
        <v>0</v>
      </c>
      <c r="AR44" s="8">
        <f t="shared" si="18"/>
        <v>609.88</v>
      </c>
      <c r="AT44" s="8">
        <v>33.29</v>
      </c>
      <c r="AU44" s="8">
        <v>33.29</v>
      </c>
      <c r="AW44" s="203">
        <v>24.16</v>
      </c>
      <c r="AX44" s="203">
        <v>0</v>
      </c>
      <c r="AY44" s="203">
        <v>0</v>
      </c>
      <c r="AZ44" s="203">
        <v>0</v>
      </c>
      <c r="BA44" s="203">
        <v>40.9</v>
      </c>
      <c r="BB44" s="203">
        <v>0</v>
      </c>
      <c r="BC44" s="8">
        <f t="shared" si="19"/>
        <v>65.06</v>
      </c>
      <c r="BD44" s="203">
        <v>24.16</v>
      </c>
      <c r="BE44" s="203">
        <v>0</v>
      </c>
      <c r="BF44" s="203">
        <v>0</v>
      </c>
      <c r="BG44" s="203">
        <v>0</v>
      </c>
      <c r="BH44" s="203">
        <v>40.9</v>
      </c>
      <c r="BI44" s="203">
        <v>0</v>
      </c>
      <c r="BJ44" s="8">
        <f t="shared" si="20"/>
        <v>65.06</v>
      </c>
      <c r="BL44" s="8">
        <f t="shared" si="21"/>
        <v>33.29</v>
      </c>
      <c r="BM44" s="8">
        <f t="shared" si="22"/>
        <v>33.29</v>
      </c>
      <c r="BN44" s="8">
        <f t="shared" si="23"/>
        <v>65.06</v>
      </c>
      <c r="BO44" s="8">
        <f t="shared" si="24"/>
        <v>65.06</v>
      </c>
      <c r="BP44" s="138">
        <f t="shared" si="25"/>
        <v>-31.770000000000003</v>
      </c>
      <c r="BQ44" s="138">
        <f t="shared" si="26"/>
        <v>-31.770000000000003</v>
      </c>
    </row>
    <row r="45" spans="1:69">
      <c r="A45" s="8" t="s">
        <v>87</v>
      </c>
      <c r="B45" s="15">
        <f>'[3]20'!B47</f>
        <v>320</v>
      </c>
      <c r="C45" s="16">
        <f>'[3]20'!C47</f>
        <v>0</v>
      </c>
      <c r="D45" s="16">
        <f>'[3]20'!D47</f>
        <v>0</v>
      </c>
      <c r="E45" s="16">
        <f>'[3]20'!E47</f>
        <v>0</v>
      </c>
      <c r="F45" s="16">
        <f>'[3]20'!F47</f>
        <v>870</v>
      </c>
      <c r="G45" s="16">
        <f>'[3]20'!G47</f>
        <v>0</v>
      </c>
      <c r="H45" s="17">
        <f t="shared" si="27"/>
        <v>1190</v>
      </c>
      <c r="I45" s="15">
        <f>'[3]20'!J47</f>
        <v>320</v>
      </c>
      <c r="J45" s="16">
        <f>'[3]20'!K47</f>
        <v>0</v>
      </c>
      <c r="K45" s="16">
        <f>'[3]20'!L47</f>
        <v>0</v>
      </c>
      <c r="L45" s="16">
        <f>'[3]20'!M47</f>
        <v>0</v>
      </c>
      <c r="M45" s="16">
        <f>'[3]20'!N47</f>
        <v>420</v>
      </c>
      <c r="N45" s="16">
        <f>'[3]20'!O47</f>
        <v>0</v>
      </c>
      <c r="O45" s="17">
        <f t="shared" si="28"/>
        <v>740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420</v>
      </c>
      <c r="V45" s="16">
        <f t="shared" si="29"/>
        <v>0</v>
      </c>
      <c r="W45" s="17">
        <f t="shared" si="30"/>
        <v>740</v>
      </c>
      <c r="X45" s="8">
        <f t="shared" si="4"/>
        <v>24.16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40.9</v>
      </c>
      <c r="AC45" s="8">
        <f t="shared" si="9"/>
        <v>0</v>
      </c>
      <c r="AD45" s="8">
        <f t="shared" si="10"/>
        <v>65.06</v>
      </c>
      <c r="AE45" s="8">
        <f t="shared" si="11"/>
        <v>24.16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40.9</v>
      </c>
      <c r="AJ45" s="8">
        <f t="shared" si="16"/>
        <v>0</v>
      </c>
      <c r="AK45" s="8">
        <f t="shared" si="17"/>
        <v>65.06</v>
      </c>
      <c r="AL45" s="8">
        <f t="shared" si="31"/>
        <v>271.67999999999995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338.20000000000005</v>
      </c>
      <c r="AQ45" s="8">
        <f t="shared" si="31"/>
        <v>0</v>
      </c>
      <c r="AR45" s="8">
        <f t="shared" si="18"/>
        <v>609.88</v>
      </c>
      <c r="AT45" s="8">
        <v>33.29</v>
      </c>
      <c r="AU45" s="8">
        <v>33.29</v>
      </c>
      <c r="AW45" s="203">
        <v>24.16</v>
      </c>
      <c r="AX45" s="203">
        <v>0</v>
      </c>
      <c r="AY45" s="203">
        <v>0</v>
      </c>
      <c r="AZ45" s="203">
        <v>0</v>
      </c>
      <c r="BA45" s="203">
        <v>40.9</v>
      </c>
      <c r="BB45" s="203">
        <v>0</v>
      </c>
      <c r="BC45" s="8">
        <f t="shared" si="19"/>
        <v>65.06</v>
      </c>
      <c r="BD45" s="203">
        <v>24.16</v>
      </c>
      <c r="BE45" s="203">
        <v>0</v>
      </c>
      <c r="BF45" s="203">
        <v>0</v>
      </c>
      <c r="BG45" s="203">
        <v>0</v>
      </c>
      <c r="BH45" s="203">
        <v>40.9</v>
      </c>
      <c r="BI45" s="203">
        <v>0</v>
      </c>
      <c r="BJ45" s="8">
        <f t="shared" si="20"/>
        <v>65.06</v>
      </c>
      <c r="BL45" s="8">
        <f t="shared" si="21"/>
        <v>33.29</v>
      </c>
      <c r="BM45" s="8">
        <f t="shared" si="22"/>
        <v>33.29</v>
      </c>
      <c r="BN45" s="8">
        <f t="shared" si="23"/>
        <v>65.06</v>
      </c>
      <c r="BO45" s="8">
        <f t="shared" si="24"/>
        <v>65.06</v>
      </c>
      <c r="BP45" s="138">
        <f t="shared" si="25"/>
        <v>-31.770000000000003</v>
      </c>
      <c r="BQ45" s="138">
        <f t="shared" si="26"/>
        <v>-31.770000000000003</v>
      </c>
    </row>
    <row r="46" spans="1:69">
      <c r="A46" s="8" t="s">
        <v>88</v>
      </c>
      <c r="B46" s="15">
        <f>'[3]20'!B48</f>
        <v>320</v>
      </c>
      <c r="C46" s="16">
        <f>'[3]20'!C48</f>
        <v>0</v>
      </c>
      <c r="D46" s="16">
        <f>'[3]20'!D48</f>
        <v>0</v>
      </c>
      <c r="E46" s="16">
        <f>'[3]20'!E48</f>
        <v>0</v>
      </c>
      <c r="F46" s="16">
        <f>'[3]20'!F48</f>
        <v>870</v>
      </c>
      <c r="G46" s="16">
        <f>'[3]20'!G48</f>
        <v>0</v>
      </c>
      <c r="H46" s="17">
        <f t="shared" si="27"/>
        <v>1190</v>
      </c>
      <c r="I46" s="15">
        <f>'[3]20'!J48</f>
        <v>320</v>
      </c>
      <c r="J46" s="16">
        <f>'[3]20'!K48</f>
        <v>0</v>
      </c>
      <c r="K46" s="16">
        <f>'[3]20'!L48</f>
        <v>0</v>
      </c>
      <c r="L46" s="16">
        <f>'[3]20'!M48</f>
        <v>0</v>
      </c>
      <c r="M46" s="16">
        <f>'[3]20'!N48</f>
        <v>420</v>
      </c>
      <c r="N46" s="16">
        <f>'[3]20'!O48</f>
        <v>0</v>
      </c>
      <c r="O46" s="17">
        <f t="shared" si="28"/>
        <v>740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420</v>
      </c>
      <c r="V46" s="16">
        <f t="shared" si="29"/>
        <v>0</v>
      </c>
      <c r="W46" s="17">
        <f t="shared" si="30"/>
        <v>740</v>
      </c>
      <c r="X46" s="8">
        <f t="shared" si="4"/>
        <v>24.16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40.9</v>
      </c>
      <c r="AC46" s="8">
        <f t="shared" si="9"/>
        <v>0</v>
      </c>
      <c r="AD46" s="8">
        <f t="shared" si="10"/>
        <v>65.06</v>
      </c>
      <c r="AE46" s="8">
        <f t="shared" si="11"/>
        <v>24.16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40.9</v>
      </c>
      <c r="AJ46" s="8">
        <f t="shared" si="16"/>
        <v>0</v>
      </c>
      <c r="AK46" s="8">
        <f t="shared" si="17"/>
        <v>65.06</v>
      </c>
      <c r="AL46" s="8">
        <f t="shared" si="31"/>
        <v>271.67999999999995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338.20000000000005</v>
      </c>
      <c r="AQ46" s="8">
        <f t="shared" si="31"/>
        <v>0</v>
      </c>
      <c r="AR46" s="8">
        <f t="shared" si="18"/>
        <v>609.88</v>
      </c>
      <c r="AT46" s="8">
        <v>33.29</v>
      </c>
      <c r="AU46" s="8">
        <v>33.29</v>
      </c>
      <c r="AW46" s="203">
        <v>24.16</v>
      </c>
      <c r="AX46" s="203">
        <v>0</v>
      </c>
      <c r="AY46" s="203">
        <v>0</v>
      </c>
      <c r="AZ46" s="203">
        <v>0</v>
      </c>
      <c r="BA46" s="203">
        <v>40.9</v>
      </c>
      <c r="BB46" s="203">
        <v>0</v>
      </c>
      <c r="BC46" s="8">
        <f t="shared" si="19"/>
        <v>65.06</v>
      </c>
      <c r="BD46" s="203">
        <v>24.16</v>
      </c>
      <c r="BE46" s="203">
        <v>0</v>
      </c>
      <c r="BF46" s="203">
        <v>0</v>
      </c>
      <c r="BG46" s="203">
        <v>0</v>
      </c>
      <c r="BH46" s="203">
        <v>40.9</v>
      </c>
      <c r="BI46" s="203">
        <v>0</v>
      </c>
      <c r="BJ46" s="8">
        <f t="shared" si="20"/>
        <v>65.06</v>
      </c>
      <c r="BL46" s="8">
        <f t="shared" si="21"/>
        <v>33.29</v>
      </c>
      <c r="BM46" s="8">
        <f t="shared" si="22"/>
        <v>33.29</v>
      </c>
      <c r="BN46" s="8">
        <f t="shared" si="23"/>
        <v>65.06</v>
      </c>
      <c r="BO46" s="8">
        <f t="shared" si="24"/>
        <v>65.06</v>
      </c>
      <c r="BP46" s="138">
        <f t="shared" si="25"/>
        <v>-31.770000000000003</v>
      </c>
      <c r="BQ46" s="138">
        <f t="shared" si="26"/>
        <v>-31.770000000000003</v>
      </c>
    </row>
    <row r="47" spans="1:69">
      <c r="A47" s="8" t="s">
        <v>89</v>
      </c>
      <c r="B47" s="15">
        <f>'[3]20'!B49</f>
        <v>320</v>
      </c>
      <c r="C47" s="16">
        <f>'[3]20'!C49</f>
        <v>0</v>
      </c>
      <c r="D47" s="16">
        <f>'[3]20'!D49</f>
        <v>0</v>
      </c>
      <c r="E47" s="16">
        <f>'[3]20'!E49</f>
        <v>0</v>
      </c>
      <c r="F47" s="16">
        <f>'[3]20'!F49</f>
        <v>870</v>
      </c>
      <c r="G47" s="16">
        <f>'[3]20'!G49</f>
        <v>0</v>
      </c>
      <c r="H47" s="17">
        <f t="shared" si="27"/>
        <v>1190</v>
      </c>
      <c r="I47" s="15">
        <f>'[3]20'!J49</f>
        <v>320</v>
      </c>
      <c r="J47" s="16">
        <f>'[3]20'!K49</f>
        <v>0</v>
      </c>
      <c r="K47" s="16">
        <f>'[3]20'!L49</f>
        <v>0</v>
      </c>
      <c r="L47" s="16">
        <f>'[3]20'!M49</f>
        <v>0</v>
      </c>
      <c r="M47" s="16">
        <f>'[3]20'!N49</f>
        <v>250</v>
      </c>
      <c r="N47" s="16">
        <f>'[3]20'!O49</f>
        <v>0</v>
      </c>
      <c r="O47" s="17">
        <f t="shared" si="28"/>
        <v>570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250</v>
      </c>
      <c r="V47" s="16">
        <f t="shared" si="29"/>
        <v>0</v>
      </c>
      <c r="W47" s="17">
        <f t="shared" si="30"/>
        <v>570</v>
      </c>
      <c r="X47" s="8">
        <f t="shared" si="4"/>
        <v>24.16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24.16</v>
      </c>
      <c r="AE47" s="8">
        <f t="shared" si="11"/>
        <v>24.16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24.16</v>
      </c>
      <c r="AL47" s="8">
        <f t="shared" si="31"/>
        <v>271.67999999999995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250</v>
      </c>
      <c r="AQ47" s="8">
        <f t="shared" si="31"/>
        <v>0</v>
      </c>
      <c r="AR47" s="8">
        <f t="shared" si="18"/>
        <v>521.67999999999995</v>
      </c>
      <c r="AT47" s="8">
        <v>33.29</v>
      </c>
      <c r="AU47" s="8">
        <v>33.29</v>
      </c>
      <c r="AW47" s="203">
        <v>24.16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24.16</v>
      </c>
      <c r="BD47" s="203">
        <v>24.16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24.16</v>
      </c>
      <c r="BL47" s="8">
        <f t="shared" si="21"/>
        <v>33.29</v>
      </c>
      <c r="BM47" s="8">
        <f t="shared" si="22"/>
        <v>33.29</v>
      </c>
      <c r="BN47" s="8">
        <f t="shared" si="23"/>
        <v>24.16</v>
      </c>
      <c r="BO47" s="8">
        <f t="shared" si="24"/>
        <v>24.16</v>
      </c>
      <c r="BP47" s="138">
        <f t="shared" si="25"/>
        <v>9.129999999999999</v>
      </c>
      <c r="BQ47" s="138">
        <f t="shared" si="26"/>
        <v>9.129999999999999</v>
      </c>
    </row>
    <row r="48" spans="1:69">
      <c r="A48" s="8" t="s">
        <v>90</v>
      </c>
      <c r="B48" s="15">
        <f>'[3]20'!B50</f>
        <v>320</v>
      </c>
      <c r="C48" s="16">
        <f>'[3]20'!C50</f>
        <v>0</v>
      </c>
      <c r="D48" s="16">
        <f>'[3]20'!D50</f>
        <v>0</v>
      </c>
      <c r="E48" s="16">
        <f>'[3]20'!E50</f>
        <v>0</v>
      </c>
      <c r="F48" s="16">
        <f>'[3]20'!F50</f>
        <v>870</v>
      </c>
      <c r="G48" s="16">
        <f>'[3]20'!G50</f>
        <v>0</v>
      </c>
      <c r="H48" s="17">
        <f t="shared" si="27"/>
        <v>1190</v>
      </c>
      <c r="I48" s="15">
        <f>'[3]20'!J50</f>
        <v>320</v>
      </c>
      <c r="J48" s="16">
        <f>'[3]20'!K50</f>
        <v>0</v>
      </c>
      <c r="K48" s="16">
        <f>'[3]20'!L50</f>
        <v>0</v>
      </c>
      <c r="L48" s="16">
        <f>'[3]20'!M50</f>
        <v>0</v>
      </c>
      <c r="M48" s="16">
        <f>'[3]20'!N50</f>
        <v>250</v>
      </c>
      <c r="N48" s="16">
        <f>'[3]20'!O50</f>
        <v>0</v>
      </c>
      <c r="O48" s="17">
        <f t="shared" si="28"/>
        <v>570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250</v>
      </c>
      <c r="V48" s="16">
        <f t="shared" si="29"/>
        <v>0</v>
      </c>
      <c r="W48" s="17">
        <f t="shared" si="30"/>
        <v>570</v>
      </c>
      <c r="X48" s="8">
        <f t="shared" si="4"/>
        <v>24.16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24.16</v>
      </c>
      <c r="AE48" s="8">
        <f t="shared" si="11"/>
        <v>24.16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24.16</v>
      </c>
      <c r="AL48" s="8">
        <f t="shared" si="31"/>
        <v>271.67999999999995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250</v>
      </c>
      <c r="AQ48" s="8">
        <f t="shared" si="31"/>
        <v>0</v>
      </c>
      <c r="AR48" s="8">
        <f t="shared" si="18"/>
        <v>521.67999999999995</v>
      </c>
      <c r="AT48" s="8">
        <v>33.29</v>
      </c>
      <c r="AU48" s="8">
        <v>33.29</v>
      </c>
      <c r="AW48" s="203">
        <v>24.16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24.16</v>
      </c>
      <c r="BD48" s="203">
        <v>24.16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24.16</v>
      </c>
      <c r="BL48" s="8">
        <f t="shared" si="21"/>
        <v>33.29</v>
      </c>
      <c r="BM48" s="8">
        <f t="shared" si="22"/>
        <v>33.29</v>
      </c>
      <c r="BN48" s="8">
        <f t="shared" si="23"/>
        <v>24.16</v>
      </c>
      <c r="BO48" s="8">
        <f t="shared" si="24"/>
        <v>24.16</v>
      </c>
      <c r="BP48" s="138">
        <f t="shared" si="25"/>
        <v>9.129999999999999</v>
      </c>
      <c r="BQ48" s="138">
        <f t="shared" si="26"/>
        <v>9.129999999999999</v>
      </c>
    </row>
    <row r="49" spans="1:69">
      <c r="A49" s="8" t="s">
        <v>91</v>
      </c>
      <c r="B49" s="15">
        <f>'[3]20'!B51</f>
        <v>320</v>
      </c>
      <c r="C49" s="16">
        <f>'[3]20'!C51</f>
        <v>0</v>
      </c>
      <c r="D49" s="16">
        <f>'[3]20'!D51</f>
        <v>0</v>
      </c>
      <c r="E49" s="16">
        <f>'[3]20'!E51</f>
        <v>0</v>
      </c>
      <c r="F49" s="16">
        <f>'[3]20'!F51</f>
        <v>870</v>
      </c>
      <c r="G49" s="16">
        <f>'[3]20'!G51</f>
        <v>0</v>
      </c>
      <c r="H49" s="17">
        <f t="shared" si="27"/>
        <v>1190</v>
      </c>
      <c r="I49" s="15">
        <f>'[3]20'!J51</f>
        <v>320</v>
      </c>
      <c r="J49" s="16">
        <f>'[3]20'!K51</f>
        <v>0</v>
      </c>
      <c r="K49" s="16">
        <f>'[3]20'!L51</f>
        <v>0</v>
      </c>
      <c r="L49" s="16">
        <f>'[3]20'!M51</f>
        <v>0</v>
      </c>
      <c r="M49" s="16">
        <f>'[3]20'!N51</f>
        <v>223</v>
      </c>
      <c r="N49" s="16">
        <f>'[3]20'!O51</f>
        <v>0</v>
      </c>
      <c r="O49" s="17">
        <f t="shared" si="28"/>
        <v>543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223</v>
      </c>
      <c r="V49" s="16">
        <f t="shared" si="29"/>
        <v>0</v>
      </c>
      <c r="W49" s="17">
        <f t="shared" si="30"/>
        <v>543</v>
      </c>
      <c r="X49" s="8">
        <f t="shared" si="4"/>
        <v>24.16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24.16</v>
      </c>
      <c r="AE49" s="8">
        <f t="shared" si="11"/>
        <v>24.16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24.16</v>
      </c>
      <c r="AL49" s="8">
        <f t="shared" si="31"/>
        <v>271.67999999999995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223</v>
      </c>
      <c r="AQ49" s="8">
        <f t="shared" si="31"/>
        <v>0</v>
      </c>
      <c r="AR49" s="8">
        <f t="shared" si="18"/>
        <v>494.67999999999995</v>
      </c>
      <c r="AT49" s="8">
        <v>23.34</v>
      </c>
      <c r="AU49" s="8">
        <v>23.34</v>
      </c>
      <c r="AW49" s="203">
        <v>24.16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24.16</v>
      </c>
      <c r="BD49" s="203">
        <v>24.16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24.16</v>
      </c>
      <c r="BL49" s="8">
        <f t="shared" si="21"/>
        <v>23.34</v>
      </c>
      <c r="BM49" s="8">
        <f t="shared" si="22"/>
        <v>23.34</v>
      </c>
      <c r="BN49" s="8">
        <f t="shared" si="23"/>
        <v>24.16</v>
      </c>
      <c r="BO49" s="8">
        <f t="shared" si="24"/>
        <v>24.16</v>
      </c>
      <c r="BP49" s="138">
        <f t="shared" si="25"/>
        <v>-0.82000000000000028</v>
      </c>
      <c r="BQ49" s="138">
        <f t="shared" si="26"/>
        <v>-0.82000000000000028</v>
      </c>
    </row>
    <row r="50" spans="1:69">
      <c r="A50" s="8" t="s">
        <v>92</v>
      </c>
      <c r="B50" s="15">
        <f>'[3]20'!B52</f>
        <v>320</v>
      </c>
      <c r="C50" s="16">
        <f>'[3]20'!C52</f>
        <v>0</v>
      </c>
      <c r="D50" s="16">
        <f>'[3]20'!D52</f>
        <v>0</v>
      </c>
      <c r="E50" s="16">
        <f>'[3]20'!E52</f>
        <v>0</v>
      </c>
      <c r="F50" s="16">
        <f>'[3]20'!F52</f>
        <v>870</v>
      </c>
      <c r="G50" s="16">
        <f>'[3]20'!G52</f>
        <v>0</v>
      </c>
      <c r="H50" s="17">
        <f t="shared" si="27"/>
        <v>1190</v>
      </c>
      <c r="I50" s="15">
        <f>'[3]20'!J52</f>
        <v>320</v>
      </c>
      <c r="J50" s="16">
        <f>'[3]20'!K52</f>
        <v>0</v>
      </c>
      <c r="K50" s="16">
        <f>'[3]20'!L52</f>
        <v>0</v>
      </c>
      <c r="L50" s="16">
        <f>'[3]20'!M52</f>
        <v>0</v>
      </c>
      <c r="M50" s="16">
        <f>'[3]20'!N52</f>
        <v>223</v>
      </c>
      <c r="N50" s="16">
        <f>'[3]20'!O52</f>
        <v>0</v>
      </c>
      <c r="O50" s="17">
        <f t="shared" si="28"/>
        <v>543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223</v>
      </c>
      <c r="V50" s="16">
        <f t="shared" si="29"/>
        <v>0</v>
      </c>
      <c r="W50" s="17">
        <f t="shared" si="30"/>
        <v>543</v>
      </c>
      <c r="X50" s="8">
        <f t="shared" si="4"/>
        <v>24.16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24.16</v>
      </c>
      <c r="AE50" s="8">
        <f t="shared" si="11"/>
        <v>24.16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24.16</v>
      </c>
      <c r="AL50" s="8">
        <f t="shared" si="31"/>
        <v>271.67999999999995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223</v>
      </c>
      <c r="AQ50" s="8">
        <f t="shared" si="31"/>
        <v>0</v>
      </c>
      <c r="AR50" s="8">
        <f t="shared" si="18"/>
        <v>494.67999999999995</v>
      </c>
      <c r="AT50" s="8">
        <v>23.34</v>
      </c>
      <c r="AU50" s="8">
        <v>23.34</v>
      </c>
      <c r="AW50" s="203">
        <v>24.16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24.16</v>
      </c>
      <c r="BD50" s="203">
        <v>24.16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24.16</v>
      </c>
      <c r="BL50" s="8">
        <f t="shared" si="21"/>
        <v>23.34</v>
      </c>
      <c r="BM50" s="8">
        <f t="shared" si="22"/>
        <v>23.34</v>
      </c>
      <c r="BN50" s="8">
        <f t="shared" si="23"/>
        <v>24.16</v>
      </c>
      <c r="BO50" s="8">
        <f t="shared" si="24"/>
        <v>24.16</v>
      </c>
      <c r="BP50" s="138">
        <f t="shared" si="25"/>
        <v>-0.82000000000000028</v>
      </c>
      <c r="BQ50" s="138">
        <f t="shared" si="26"/>
        <v>-0.82000000000000028</v>
      </c>
    </row>
    <row r="51" spans="1:69">
      <c r="A51" s="8" t="s">
        <v>93</v>
      </c>
      <c r="B51" s="15">
        <f>'[3]20'!B53</f>
        <v>320</v>
      </c>
      <c r="C51" s="16">
        <f>'[3]20'!C53</f>
        <v>0</v>
      </c>
      <c r="D51" s="16">
        <f>'[3]20'!D53</f>
        <v>0</v>
      </c>
      <c r="E51" s="16">
        <f>'[3]20'!E53</f>
        <v>0</v>
      </c>
      <c r="F51" s="16">
        <f>'[3]20'!F53</f>
        <v>870</v>
      </c>
      <c r="G51" s="16">
        <f>'[3]20'!G53</f>
        <v>0</v>
      </c>
      <c r="H51" s="17">
        <f t="shared" si="27"/>
        <v>1190</v>
      </c>
      <c r="I51" s="15">
        <f>'[3]20'!J53</f>
        <v>320</v>
      </c>
      <c r="J51" s="16">
        <f>'[3]20'!K53</f>
        <v>0</v>
      </c>
      <c r="K51" s="16">
        <f>'[3]20'!L53</f>
        <v>0</v>
      </c>
      <c r="L51" s="16">
        <f>'[3]20'!M53</f>
        <v>0</v>
      </c>
      <c r="M51" s="16">
        <f>'[3]20'!N53</f>
        <v>223</v>
      </c>
      <c r="N51" s="16">
        <f>'[3]20'!O53</f>
        <v>0</v>
      </c>
      <c r="O51" s="17">
        <f t="shared" si="28"/>
        <v>543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223</v>
      </c>
      <c r="V51" s="16">
        <f t="shared" si="29"/>
        <v>0</v>
      </c>
      <c r="W51" s="17">
        <f t="shared" si="30"/>
        <v>543</v>
      </c>
      <c r="X51" s="8">
        <f t="shared" si="4"/>
        <v>21.47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21.47</v>
      </c>
      <c r="AE51" s="8">
        <f t="shared" si="11"/>
        <v>21.47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21.47</v>
      </c>
      <c r="AL51" s="8">
        <f t="shared" si="31"/>
        <v>277.05999999999995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223</v>
      </c>
      <c r="AQ51" s="8">
        <f t="shared" si="31"/>
        <v>0</v>
      </c>
      <c r="AR51" s="8">
        <f t="shared" si="18"/>
        <v>500.05999999999995</v>
      </c>
      <c r="AT51" s="8">
        <v>20.74</v>
      </c>
      <c r="AU51" s="8">
        <v>20.74</v>
      </c>
      <c r="AW51" s="203">
        <v>21.47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21.47</v>
      </c>
      <c r="BD51" s="203">
        <v>21.47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21.47</v>
      </c>
      <c r="BL51" s="8">
        <f t="shared" si="21"/>
        <v>20.74</v>
      </c>
      <c r="BM51" s="8">
        <f t="shared" si="22"/>
        <v>20.74</v>
      </c>
      <c r="BN51" s="8">
        <f t="shared" si="23"/>
        <v>21.47</v>
      </c>
      <c r="BO51" s="8">
        <f t="shared" si="24"/>
        <v>21.47</v>
      </c>
      <c r="BP51" s="138">
        <f t="shared" si="25"/>
        <v>-0.73000000000000043</v>
      </c>
      <c r="BQ51" s="138">
        <f t="shared" si="26"/>
        <v>-0.73000000000000043</v>
      </c>
    </row>
    <row r="52" spans="1:69">
      <c r="A52" s="8" t="s">
        <v>94</v>
      </c>
      <c r="B52" s="15">
        <f>'[3]20'!B54</f>
        <v>320</v>
      </c>
      <c r="C52" s="16">
        <f>'[3]20'!C54</f>
        <v>0</v>
      </c>
      <c r="D52" s="16">
        <f>'[3]20'!D54</f>
        <v>0</v>
      </c>
      <c r="E52" s="16">
        <f>'[3]20'!E54</f>
        <v>0</v>
      </c>
      <c r="F52" s="16">
        <f>'[3]20'!F54</f>
        <v>870</v>
      </c>
      <c r="G52" s="16">
        <f>'[3]20'!G54</f>
        <v>0</v>
      </c>
      <c r="H52" s="17">
        <f t="shared" si="27"/>
        <v>1190</v>
      </c>
      <c r="I52" s="15">
        <f>'[3]20'!J54</f>
        <v>320</v>
      </c>
      <c r="J52" s="16">
        <f>'[3]20'!K54</f>
        <v>0</v>
      </c>
      <c r="K52" s="16">
        <f>'[3]20'!L54</f>
        <v>0</v>
      </c>
      <c r="L52" s="16">
        <f>'[3]20'!M54</f>
        <v>0</v>
      </c>
      <c r="M52" s="16">
        <f>'[3]20'!N54</f>
        <v>223</v>
      </c>
      <c r="N52" s="16">
        <f>'[3]20'!O54</f>
        <v>0</v>
      </c>
      <c r="O52" s="17">
        <f t="shared" si="28"/>
        <v>543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223</v>
      </c>
      <c r="V52" s="16">
        <f t="shared" si="29"/>
        <v>0</v>
      </c>
      <c r="W52" s="17">
        <f t="shared" si="30"/>
        <v>543</v>
      </c>
      <c r="X52" s="8">
        <f t="shared" si="4"/>
        <v>21.47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21.47</v>
      </c>
      <c r="AE52" s="8">
        <f t="shared" si="11"/>
        <v>21.47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21.47</v>
      </c>
      <c r="AL52" s="8">
        <f t="shared" si="31"/>
        <v>277.05999999999995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223</v>
      </c>
      <c r="AQ52" s="8">
        <f t="shared" si="31"/>
        <v>0</v>
      </c>
      <c r="AR52" s="8">
        <f t="shared" si="18"/>
        <v>500.05999999999995</v>
      </c>
      <c r="AT52" s="8">
        <v>20.74</v>
      </c>
      <c r="AU52" s="8">
        <v>20.74</v>
      </c>
      <c r="AW52" s="203">
        <v>21.47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21.47</v>
      </c>
      <c r="BD52" s="203">
        <v>21.47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21.47</v>
      </c>
      <c r="BL52" s="8">
        <f t="shared" si="21"/>
        <v>20.74</v>
      </c>
      <c r="BM52" s="8">
        <f t="shared" si="22"/>
        <v>20.74</v>
      </c>
      <c r="BN52" s="8">
        <f t="shared" si="23"/>
        <v>21.47</v>
      </c>
      <c r="BO52" s="8">
        <f t="shared" si="24"/>
        <v>21.47</v>
      </c>
      <c r="BP52" s="138">
        <f t="shared" si="25"/>
        <v>-0.73000000000000043</v>
      </c>
      <c r="BQ52" s="138">
        <f t="shared" si="26"/>
        <v>-0.73000000000000043</v>
      </c>
    </row>
    <row r="53" spans="1:69">
      <c r="A53" s="8" t="s">
        <v>95</v>
      </c>
      <c r="B53" s="15">
        <f>'[3]20'!B55</f>
        <v>320</v>
      </c>
      <c r="C53" s="16">
        <f>'[3]20'!C55</f>
        <v>0</v>
      </c>
      <c r="D53" s="16">
        <f>'[3]20'!D55</f>
        <v>0</v>
      </c>
      <c r="E53" s="16">
        <f>'[3]20'!E55</f>
        <v>0</v>
      </c>
      <c r="F53" s="16">
        <f>'[3]20'!F55</f>
        <v>870</v>
      </c>
      <c r="G53" s="16">
        <f>'[3]20'!G55</f>
        <v>0</v>
      </c>
      <c r="H53" s="17">
        <f t="shared" si="27"/>
        <v>1190</v>
      </c>
      <c r="I53" s="15">
        <f>'[3]20'!J55</f>
        <v>320</v>
      </c>
      <c r="J53" s="16">
        <f>'[3]20'!K55</f>
        <v>0</v>
      </c>
      <c r="K53" s="16">
        <f>'[3]20'!L55</f>
        <v>0</v>
      </c>
      <c r="L53" s="16">
        <f>'[3]20'!M55</f>
        <v>0</v>
      </c>
      <c r="M53" s="16">
        <f>'[3]20'!N55</f>
        <v>223</v>
      </c>
      <c r="N53" s="16">
        <f>'[3]20'!O55</f>
        <v>0</v>
      </c>
      <c r="O53" s="17">
        <f t="shared" si="28"/>
        <v>543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223</v>
      </c>
      <c r="V53" s="16">
        <f t="shared" si="29"/>
        <v>0</v>
      </c>
      <c r="W53" s="17">
        <f t="shared" si="30"/>
        <v>543</v>
      </c>
      <c r="X53" s="8">
        <f t="shared" si="4"/>
        <v>21.47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21.47</v>
      </c>
      <c r="AE53" s="8">
        <f t="shared" si="11"/>
        <v>21.47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21.47</v>
      </c>
      <c r="AL53" s="8">
        <f t="shared" si="31"/>
        <v>277.05999999999995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223</v>
      </c>
      <c r="AQ53" s="8">
        <f t="shared" si="31"/>
        <v>0</v>
      </c>
      <c r="AR53" s="8">
        <f t="shared" si="18"/>
        <v>500.05999999999995</v>
      </c>
      <c r="AT53" s="8">
        <v>20.74</v>
      </c>
      <c r="AU53" s="8">
        <v>20.74</v>
      </c>
      <c r="AW53" s="203">
        <v>21.47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21.47</v>
      </c>
      <c r="BD53" s="203">
        <v>21.47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21.47</v>
      </c>
      <c r="BL53" s="8">
        <f t="shared" si="21"/>
        <v>20.74</v>
      </c>
      <c r="BM53" s="8">
        <f t="shared" si="22"/>
        <v>20.74</v>
      </c>
      <c r="BN53" s="8">
        <f t="shared" si="23"/>
        <v>21.47</v>
      </c>
      <c r="BO53" s="8">
        <f t="shared" si="24"/>
        <v>21.47</v>
      </c>
      <c r="BP53" s="138">
        <f t="shared" si="25"/>
        <v>-0.73000000000000043</v>
      </c>
      <c r="BQ53" s="138">
        <f t="shared" si="26"/>
        <v>-0.73000000000000043</v>
      </c>
    </row>
    <row r="54" spans="1:69">
      <c r="A54" s="8" t="s">
        <v>96</v>
      </c>
      <c r="B54" s="15">
        <f>'[3]20'!B56</f>
        <v>320</v>
      </c>
      <c r="C54" s="16">
        <f>'[3]20'!C56</f>
        <v>0</v>
      </c>
      <c r="D54" s="16">
        <f>'[3]20'!D56</f>
        <v>0</v>
      </c>
      <c r="E54" s="16">
        <f>'[3]20'!E56</f>
        <v>0</v>
      </c>
      <c r="F54" s="16">
        <f>'[3]20'!F56</f>
        <v>870</v>
      </c>
      <c r="G54" s="16">
        <f>'[3]20'!G56</f>
        <v>0</v>
      </c>
      <c r="H54" s="17">
        <f t="shared" si="27"/>
        <v>1190</v>
      </c>
      <c r="I54" s="15">
        <f>'[3]20'!J56</f>
        <v>320</v>
      </c>
      <c r="J54" s="16">
        <f>'[3]20'!K56</f>
        <v>0</v>
      </c>
      <c r="K54" s="16">
        <f>'[3]20'!L56</f>
        <v>0</v>
      </c>
      <c r="L54" s="16">
        <f>'[3]20'!M56</f>
        <v>0</v>
      </c>
      <c r="M54" s="16">
        <f>'[3]20'!N56</f>
        <v>223</v>
      </c>
      <c r="N54" s="16">
        <f>'[3]20'!O56</f>
        <v>0</v>
      </c>
      <c r="O54" s="17">
        <f t="shared" si="28"/>
        <v>543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223</v>
      </c>
      <c r="V54" s="16">
        <f t="shared" si="29"/>
        <v>0</v>
      </c>
      <c r="W54" s="17">
        <f t="shared" si="30"/>
        <v>543</v>
      </c>
      <c r="X54" s="8">
        <f t="shared" si="4"/>
        <v>21.47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21.47</v>
      </c>
      <c r="AE54" s="8">
        <f t="shared" si="11"/>
        <v>21.47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21.47</v>
      </c>
      <c r="AL54" s="8">
        <f t="shared" si="31"/>
        <v>277.05999999999995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223</v>
      </c>
      <c r="AQ54" s="8">
        <f t="shared" si="31"/>
        <v>0</v>
      </c>
      <c r="AR54" s="8">
        <f t="shared" si="18"/>
        <v>500.05999999999995</v>
      </c>
      <c r="AT54" s="8">
        <v>20.74</v>
      </c>
      <c r="AU54" s="8">
        <v>20.74</v>
      </c>
      <c r="AW54" s="203">
        <v>21.47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21.47</v>
      </c>
      <c r="BD54" s="203">
        <v>21.47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21.47</v>
      </c>
      <c r="BL54" s="8">
        <f t="shared" si="21"/>
        <v>20.74</v>
      </c>
      <c r="BM54" s="8">
        <f t="shared" si="22"/>
        <v>20.74</v>
      </c>
      <c r="BN54" s="8">
        <f t="shared" si="23"/>
        <v>21.47</v>
      </c>
      <c r="BO54" s="8">
        <f t="shared" si="24"/>
        <v>21.47</v>
      </c>
      <c r="BP54" s="138">
        <f t="shared" si="25"/>
        <v>-0.73000000000000043</v>
      </c>
      <c r="BQ54" s="138">
        <f t="shared" si="26"/>
        <v>-0.73000000000000043</v>
      </c>
    </row>
    <row r="55" spans="1:69">
      <c r="A55" s="8" t="s">
        <v>97</v>
      </c>
      <c r="B55" s="15">
        <f>'[3]20'!B57</f>
        <v>320</v>
      </c>
      <c r="C55" s="16">
        <f>'[3]20'!C57</f>
        <v>0</v>
      </c>
      <c r="D55" s="16">
        <f>'[3]20'!D57</f>
        <v>0</v>
      </c>
      <c r="E55" s="16">
        <f>'[3]20'!E57</f>
        <v>0</v>
      </c>
      <c r="F55" s="16">
        <f>'[3]20'!F57</f>
        <v>870</v>
      </c>
      <c r="G55" s="16">
        <f>'[3]20'!G57</f>
        <v>0</v>
      </c>
      <c r="H55" s="17">
        <f t="shared" si="27"/>
        <v>1190</v>
      </c>
      <c r="I55" s="15">
        <f>'[3]20'!J57</f>
        <v>320</v>
      </c>
      <c r="J55" s="16">
        <f>'[3]20'!K57</f>
        <v>0</v>
      </c>
      <c r="K55" s="16">
        <f>'[3]20'!L57</f>
        <v>0</v>
      </c>
      <c r="L55" s="16">
        <f>'[3]20'!M57</f>
        <v>0</v>
      </c>
      <c r="M55" s="16">
        <f>'[3]20'!N57</f>
        <v>223</v>
      </c>
      <c r="N55" s="16">
        <f>'[3]20'!O57</f>
        <v>0</v>
      </c>
      <c r="O55" s="17">
        <f t="shared" si="28"/>
        <v>543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223</v>
      </c>
      <c r="V55" s="16">
        <f t="shared" si="29"/>
        <v>0</v>
      </c>
      <c r="W55" s="17">
        <f t="shared" si="30"/>
        <v>543</v>
      </c>
      <c r="X55" s="8">
        <f t="shared" si="4"/>
        <v>21.47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21.47</v>
      </c>
      <c r="AE55" s="8">
        <f t="shared" si="11"/>
        <v>21.47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21.47</v>
      </c>
      <c r="AL55" s="8">
        <f t="shared" si="31"/>
        <v>277.05999999999995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223</v>
      </c>
      <c r="AQ55" s="8">
        <f t="shared" si="31"/>
        <v>0</v>
      </c>
      <c r="AR55" s="8">
        <f t="shared" si="18"/>
        <v>500.05999999999995</v>
      </c>
      <c r="AT55" s="8">
        <v>20.74</v>
      </c>
      <c r="AU55" s="8">
        <v>20.74</v>
      </c>
      <c r="AW55" s="203">
        <v>21.47</v>
      </c>
      <c r="AX55" s="203">
        <v>0</v>
      </c>
      <c r="AY55" s="203">
        <v>0</v>
      </c>
      <c r="AZ55" s="203">
        <v>0</v>
      </c>
      <c r="BA55" s="203">
        <v>0</v>
      </c>
      <c r="BB55" s="203">
        <v>0</v>
      </c>
      <c r="BC55" s="8">
        <f t="shared" si="19"/>
        <v>21.47</v>
      </c>
      <c r="BD55" s="203">
        <v>21.47</v>
      </c>
      <c r="BE55" s="203">
        <v>0</v>
      </c>
      <c r="BF55" s="203">
        <v>0</v>
      </c>
      <c r="BG55" s="203">
        <v>0</v>
      </c>
      <c r="BH55" s="203">
        <v>0</v>
      </c>
      <c r="BI55" s="203">
        <v>0</v>
      </c>
      <c r="BJ55" s="8">
        <f t="shared" si="20"/>
        <v>21.47</v>
      </c>
      <c r="BL55" s="8">
        <f t="shared" si="21"/>
        <v>20.74</v>
      </c>
      <c r="BM55" s="8">
        <f t="shared" si="22"/>
        <v>20.74</v>
      </c>
      <c r="BN55" s="8">
        <f t="shared" si="23"/>
        <v>21.47</v>
      </c>
      <c r="BO55" s="8">
        <f t="shared" si="24"/>
        <v>21.47</v>
      </c>
      <c r="BP55" s="138">
        <f t="shared" si="25"/>
        <v>-0.73000000000000043</v>
      </c>
      <c r="BQ55" s="138">
        <f t="shared" si="26"/>
        <v>-0.73000000000000043</v>
      </c>
    </row>
    <row r="56" spans="1:69">
      <c r="A56" s="8" t="s">
        <v>98</v>
      </c>
      <c r="B56" s="15">
        <f>'[3]20'!B58</f>
        <v>320</v>
      </c>
      <c r="C56" s="16">
        <f>'[3]20'!C58</f>
        <v>0</v>
      </c>
      <c r="D56" s="16">
        <f>'[3]20'!D58</f>
        <v>0</v>
      </c>
      <c r="E56" s="16">
        <f>'[3]20'!E58</f>
        <v>0</v>
      </c>
      <c r="F56" s="16">
        <f>'[3]20'!F58</f>
        <v>870</v>
      </c>
      <c r="G56" s="16">
        <f>'[3]20'!G58</f>
        <v>0</v>
      </c>
      <c r="H56" s="17">
        <f t="shared" si="27"/>
        <v>1190</v>
      </c>
      <c r="I56" s="15">
        <f>'[3]20'!J58</f>
        <v>320</v>
      </c>
      <c r="J56" s="16">
        <f>'[3]20'!K58</f>
        <v>0</v>
      </c>
      <c r="K56" s="16">
        <f>'[3]20'!L58</f>
        <v>0</v>
      </c>
      <c r="L56" s="16">
        <f>'[3]20'!M58</f>
        <v>0</v>
      </c>
      <c r="M56" s="16">
        <f>'[3]20'!N58</f>
        <v>223</v>
      </c>
      <c r="N56" s="16">
        <f>'[3]20'!O58</f>
        <v>0</v>
      </c>
      <c r="O56" s="17">
        <f t="shared" si="28"/>
        <v>543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223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543</v>
      </c>
      <c r="X56" s="8">
        <f t="shared" si="4"/>
        <v>21.47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21.47</v>
      </c>
      <c r="AE56" s="8">
        <f t="shared" si="11"/>
        <v>21.47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21.47</v>
      </c>
      <c r="AL56" s="8">
        <f t="shared" si="31"/>
        <v>277.05999999999995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223</v>
      </c>
      <c r="AQ56" s="8">
        <f t="shared" si="31"/>
        <v>0</v>
      </c>
      <c r="AR56" s="8">
        <f t="shared" si="18"/>
        <v>500.05999999999995</v>
      </c>
      <c r="AT56" s="8">
        <v>20.74</v>
      </c>
      <c r="AU56" s="8">
        <v>20.74</v>
      </c>
      <c r="AW56" s="203">
        <v>21.47</v>
      </c>
      <c r="AX56" s="203">
        <v>0</v>
      </c>
      <c r="AY56" s="203">
        <v>0</v>
      </c>
      <c r="AZ56" s="203">
        <v>0</v>
      </c>
      <c r="BA56" s="203">
        <v>0</v>
      </c>
      <c r="BB56" s="203">
        <v>0</v>
      </c>
      <c r="BC56" s="8">
        <f t="shared" si="19"/>
        <v>21.47</v>
      </c>
      <c r="BD56" s="203">
        <v>21.47</v>
      </c>
      <c r="BE56" s="203">
        <v>0</v>
      </c>
      <c r="BF56" s="203">
        <v>0</v>
      </c>
      <c r="BG56" s="203">
        <v>0</v>
      </c>
      <c r="BH56" s="203">
        <v>0</v>
      </c>
      <c r="BI56" s="203">
        <v>0</v>
      </c>
      <c r="BJ56" s="8">
        <f t="shared" si="20"/>
        <v>21.47</v>
      </c>
      <c r="BL56" s="8">
        <f t="shared" si="21"/>
        <v>20.74</v>
      </c>
      <c r="BM56" s="8">
        <f t="shared" si="22"/>
        <v>20.74</v>
      </c>
      <c r="BN56" s="8">
        <f t="shared" si="23"/>
        <v>21.47</v>
      </c>
      <c r="BO56" s="8">
        <f t="shared" si="24"/>
        <v>21.47</v>
      </c>
      <c r="BP56" s="138">
        <f t="shared" si="25"/>
        <v>-0.73000000000000043</v>
      </c>
      <c r="BQ56" s="138">
        <f t="shared" si="26"/>
        <v>-0.73000000000000043</v>
      </c>
    </row>
    <row r="57" spans="1:69">
      <c r="A57" s="8" t="s">
        <v>99</v>
      </c>
      <c r="B57" s="15">
        <f>'[3]20'!B59</f>
        <v>320</v>
      </c>
      <c r="C57" s="16">
        <f>'[3]20'!C59</f>
        <v>0</v>
      </c>
      <c r="D57" s="16">
        <f>'[3]20'!D59</f>
        <v>0</v>
      </c>
      <c r="E57" s="16">
        <f>'[3]20'!E59</f>
        <v>0</v>
      </c>
      <c r="F57" s="16">
        <f>'[3]20'!F59</f>
        <v>870</v>
      </c>
      <c r="G57" s="16">
        <f>'[3]20'!G59</f>
        <v>0</v>
      </c>
      <c r="H57" s="17">
        <f t="shared" si="27"/>
        <v>1190</v>
      </c>
      <c r="I57" s="15">
        <f>'[3]20'!J59</f>
        <v>320</v>
      </c>
      <c r="J57" s="16">
        <f>'[3]20'!K59</f>
        <v>0</v>
      </c>
      <c r="K57" s="16">
        <f>'[3]20'!L59</f>
        <v>0</v>
      </c>
      <c r="L57" s="16">
        <f>'[3]20'!M59</f>
        <v>0</v>
      </c>
      <c r="M57" s="16">
        <f>'[3]20'!N59</f>
        <v>223</v>
      </c>
      <c r="N57" s="16">
        <f>'[3]20'!O59</f>
        <v>0</v>
      </c>
      <c r="O57" s="17">
        <f t="shared" si="28"/>
        <v>543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223</v>
      </c>
      <c r="V57" s="16">
        <f t="shared" si="32"/>
        <v>0</v>
      </c>
      <c r="W57" s="17">
        <f t="shared" si="30"/>
        <v>543</v>
      </c>
      <c r="X57" s="8">
        <f t="shared" si="4"/>
        <v>21.47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21.47</v>
      </c>
      <c r="AE57" s="8">
        <f t="shared" si="11"/>
        <v>21.47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21.47</v>
      </c>
      <c r="AL57" s="8">
        <f t="shared" si="31"/>
        <v>277.05999999999995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223</v>
      </c>
      <c r="AQ57" s="8">
        <f t="shared" si="31"/>
        <v>0</v>
      </c>
      <c r="AR57" s="8">
        <f t="shared" si="18"/>
        <v>500.05999999999995</v>
      </c>
      <c r="AT57" s="8">
        <v>20.74</v>
      </c>
      <c r="AU57" s="8">
        <v>20.74</v>
      </c>
      <c r="AW57" s="203">
        <v>21.47</v>
      </c>
      <c r="AX57" s="203">
        <v>0</v>
      </c>
      <c r="AY57" s="203">
        <v>0</v>
      </c>
      <c r="AZ57" s="203">
        <v>0</v>
      </c>
      <c r="BA57" s="203">
        <v>0</v>
      </c>
      <c r="BB57" s="203">
        <v>0</v>
      </c>
      <c r="BC57" s="8">
        <f t="shared" si="19"/>
        <v>21.47</v>
      </c>
      <c r="BD57" s="203">
        <v>21.47</v>
      </c>
      <c r="BE57" s="203">
        <v>0</v>
      </c>
      <c r="BF57" s="203">
        <v>0</v>
      </c>
      <c r="BG57" s="203">
        <v>0</v>
      </c>
      <c r="BH57" s="203">
        <v>0</v>
      </c>
      <c r="BI57" s="203">
        <v>0</v>
      </c>
      <c r="BJ57" s="8">
        <f t="shared" si="20"/>
        <v>21.47</v>
      </c>
      <c r="BL57" s="8">
        <f t="shared" si="21"/>
        <v>20.74</v>
      </c>
      <c r="BM57" s="8">
        <f t="shared" si="22"/>
        <v>20.74</v>
      </c>
      <c r="BN57" s="8">
        <f t="shared" si="23"/>
        <v>21.47</v>
      </c>
      <c r="BO57" s="8">
        <f t="shared" si="24"/>
        <v>21.47</v>
      </c>
      <c r="BP57" s="138">
        <f t="shared" si="25"/>
        <v>-0.73000000000000043</v>
      </c>
      <c r="BQ57" s="138">
        <f t="shared" si="26"/>
        <v>-0.73000000000000043</v>
      </c>
    </row>
    <row r="58" spans="1:69">
      <c r="A58" s="8" t="s">
        <v>100</v>
      </c>
      <c r="B58" s="15">
        <f>'[3]20'!B60</f>
        <v>320</v>
      </c>
      <c r="C58" s="16">
        <f>'[3]20'!C60</f>
        <v>0</v>
      </c>
      <c r="D58" s="16">
        <f>'[3]20'!D60</f>
        <v>0</v>
      </c>
      <c r="E58" s="16">
        <f>'[3]20'!E60</f>
        <v>0</v>
      </c>
      <c r="F58" s="16">
        <f>'[3]20'!F60</f>
        <v>870</v>
      </c>
      <c r="G58" s="16">
        <f>'[3]20'!G60</f>
        <v>0</v>
      </c>
      <c r="H58" s="17">
        <f t="shared" si="27"/>
        <v>1190</v>
      </c>
      <c r="I58" s="15">
        <f>'[3]20'!J60</f>
        <v>320</v>
      </c>
      <c r="J58" s="16">
        <f>'[3]20'!K60</f>
        <v>0</v>
      </c>
      <c r="K58" s="16">
        <f>'[3]20'!L60</f>
        <v>0</v>
      </c>
      <c r="L58" s="16">
        <f>'[3]20'!M60</f>
        <v>0</v>
      </c>
      <c r="M58" s="16">
        <f>'[3]20'!N60</f>
        <v>223</v>
      </c>
      <c r="N58" s="16">
        <f>'[3]20'!O60</f>
        <v>0</v>
      </c>
      <c r="O58" s="17">
        <f t="shared" si="28"/>
        <v>543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223</v>
      </c>
      <c r="V58" s="16">
        <f t="shared" si="32"/>
        <v>0</v>
      </c>
      <c r="W58" s="17">
        <f t="shared" si="30"/>
        <v>543</v>
      </c>
      <c r="X58" s="8">
        <f t="shared" si="4"/>
        <v>21.47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21.47</v>
      </c>
      <c r="AE58" s="8">
        <f t="shared" si="11"/>
        <v>21.47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21.47</v>
      </c>
      <c r="AL58" s="8">
        <f t="shared" si="31"/>
        <v>277.05999999999995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223</v>
      </c>
      <c r="AQ58" s="8">
        <f t="shared" si="31"/>
        <v>0</v>
      </c>
      <c r="AR58" s="8">
        <f t="shared" si="18"/>
        <v>500.05999999999995</v>
      </c>
      <c r="AT58" s="8">
        <v>20.74</v>
      </c>
      <c r="AU58" s="8">
        <v>20.74</v>
      </c>
      <c r="AW58" s="203">
        <v>21.47</v>
      </c>
      <c r="AX58" s="203">
        <v>0</v>
      </c>
      <c r="AY58" s="203">
        <v>0</v>
      </c>
      <c r="AZ58" s="203">
        <v>0</v>
      </c>
      <c r="BA58" s="203">
        <v>0</v>
      </c>
      <c r="BB58" s="203">
        <v>0</v>
      </c>
      <c r="BC58" s="8">
        <f t="shared" si="19"/>
        <v>21.47</v>
      </c>
      <c r="BD58" s="203">
        <v>21.47</v>
      </c>
      <c r="BE58" s="203">
        <v>0</v>
      </c>
      <c r="BF58" s="203">
        <v>0</v>
      </c>
      <c r="BG58" s="203">
        <v>0</v>
      </c>
      <c r="BH58" s="203">
        <v>0</v>
      </c>
      <c r="BI58" s="203">
        <v>0</v>
      </c>
      <c r="BJ58" s="8">
        <f t="shared" si="20"/>
        <v>21.47</v>
      </c>
      <c r="BL58" s="8">
        <f t="shared" si="21"/>
        <v>20.74</v>
      </c>
      <c r="BM58" s="8">
        <f t="shared" si="22"/>
        <v>20.74</v>
      </c>
      <c r="BN58" s="8">
        <f t="shared" si="23"/>
        <v>21.47</v>
      </c>
      <c r="BO58" s="8">
        <f t="shared" si="24"/>
        <v>21.47</v>
      </c>
      <c r="BP58" s="138">
        <f t="shared" si="25"/>
        <v>-0.73000000000000043</v>
      </c>
      <c r="BQ58" s="138">
        <f t="shared" si="26"/>
        <v>-0.73000000000000043</v>
      </c>
    </row>
    <row r="59" spans="1:69">
      <c r="A59" s="8" t="s">
        <v>101</v>
      </c>
      <c r="B59" s="15">
        <f>'[3]20'!B61</f>
        <v>320</v>
      </c>
      <c r="C59" s="16">
        <f>'[3]20'!C61</f>
        <v>0</v>
      </c>
      <c r="D59" s="16">
        <f>'[3]20'!D61</f>
        <v>0</v>
      </c>
      <c r="E59" s="16">
        <f>'[3]20'!E61</f>
        <v>0</v>
      </c>
      <c r="F59" s="16">
        <f>'[3]20'!F61</f>
        <v>870</v>
      </c>
      <c r="G59" s="16">
        <f>'[3]20'!G61</f>
        <v>0</v>
      </c>
      <c r="H59" s="17">
        <f t="shared" si="27"/>
        <v>1190</v>
      </c>
      <c r="I59" s="15">
        <f>'[3]20'!J61</f>
        <v>320</v>
      </c>
      <c r="J59" s="16">
        <f>'[3]20'!K61</f>
        <v>0</v>
      </c>
      <c r="K59" s="16">
        <f>'[3]20'!L61</f>
        <v>0</v>
      </c>
      <c r="L59" s="16">
        <f>'[3]20'!M61</f>
        <v>0</v>
      </c>
      <c r="M59" s="16">
        <f>'[3]20'!N61</f>
        <v>223</v>
      </c>
      <c r="N59" s="16">
        <f>'[3]20'!O61</f>
        <v>0</v>
      </c>
      <c r="O59" s="17">
        <f t="shared" si="28"/>
        <v>543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223</v>
      </c>
      <c r="V59" s="16">
        <f t="shared" si="32"/>
        <v>0</v>
      </c>
      <c r="W59" s="17">
        <f t="shared" si="30"/>
        <v>543</v>
      </c>
      <c r="X59" s="8">
        <f t="shared" si="4"/>
        <v>21.47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21.47</v>
      </c>
      <c r="AE59" s="8">
        <f t="shared" si="11"/>
        <v>21.47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21.47</v>
      </c>
      <c r="AL59" s="8">
        <f t="shared" si="31"/>
        <v>277.05999999999995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223</v>
      </c>
      <c r="AQ59" s="8">
        <f t="shared" si="31"/>
        <v>0</v>
      </c>
      <c r="AR59" s="8">
        <f t="shared" si="18"/>
        <v>500.05999999999995</v>
      </c>
      <c r="AT59" s="8">
        <v>20.74</v>
      </c>
      <c r="AU59" s="8">
        <v>20.74</v>
      </c>
      <c r="AW59" s="203">
        <v>21.47</v>
      </c>
      <c r="AX59" s="203">
        <v>0</v>
      </c>
      <c r="AY59" s="203">
        <v>0</v>
      </c>
      <c r="AZ59" s="203">
        <v>0</v>
      </c>
      <c r="BA59" s="203">
        <v>0</v>
      </c>
      <c r="BB59" s="203">
        <v>0</v>
      </c>
      <c r="BC59" s="8">
        <f t="shared" si="19"/>
        <v>21.47</v>
      </c>
      <c r="BD59" s="203">
        <v>21.47</v>
      </c>
      <c r="BE59" s="203">
        <v>0</v>
      </c>
      <c r="BF59" s="203">
        <v>0</v>
      </c>
      <c r="BG59" s="203">
        <v>0</v>
      </c>
      <c r="BH59" s="203">
        <v>0</v>
      </c>
      <c r="BI59" s="203">
        <v>0</v>
      </c>
      <c r="BJ59" s="8">
        <f t="shared" si="20"/>
        <v>21.47</v>
      </c>
      <c r="BL59" s="8">
        <f t="shared" si="21"/>
        <v>20.74</v>
      </c>
      <c r="BM59" s="8">
        <f t="shared" si="22"/>
        <v>20.74</v>
      </c>
      <c r="BN59" s="8">
        <f t="shared" si="23"/>
        <v>21.47</v>
      </c>
      <c r="BO59" s="8">
        <f t="shared" si="24"/>
        <v>21.47</v>
      </c>
      <c r="BP59" s="138">
        <f t="shared" si="25"/>
        <v>-0.73000000000000043</v>
      </c>
      <c r="BQ59" s="138">
        <f t="shared" si="26"/>
        <v>-0.73000000000000043</v>
      </c>
    </row>
    <row r="60" spans="1:69">
      <c r="A60" s="8" t="s">
        <v>102</v>
      </c>
      <c r="B60" s="15">
        <f>'[3]20'!B62</f>
        <v>320</v>
      </c>
      <c r="C60" s="16">
        <f>'[3]20'!C62</f>
        <v>0</v>
      </c>
      <c r="D60" s="16">
        <f>'[3]20'!D62</f>
        <v>0</v>
      </c>
      <c r="E60" s="16">
        <f>'[3]20'!E62</f>
        <v>0</v>
      </c>
      <c r="F60" s="16">
        <f>'[3]20'!F62</f>
        <v>870</v>
      </c>
      <c r="G60" s="16">
        <f>'[3]20'!G62</f>
        <v>0</v>
      </c>
      <c r="H60" s="17">
        <f t="shared" si="27"/>
        <v>1190</v>
      </c>
      <c r="I60" s="15">
        <f>'[3]20'!J62</f>
        <v>320</v>
      </c>
      <c r="J60" s="16">
        <f>'[3]20'!K62</f>
        <v>0</v>
      </c>
      <c r="K60" s="16">
        <f>'[3]20'!L62</f>
        <v>0</v>
      </c>
      <c r="L60" s="16">
        <f>'[3]20'!M62</f>
        <v>0</v>
      </c>
      <c r="M60" s="16">
        <f>'[3]20'!N62</f>
        <v>223</v>
      </c>
      <c r="N60" s="16">
        <f>'[3]20'!O62</f>
        <v>0</v>
      </c>
      <c r="O60" s="17">
        <f t="shared" si="28"/>
        <v>543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223</v>
      </c>
      <c r="V60" s="16">
        <f t="shared" si="32"/>
        <v>0</v>
      </c>
      <c r="W60" s="17">
        <f t="shared" si="30"/>
        <v>543</v>
      </c>
      <c r="X60" s="8">
        <f t="shared" si="4"/>
        <v>21.47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21.47</v>
      </c>
      <c r="AE60" s="8">
        <f t="shared" si="11"/>
        <v>21.47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21.47</v>
      </c>
      <c r="AL60" s="8">
        <f t="shared" si="31"/>
        <v>277.05999999999995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223</v>
      </c>
      <c r="AQ60" s="8">
        <f t="shared" si="31"/>
        <v>0</v>
      </c>
      <c r="AR60" s="8">
        <f t="shared" si="18"/>
        <v>500.05999999999995</v>
      </c>
      <c r="AT60" s="8">
        <v>20.74</v>
      </c>
      <c r="AU60" s="8">
        <v>20.74</v>
      </c>
      <c r="AW60" s="203">
        <v>21.47</v>
      </c>
      <c r="AX60" s="203">
        <v>0</v>
      </c>
      <c r="AY60" s="203">
        <v>0</v>
      </c>
      <c r="AZ60" s="203">
        <v>0</v>
      </c>
      <c r="BA60" s="203">
        <v>0</v>
      </c>
      <c r="BB60" s="203">
        <v>0</v>
      </c>
      <c r="BC60" s="8">
        <f t="shared" si="19"/>
        <v>21.47</v>
      </c>
      <c r="BD60" s="203">
        <v>21.47</v>
      </c>
      <c r="BE60" s="203">
        <v>0</v>
      </c>
      <c r="BF60" s="203">
        <v>0</v>
      </c>
      <c r="BG60" s="203">
        <v>0</v>
      </c>
      <c r="BH60" s="203">
        <v>0</v>
      </c>
      <c r="BI60" s="203">
        <v>0</v>
      </c>
      <c r="BJ60" s="8">
        <f t="shared" si="20"/>
        <v>21.47</v>
      </c>
      <c r="BL60" s="8">
        <f t="shared" si="21"/>
        <v>20.74</v>
      </c>
      <c r="BM60" s="8">
        <f t="shared" si="22"/>
        <v>20.74</v>
      </c>
      <c r="BN60" s="8">
        <f t="shared" si="23"/>
        <v>21.47</v>
      </c>
      <c r="BO60" s="8">
        <f t="shared" si="24"/>
        <v>21.47</v>
      </c>
      <c r="BP60" s="138">
        <f t="shared" si="25"/>
        <v>-0.73000000000000043</v>
      </c>
      <c r="BQ60" s="138">
        <f t="shared" si="26"/>
        <v>-0.73000000000000043</v>
      </c>
    </row>
    <row r="61" spans="1:69">
      <c r="A61" s="8" t="s">
        <v>103</v>
      </c>
      <c r="B61" s="15">
        <f>'[3]20'!B63</f>
        <v>320</v>
      </c>
      <c r="C61" s="16">
        <f>'[3]20'!C63</f>
        <v>0</v>
      </c>
      <c r="D61" s="16">
        <f>'[3]20'!D63</f>
        <v>0</v>
      </c>
      <c r="E61" s="16">
        <f>'[3]20'!E63</f>
        <v>0</v>
      </c>
      <c r="F61" s="16">
        <f>'[3]20'!F63</f>
        <v>870</v>
      </c>
      <c r="G61" s="16">
        <f>'[3]20'!G63</f>
        <v>0</v>
      </c>
      <c r="H61" s="17">
        <f t="shared" si="27"/>
        <v>1190</v>
      </c>
      <c r="I61" s="15">
        <f>'[3]20'!J63</f>
        <v>320</v>
      </c>
      <c r="J61" s="16">
        <f>'[3]20'!K63</f>
        <v>0</v>
      </c>
      <c r="K61" s="16">
        <f>'[3]20'!L63</f>
        <v>0</v>
      </c>
      <c r="L61" s="16">
        <f>'[3]20'!M63</f>
        <v>0</v>
      </c>
      <c r="M61" s="16">
        <f>'[3]20'!N63</f>
        <v>223</v>
      </c>
      <c r="N61" s="16">
        <f>'[3]20'!O63</f>
        <v>0</v>
      </c>
      <c r="O61" s="17">
        <f t="shared" si="28"/>
        <v>543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223</v>
      </c>
      <c r="V61" s="16">
        <f t="shared" si="32"/>
        <v>0</v>
      </c>
      <c r="W61" s="17">
        <f t="shared" si="30"/>
        <v>543</v>
      </c>
      <c r="X61" s="8">
        <f t="shared" si="4"/>
        <v>21.47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21.47</v>
      </c>
      <c r="AE61" s="8">
        <f t="shared" si="11"/>
        <v>21.47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21.47</v>
      </c>
      <c r="AL61" s="8">
        <f t="shared" si="31"/>
        <v>277.05999999999995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223</v>
      </c>
      <c r="AQ61" s="8">
        <f t="shared" si="34"/>
        <v>0</v>
      </c>
      <c r="AR61" s="8">
        <f t="shared" si="18"/>
        <v>500.05999999999995</v>
      </c>
      <c r="AT61" s="8">
        <v>20.74</v>
      </c>
      <c r="AU61" s="8">
        <v>20.74</v>
      </c>
      <c r="AW61" s="203">
        <v>21.47</v>
      </c>
      <c r="AX61" s="203">
        <v>0</v>
      </c>
      <c r="AY61" s="203">
        <v>0</v>
      </c>
      <c r="AZ61" s="203">
        <v>0</v>
      </c>
      <c r="BA61" s="203">
        <v>0</v>
      </c>
      <c r="BB61" s="203">
        <v>0</v>
      </c>
      <c r="BC61" s="8">
        <f t="shared" si="19"/>
        <v>21.47</v>
      </c>
      <c r="BD61" s="203">
        <v>21.47</v>
      </c>
      <c r="BE61" s="203">
        <v>0</v>
      </c>
      <c r="BF61" s="203">
        <v>0</v>
      </c>
      <c r="BG61" s="203">
        <v>0</v>
      </c>
      <c r="BH61" s="203">
        <v>0</v>
      </c>
      <c r="BI61" s="203">
        <v>0</v>
      </c>
      <c r="BJ61" s="8">
        <f t="shared" si="20"/>
        <v>21.47</v>
      </c>
      <c r="BL61" s="8">
        <f t="shared" si="21"/>
        <v>20.74</v>
      </c>
      <c r="BM61" s="8">
        <f t="shared" si="22"/>
        <v>20.74</v>
      </c>
      <c r="BN61" s="8">
        <f t="shared" si="23"/>
        <v>21.47</v>
      </c>
      <c r="BO61" s="8">
        <f t="shared" si="24"/>
        <v>21.47</v>
      </c>
      <c r="BP61" s="138">
        <f t="shared" si="25"/>
        <v>-0.73000000000000043</v>
      </c>
      <c r="BQ61" s="138">
        <f t="shared" si="26"/>
        <v>-0.73000000000000043</v>
      </c>
    </row>
    <row r="62" spans="1:69">
      <c r="A62" s="8" t="s">
        <v>104</v>
      </c>
      <c r="B62" s="15">
        <f>'[3]20'!B64</f>
        <v>320</v>
      </c>
      <c r="C62" s="16">
        <f>'[3]20'!C64</f>
        <v>0</v>
      </c>
      <c r="D62" s="16">
        <f>'[3]20'!D64</f>
        <v>0</v>
      </c>
      <c r="E62" s="16">
        <f>'[3]20'!E64</f>
        <v>0</v>
      </c>
      <c r="F62" s="16">
        <f>'[3]20'!F64</f>
        <v>870</v>
      </c>
      <c r="G62" s="16">
        <f>'[3]20'!G64</f>
        <v>0</v>
      </c>
      <c r="H62" s="17">
        <f t="shared" si="27"/>
        <v>1190</v>
      </c>
      <c r="I62" s="15">
        <f>'[3]20'!J64</f>
        <v>320</v>
      </c>
      <c r="J62" s="16">
        <f>'[3]20'!K64</f>
        <v>0</v>
      </c>
      <c r="K62" s="16">
        <f>'[3]20'!L64</f>
        <v>0</v>
      </c>
      <c r="L62" s="16">
        <f>'[3]20'!M64</f>
        <v>0</v>
      </c>
      <c r="M62" s="16">
        <f>'[3]20'!N64</f>
        <v>223</v>
      </c>
      <c r="N62" s="16">
        <f>'[3]20'!O64</f>
        <v>0</v>
      </c>
      <c r="O62" s="17">
        <f t="shared" si="28"/>
        <v>543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223</v>
      </c>
      <c r="V62" s="16">
        <f t="shared" si="32"/>
        <v>0</v>
      </c>
      <c r="W62" s="17">
        <f t="shared" si="30"/>
        <v>543</v>
      </c>
      <c r="X62" s="8">
        <f t="shared" si="4"/>
        <v>21.47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21.47</v>
      </c>
      <c r="AE62" s="8">
        <f t="shared" si="11"/>
        <v>21.47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21.47</v>
      </c>
      <c r="AL62" s="8">
        <f t="shared" ref="AL62:AN98" si="35">Q62-X62-AE62</f>
        <v>277.05999999999995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223</v>
      </c>
      <c r="AQ62" s="8">
        <f t="shared" si="34"/>
        <v>0</v>
      </c>
      <c r="AR62" s="8">
        <f t="shared" si="18"/>
        <v>500.05999999999995</v>
      </c>
      <c r="AT62" s="8">
        <v>20.74</v>
      </c>
      <c r="AU62" s="8">
        <v>20.74</v>
      </c>
      <c r="AW62" s="203">
        <v>21.47</v>
      </c>
      <c r="AX62" s="203">
        <v>0</v>
      </c>
      <c r="AY62" s="203">
        <v>0</v>
      </c>
      <c r="AZ62" s="203">
        <v>0</v>
      </c>
      <c r="BA62" s="203">
        <v>0</v>
      </c>
      <c r="BB62" s="203">
        <v>0</v>
      </c>
      <c r="BC62" s="8">
        <f t="shared" si="19"/>
        <v>21.47</v>
      </c>
      <c r="BD62" s="203">
        <v>21.47</v>
      </c>
      <c r="BE62" s="203">
        <v>0</v>
      </c>
      <c r="BF62" s="203">
        <v>0</v>
      </c>
      <c r="BG62" s="203">
        <v>0</v>
      </c>
      <c r="BH62" s="203">
        <v>0</v>
      </c>
      <c r="BI62" s="203">
        <v>0</v>
      </c>
      <c r="BJ62" s="8">
        <f t="shared" si="20"/>
        <v>21.47</v>
      </c>
      <c r="BL62" s="8">
        <f t="shared" si="21"/>
        <v>20.74</v>
      </c>
      <c r="BM62" s="8">
        <f t="shared" si="22"/>
        <v>20.74</v>
      </c>
      <c r="BN62" s="8">
        <f t="shared" si="23"/>
        <v>21.47</v>
      </c>
      <c r="BO62" s="8">
        <f t="shared" si="24"/>
        <v>21.47</v>
      </c>
      <c r="BP62" s="138">
        <f t="shared" si="25"/>
        <v>-0.73000000000000043</v>
      </c>
      <c r="BQ62" s="138">
        <f t="shared" si="26"/>
        <v>-0.73000000000000043</v>
      </c>
    </row>
    <row r="63" spans="1:69">
      <c r="A63" s="8" t="s">
        <v>105</v>
      </c>
      <c r="B63" s="15">
        <f>'[3]20'!B65</f>
        <v>320</v>
      </c>
      <c r="C63" s="16">
        <f>'[3]20'!C65</f>
        <v>0</v>
      </c>
      <c r="D63" s="16">
        <f>'[3]20'!D65</f>
        <v>0</v>
      </c>
      <c r="E63" s="16">
        <f>'[3]20'!E65</f>
        <v>0</v>
      </c>
      <c r="F63" s="16">
        <f>'[3]20'!F65</f>
        <v>870</v>
      </c>
      <c r="G63" s="16">
        <f>'[3]20'!G65</f>
        <v>0</v>
      </c>
      <c r="H63" s="17">
        <f t="shared" si="27"/>
        <v>1190</v>
      </c>
      <c r="I63" s="15">
        <f>'[3]20'!J65</f>
        <v>320</v>
      </c>
      <c r="J63" s="16">
        <f>'[3]20'!K65</f>
        <v>0</v>
      </c>
      <c r="K63" s="16">
        <f>'[3]20'!L65</f>
        <v>0</v>
      </c>
      <c r="L63" s="16">
        <f>'[3]20'!M65</f>
        <v>0</v>
      </c>
      <c r="M63" s="16">
        <f>'[3]20'!N65</f>
        <v>223</v>
      </c>
      <c r="N63" s="16">
        <f>'[3]20'!O65</f>
        <v>0</v>
      </c>
      <c r="O63" s="17">
        <f t="shared" si="28"/>
        <v>543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223</v>
      </c>
      <c r="V63" s="16">
        <f t="shared" si="32"/>
        <v>0</v>
      </c>
      <c r="W63" s="17">
        <f t="shared" si="30"/>
        <v>543</v>
      </c>
      <c r="X63" s="8">
        <f t="shared" si="4"/>
        <v>21.47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21.47</v>
      </c>
      <c r="AE63" s="8">
        <f t="shared" si="11"/>
        <v>21.47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21.47</v>
      </c>
      <c r="AL63" s="8">
        <f t="shared" si="35"/>
        <v>277.05999999999995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223</v>
      </c>
      <c r="AQ63" s="8">
        <f t="shared" si="34"/>
        <v>0</v>
      </c>
      <c r="AR63" s="8">
        <f t="shared" si="18"/>
        <v>500.05999999999995</v>
      </c>
      <c r="AT63" s="8">
        <v>20.74</v>
      </c>
      <c r="AU63" s="8">
        <v>20.74</v>
      </c>
      <c r="AW63" s="203">
        <v>21.47</v>
      </c>
      <c r="AX63" s="203">
        <v>0</v>
      </c>
      <c r="AY63" s="203">
        <v>0</v>
      </c>
      <c r="AZ63" s="203">
        <v>0</v>
      </c>
      <c r="BA63" s="203">
        <v>0</v>
      </c>
      <c r="BB63" s="203">
        <v>0</v>
      </c>
      <c r="BC63" s="8">
        <f t="shared" si="19"/>
        <v>21.47</v>
      </c>
      <c r="BD63" s="203">
        <v>21.47</v>
      </c>
      <c r="BE63" s="203">
        <v>0</v>
      </c>
      <c r="BF63" s="203">
        <v>0</v>
      </c>
      <c r="BG63" s="203">
        <v>0</v>
      </c>
      <c r="BH63" s="203">
        <v>0</v>
      </c>
      <c r="BI63" s="203">
        <v>0</v>
      </c>
      <c r="BJ63" s="8">
        <f t="shared" si="20"/>
        <v>21.47</v>
      </c>
      <c r="BL63" s="8">
        <f t="shared" si="21"/>
        <v>20.74</v>
      </c>
      <c r="BM63" s="8">
        <f t="shared" si="22"/>
        <v>20.74</v>
      </c>
      <c r="BN63" s="8">
        <f t="shared" si="23"/>
        <v>21.47</v>
      </c>
      <c r="BO63" s="8">
        <f t="shared" si="24"/>
        <v>21.47</v>
      </c>
      <c r="BP63" s="138">
        <f t="shared" si="25"/>
        <v>-0.73000000000000043</v>
      </c>
      <c r="BQ63" s="138">
        <f t="shared" si="26"/>
        <v>-0.73000000000000043</v>
      </c>
    </row>
    <row r="64" spans="1:69">
      <c r="A64" s="8" t="s">
        <v>106</v>
      </c>
      <c r="B64" s="15">
        <f>'[3]20'!B66</f>
        <v>320</v>
      </c>
      <c r="C64" s="16">
        <f>'[3]20'!C66</f>
        <v>0</v>
      </c>
      <c r="D64" s="16">
        <f>'[3]20'!D66</f>
        <v>0</v>
      </c>
      <c r="E64" s="16">
        <f>'[3]20'!E66</f>
        <v>0</v>
      </c>
      <c r="F64" s="16">
        <f>'[3]20'!F66</f>
        <v>870</v>
      </c>
      <c r="G64" s="16">
        <f>'[3]20'!G66</f>
        <v>0</v>
      </c>
      <c r="H64" s="17">
        <f t="shared" si="27"/>
        <v>1190</v>
      </c>
      <c r="I64" s="15">
        <f>'[3]20'!J66</f>
        <v>320</v>
      </c>
      <c r="J64" s="16">
        <f>'[3]20'!K66</f>
        <v>0</v>
      </c>
      <c r="K64" s="16">
        <f>'[3]20'!L66</f>
        <v>0</v>
      </c>
      <c r="L64" s="16">
        <f>'[3]20'!M66</f>
        <v>0</v>
      </c>
      <c r="M64" s="16">
        <f>'[3]20'!N66</f>
        <v>223</v>
      </c>
      <c r="N64" s="16">
        <f>'[3]20'!O66</f>
        <v>0</v>
      </c>
      <c r="O64" s="17">
        <f t="shared" si="28"/>
        <v>543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223</v>
      </c>
      <c r="V64" s="16">
        <f t="shared" si="32"/>
        <v>0</v>
      </c>
      <c r="W64" s="17">
        <f t="shared" si="30"/>
        <v>543</v>
      </c>
      <c r="X64" s="8">
        <f t="shared" si="4"/>
        <v>21.47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21.47</v>
      </c>
      <c r="AE64" s="8">
        <f t="shared" si="11"/>
        <v>21.47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21.47</v>
      </c>
      <c r="AL64" s="8">
        <f t="shared" si="35"/>
        <v>277.05999999999995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223</v>
      </c>
      <c r="AQ64" s="8">
        <f t="shared" si="34"/>
        <v>0</v>
      </c>
      <c r="AR64" s="8">
        <f t="shared" si="18"/>
        <v>500.05999999999995</v>
      </c>
      <c r="AT64" s="8">
        <v>20.74</v>
      </c>
      <c r="AU64" s="8">
        <v>20.74</v>
      </c>
      <c r="AW64" s="203">
        <v>21.47</v>
      </c>
      <c r="AX64" s="203">
        <v>0</v>
      </c>
      <c r="AY64" s="203">
        <v>0</v>
      </c>
      <c r="AZ64" s="203">
        <v>0</v>
      </c>
      <c r="BA64" s="203">
        <v>0</v>
      </c>
      <c r="BB64" s="203">
        <v>0</v>
      </c>
      <c r="BC64" s="8">
        <f t="shared" si="19"/>
        <v>21.47</v>
      </c>
      <c r="BD64" s="203">
        <v>21.47</v>
      </c>
      <c r="BE64" s="203">
        <v>0</v>
      </c>
      <c r="BF64" s="203">
        <v>0</v>
      </c>
      <c r="BG64" s="203">
        <v>0</v>
      </c>
      <c r="BH64" s="203">
        <v>0</v>
      </c>
      <c r="BI64" s="203">
        <v>0</v>
      </c>
      <c r="BJ64" s="8">
        <f t="shared" si="20"/>
        <v>21.47</v>
      </c>
      <c r="BL64" s="8">
        <f t="shared" si="21"/>
        <v>20.74</v>
      </c>
      <c r="BM64" s="8">
        <f t="shared" si="22"/>
        <v>20.74</v>
      </c>
      <c r="BN64" s="8">
        <f t="shared" si="23"/>
        <v>21.47</v>
      </c>
      <c r="BO64" s="8">
        <f t="shared" si="24"/>
        <v>21.47</v>
      </c>
      <c r="BP64" s="138">
        <f t="shared" si="25"/>
        <v>-0.73000000000000043</v>
      </c>
      <c r="BQ64" s="138">
        <f t="shared" si="26"/>
        <v>-0.73000000000000043</v>
      </c>
    </row>
    <row r="65" spans="1:69">
      <c r="A65" s="8" t="s">
        <v>107</v>
      </c>
      <c r="B65" s="15">
        <f>'[3]20'!B67</f>
        <v>320</v>
      </c>
      <c r="C65" s="16">
        <f>'[3]20'!C67</f>
        <v>0</v>
      </c>
      <c r="D65" s="16">
        <f>'[3]20'!D67</f>
        <v>0</v>
      </c>
      <c r="E65" s="16">
        <f>'[3]20'!E67</f>
        <v>0</v>
      </c>
      <c r="F65" s="16">
        <f>'[3]20'!F67</f>
        <v>870</v>
      </c>
      <c r="G65" s="16">
        <f>'[3]20'!G67</f>
        <v>0</v>
      </c>
      <c r="H65" s="17">
        <f t="shared" si="27"/>
        <v>1190</v>
      </c>
      <c r="I65" s="15">
        <f>'[3]20'!J67</f>
        <v>320</v>
      </c>
      <c r="J65" s="16">
        <f>'[3]20'!K67</f>
        <v>0</v>
      </c>
      <c r="K65" s="16">
        <f>'[3]20'!L67</f>
        <v>0</v>
      </c>
      <c r="L65" s="16">
        <f>'[3]20'!M67</f>
        <v>0</v>
      </c>
      <c r="M65" s="16">
        <f>'[3]20'!N67</f>
        <v>223</v>
      </c>
      <c r="N65" s="16">
        <f>'[3]20'!O67</f>
        <v>0</v>
      </c>
      <c r="O65" s="17">
        <f t="shared" si="28"/>
        <v>543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223</v>
      </c>
      <c r="V65" s="16">
        <f t="shared" si="32"/>
        <v>0</v>
      </c>
      <c r="W65" s="17">
        <f t="shared" si="30"/>
        <v>543</v>
      </c>
      <c r="X65" s="8">
        <f t="shared" si="4"/>
        <v>21.47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21.47</v>
      </c>
      <c r="AE65" s="8">
        <f t="shared" si="11"/>
        <v>21.47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21.47</v>
      </c>
      <c r="AL65" s="8">
        <f t="shared" si="35"/>
        <v>277.05999999999995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223</v>
      </c>
      <c r="AQ65" s="8">
        <f t="shared" si="34"/>
        <v>0</v>
      </c>
      <c r="AR65" s="8">
        <f t="shared" si="18"/>
        <v>500.05999999999995</v>
      </c>
      <c r="AT65" s="8">
        <v>20.74</v>
      </c>
      <c r="AU65" s="8">
        <v>20.74</v>
      </c>
      <c r="AW65" s="203">
        <v>21.47</v>
      </c>
      <c r="AX65" s="203">
        <v>0</v>
      </c>
      <c r="AY65" s="203">
        <v>0</v>
      </c>
      <c r="AZ65" s="203">
        <v>0</v>
      </c>
      <c r="BA65" s="203">
        <v>0</v>
      </c>
      <c r="BB65" s="203">
        <v>0</v>
      </c>
      <c r="BC65" s="8">
        <f t="shared" si="19"/>
        <v>21.47</v>
      </c>
      <c r="BD65" s="203">
        <v>21.47</v>
      </c>
      <c r="BE65" s="203">
        <v>0</v>
      </c>
      <c r="BF65" s="203">
        <v>0</v>
      </c>
      <c r="BG65" s="203">
        <v>0</v>
      </c>
      <c r="BH65" s="203">
        <v>0</v>
      </c>
      <c r="BI65" s="203">
        <v>0</v>
      </c>
      <c r="BJ65" s="8">
        <f t="shared" si="20"/>
        <v>21.47</v>
      </c>
      <c r="BL65" s="8">
        <f t="shared" si="21"/>
        <v>20.74</v>
      </c>
      <c r="BM65" s="8">
        <f t="shared" si="22"/>
        <v>20.74</v>
      </c>
      <c r="BN65" s="8">
        <f t="shared" si="23"/>
        <v>21.47</v>
      </c>
      <c r="BO65" s="8">
        <f t="shared" si="24"/>
        <v>21.47</v>
      </c>
      <c r="BP65" s="138">
        <f t="shared" si="25"/>
        <v>-0.73000000000000043</v>
      </c>
      <c r="BQ65" s="138">
        <f t="shared" si="26"/>
        <v>-0.73000000000000043</v>
      </c>
    </row>
    <row r="66" spans="1:69">
      <c r="A66" s="8" t="s">
        <v>108</v>
      </c>
      <c r="B66" s="15">
        <f>'[3]20'!B68</f>
        <v>320</v>
      </c>
      <c r="C66" s="16">
        <f>'[3]20'!C68</f>
        <v>0</v>
      </c>
      <c r="D66" s="16">
        <f>'[3]20'!D68</f>
        <v>0</v>
      </c>
      <c r="E66" s="16">
        <f>'[3]20'!E68</f>
        <v>0</v>
      </c>
      <c r="F66" s="16">
        <f>'[3]20'!F68</f>
        <v>870</v>
      </c>
      <c r="G66" s="16">
        <f>'[3]20'!G68</f>
        <v>0</v>
      </c>
      <c r="H66" s="17">
        <f t="shared" si="27"/>
        <v>1190</v>
      </c>
      <c r="I66" s="15">
        <f>'[3]20'!J68</f>
        <v>320</v>
      </c>
      <c r="J66" s="16">
        <f>'[3]20'!K68</f>
        <v>0</v>
      </c>
      <c r="K66" s="16">
        <f>'[3]20'!L68</f>
        <v>0</v>
      </c>
      <c r="L66" s="16">
        <f>'[3]20'!M68</f>
        <v>0</v>
      </c>
      <c r="M66" s="16">
        <f>'[3]20'!N68</f>
        <v>223</v>
      </c>
      <c r="N66" s="16">
        <f>'[3]20'!O68</f>
        <v>0</v>
      </c>
      <c r="O66" s="17">
        <f t="shared" si="28"/>
        <v>543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223</v>
      </c>
      <c r="V66" s="16">
        <f t="shared" si="32"/>
        <v>0</v>
      </c>
      <c r="W66" s="17">
        <f t="shared" si="30"/>
        <v>543</v>
      </c>
      <c r="X66" s="8">
        <f t="shared" si="4"/>
        <v>21.47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21.47</v>
      </c>
      <c r="AE66" s="8">
        <f t="shared" si="11"/>
        <v>21.47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21.47</v>
      </c>
      <c r="AL66" s="8">
        <f t="shared" si="35"/>
        <v>277.05999999999995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223</v>
      </c>
      <c r="AQ66" s="8">
        <f t="shared" si="34"/>
        <v>0</v>
      </c>
      <c r="AR66" s="8">
        <f t="shared" si="18"/>
        <v>500.05999999999995</v>
      </c>
      <c r="AT66" s="8">
        <v>20.74</v>
      </c>
      <c r="AU66" s="8">
        <v>20.74</v>
      </c>
      <c r="AW66" s="203">
        <v>21.47</v>
      </c>
      <c r="AX66" s="203">
        <v>0</v>
      </c>
      <c r="AY66" s="203">
        <v>0</v>
      </c>
      <c r="AZ66" s="203">
        <v>0</v>
      </c>
      <c r="BA66" s="203">
        <v>0</v>
      </c>
      <c r="BB66" s="203">
        <v>0</v>
      </c>
      <c r="BC66" s="8">
        <f t="shared" si="19"/>
        <v>21.47</v>
      </c>
      <c r="BD66" s="203">
        <v>21.47</v>
      </c>
      <c r="BE66" s="203">
        <v>0</v>
      </c>
      <c r="BF66" s="203">
        <v>0</v>
      </c>
      <c r="BG66" s="203">
        <v>0</v>
      </c>
      <c r="BH66" s="203">
        <v>0</v>
      </c>
      <c r="BI66" s="203">
        <v>0</v>
      </c>
      <c r="BJ66" s="8">
        <f t="shared" si="20"/>
        <v>21.47</v>
      </c>
      <c r="BL66" s="8">
        <f t="shared" si="21"/>
        <v>20.74</v>
      </c>
      <c r="BM66" s="8">
        <f t="shared" si="22"/>
        <v>20.74</v>
      </c>
      <c r="BN66" s="8">
        <f t="shared" si="23"/>
        <v>21.47</v>
      </c>
      <c r="BO66" s="8">
        <f t="shared" si="24"/>
        <v>21.47</v>
      </c>
      <c r="BP66" s="138">
        <f t="shared" si="25"/>
        <v>-0.73000000000000043</v>
      </c>
      <c r="BQ66" s="138">
        <f t="shared" si="26"/>
        <v>-0.73000000000000043</v>
      </c>
    </row>
    <row r="67" spans="1:69">
      <c r="A67" s="8" t="s">
        <v>109</v>
      </c>
      <c r="B67" s="15">
        <f>'[3]20'!B69</f>
        <v>320</v>
      </c>
      <c r="C67" s="16">
        <f>'[3]20'!C69</f>
        <v>0</v>
      </c>
      <c r="D67" s="16">
        <f>'[3]20'!D69</f>
        <v>0</v>
      </c>
      <c r="E67" s="16">
        <f>'[3]20'!E69</f>
        <v>0</v>
      </c>
      <c r="F67" s="16">
        <f>'[3]20'!F69</f>
        <v>870</v>
      </c>
      <c r="G67" s="16">
        <f>'[3]20'!G69</f>
        <v>0</v>
      </c>
      <c r="H67" s="17">
        <f t="shared" si="27"/>
        <v>1190</v>
      </c>
      <c r="I67" s="15">
        <f>'[3]20'!J69</f>
        <v>320</v>
      </c>
      <c r="J67" s="16">
        <f>'[3]20'!K69</f>
        <v>0</v>
      </c>
      <c r="K67" s="16">
        <f>'[3]20'!L69</f>
        <v>0</v>
      </c>
      <c r="L67" s="16">
        <f>'[3]20'!M69</f>
        <v>0</v>
      </c>
      <c r="M67" s="16">
        <f>'[3]20'!N69</f>
        <v>223</v>
      </c>
      <c r="N67" s="16">
        <f>'[3]20'!O69</f>
        <v>0</v>
      </c>
      <c r="O67" s="17">
        <f t="shared" si="28"/>
        <v>543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223</v>
      </c>
      <c r="V67" s="16">
        <f t="shared" si="32"/>
        <v>0</v>
      </c>
      <c r="W67" s="17">
        <f t="shared" si="30"/>
        <v>543</v>
      </c>
      <c r="X67" s="8">
        <f t="shared" si="4"/>
        <v>21.47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21.47</v>
      </c>
      <c r="AE67" s="8">
        <f t="shared" si="11"/>
        <v>21.47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21.47</v>
      </c>
      <c r="AL67" s="8">
        <f t="shared" si="35"/>
        <v>277.05999999999995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223</v>
      </c>
      <c r="AQ67" s="8">
        <f t="shared" si="34"/>
        <v>0</v>
      </c>
      <c r="AR67" s="8">
        <f t="shared" si="18"/>
        <v>500.05999999999995</v>
      </c>
      <c r="AT67" s="8">
        <v>20.74</v>
      </c>
      <c r="AU67" s="8">
        <v>20.74</v>
      </c>
      <c r="AW67" s="203">
        <v>21.47</v>
      </c>
      <c r="AX67" s="203">
        <v>0</v>
      </c>
      <c r="AY67" s="203">
        <v>0</v>
      </c>
      <c r="AZ67" s="203">
        <v>0</v>
      </c>
      <c r="BA67" s="203">
        <v>0</v>
      </c>
      <c r="BB67" s="203">
        <v>0</v>
      </c>
      <c r="BC67" s="8">
        <f t="shared" si="19"/>
        <v>21.47</v>
      </c>
      <c r="BD67" s="203">
        <v>21.47</v>
      </c>
      <c r="BE67" s="203">
        <v>0</v>
      </c>
      <c r="BF67" s="203">
        <v>0</v>
      </c>
      <c r="BG67" s="203">
        <v>0</v>
      </c>
      <c r="BH67" s="203">
        <v>0</v>
      </c>
      <c r="BI67" s="203">
        <v>0</v>
      </c>
      <c r="BJ67" s="8">
        <f t="shared" si="20"/>
        <v>21.47</v>
      </c>
      <c r="BL67" s="8">
        <f t="shared" si="21"/>
        <v>20.74</v>
      </c>
      <c r="BM67" s="8">
        <f t="shared" si="22"/>
        <v>20.74</v>
      </c>
      <c r="BN67" s="8">
        <f t="shared" si="23"/>
        <v>21.47</v>
      </c>
      <c r="BO67" s="8">
        <f t="shared" si="24"/>
        <v>21.47</v>
      </c>
      <c r="BP67" s="138">
        <f t="shared" si="25"/>
        <v>-0.73000000000000043</v>
      </c>
      <c r="BQ67" s="138">
        <f t="shared" si="26"/>
        <v>-0.73000000000000043</v>
      </c>
    </row>
    <row r="68" spans="1:69">
      <c r="A68" s="8" t="s">
        <v>110</v>
      </c>
      <c r="B68" s="15">
        <f>'[3]20'!B70</f>
        <v>320</v>
      </c>
      <c r="C68" s="16">
        <f>'[3]20'!C70</f>
        <v>0</v>
      </c>
      <c r="D68" s="16">
        <f>'[3]20'!D70</f>
        <v>0</v>
      </c>
      <c r="E68" s="16">
        <f>'[3]20'!E70</f>
        <v>0</v>
      </c>
      <c r="F68" s="16">
        <f>'[3]20'!F70</f>
        <v>870</v>
      </c>
      <c r="G68" s="16">
        <f>'[3]20'!G70</f>
        <v>0</v>
      </c>
      <c r="H68" s="17">
        <f t="shared" si="27"/>
        <v>1190</v>
      </c>
      <c r="I68" s="15">
        <f>'[3]20'!J70</f>
        <v>320</v>
      </c>
      <c r="J68" s="16">
        <f>'[3]20'!K70</f>
        <v>0</v>
      </c>
      <c r="K68" s="16">
        <f>'[3]20'!L70</f>
        <v>0</v>
      </c>
      <c r="L68" s="16">
        <f>'[3]20'!M70</f>
        <v>0</v>
      </c>
      <c r="M68" s="16">
        <f>'[3]20'!N70</f>
        <v>223</v>
      </c>
      <c r="N68" s="16">
        <f>'[3]20'!O70</f>
        <v>0</v>
      </c>
      <c r="O68" s="17">
        <f t="shared" si="28"/>
        <v>543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223</v>
      </c>
      <c r="V68" s="16">
        <f t="shared" si="32"/>
        <v>0</v>
      </c>
      <c r="W68" s="17">
        <f t="shared" si="30"/>
        <v>543</v>
      </c>
      <c r="X68" s="8">
        <f t="shared" ref="X68:X98" si="36">AW68</f>
        <v>21.47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21.47</v>
      </c>
      <c r="AE68" s="8">
        <f t="shared" ref="AE68:AE98" si="43">BD68</f>
        <v>21.47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21.47</v>
      </c>
      <c r="AL68" s="8">
        <f t="shared" si="35"/>
        <v>277.05999999999995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223</v>
      </c>
      <c r="AQ68" s="8">
        <f t="shared" si="34"/>
        <v>0</v>
      </c>
      <c r="AR68" s="8">
        <f t="shared" ref="AR68:AR98" si="50">SUM(AL68:AQ68)</f>
        <v>500.05999999999995</v>
      </c>
      <c r="AT68" s="8">
        <v>20.74</v>
      </c>
      <c r="AU68" s="8">
        <v>20.74</v>
      </c>
      <c r="AW68" s="203">
        <v>21.47</v>
      </c>
      <c r="AX68" s="203">
        <v>0</v>
      </c>
      <c r="AY68" s="203">
        <v>0</v>
      </c>
      <c r="AZ68" s="203">
        <v>0</v>
      </c>
      <c r="BA68" s="203">
        <v>0</v>
      </c>
      <c r="BB68" s="203">
        <v>0</v>
      </c>
      <c r="BC68" s="8">
        <f t="shared" ref="BC68:BC98" si="51">SUM(AW68:BB68)</f>
        <v>21.47</v>
      </c>
      <c r="BD68" s="203">
        <v>21.47</v>
      </c>
      <c r="BE68" s="203">
        <v>0</v>
      </c>
      <c r="BF68" s="203">
        <v>0</v>
      </c>
      <c r="BG68" s="203">
        <v>0</v>
      </c>
      <c r="BH68" s="203">
        <v>0</v>
      </c>
      <c r="BI68" s="203">
        <v>0</v>
      </c>
      <c r="BJ68" s="8">
        <f t="shared" ref="BJ68:BJ98" si="52">SUM(BD68:BI68)</f>
        <v>21.47</v>
      </c>
      <c r="BL68" s="8">
        <f t="shared" ref="BL68:BL98" si="53">AT68</f>
        <v>20.74</v>
      </c>
      <c r="BM68" s="8">
        <f t="shared" ref="BM68:BM98" si="54">AU68</f>
        <v>20.74</v>
      </c>
      <c r="BN68" s="8">
        <f t="shared" ref="BN68:BN98" si="55">BC68</f>
        <v>21.47</v>
      </c>
      <c r="BO68" s="8">
        <f t="shared" ref="BO68:BO98" si="56">BJ68</f>
        <v>21.47</v>
      </c>
      <c r="BP68" s="138">
        <f t="shared" ref="BP68:BP98" si="57">BL68-BN68</f>
        <v>-0.73000000000000043</v>
      </c>
      <c r="BQ68" s="138">
        <f t="shared" ref="BQ68:BQ98" si="58">BM68-BO68</f>
        <v>-0.73000000000000043</v>
      </c>
    </row>
    <row r="69" spans="1:69">
      <c r="A69" s="8" t="s">
        <v>111</v>
      </c>
      <c r="B69" s="15">
        <f>'[3]20'!B71</f>
        <v>320</v>
      </c>
      <c r="C69" s="16">
        <f>'[3]20'!C71</f>
        <v>0</v>
      </c>
      <c r="D69" s="16">
        <f>'[3]20'!D71</f>
        <v>0</v>
      </c>
      <c r="E69" s="16">
        <f>'[3]20'!E71</f>
        <v>0</v>
      </c>
      <c r="F69" s="16">
        <f>'[3]20'!F71</f>
        <v>870</v>
      </c>
      <c r="G69" s="16">
        <f>'[3]20'!G71</f>
        <v>0</v>
      </c>
      <c r="H69" s="17">
        <f t="shared" ref="H69:H98" si="59">SUM(B69:G69)</f>
        <v>1190</v>
      </c>
      <c r="I69" s="15">
        <f>'[3]20'!J71</f>
        <v>320</v>
      </c>
      <c r="J69" s="16">
        <f>'[3]20'!K71</f>
        <v>0</v>
      </c>
      <c r="K69" s="16">
        <f>'[3]20'!L71</f>
        <v>0</v>
      </c>
      <c r="L69" s="16">
        <f>'[3]20'!M71</f>
        <v>0</v>
      </c>
      <c r="M69" s="16">
        <f>'[3]20'!N71</f>
        <v>223</v>
      </c>
      <c r="N69" s="16">
        <f>'[3]20'!O71</f>
        <v>0</v>
      </c>
      <c r="O69" s="17">
        <f t="shared" ref="O69:O98" si="60">SUM(I69:N69)</f>
        <v>543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223</v>
      </c>
      <c r="V69" s="16">
        <f t="shared" si="32"/>
        <v>0</v>
      </c>
      <c r="W69" s="17">
        <f t="shared" ref="W69:W98" si="61">SUM(Q69:V69)</f>
        <v>543</v>
      </c>
      <c r="X69" s="8">
        <f t="shared" si="36"/>
        <v>21.47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21.47</v>
      </c>
      <c r="AE69" s="8">
        <f t="shared" si="43"/>
        <v>21.47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21.47</v>
      </c>
      <c r="AL69" s="8">
        <f t="shared" si="35"/>
        <v>277.05999999999995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223</v>
      </c>
      <c r="AQ69" s="8">
        <f t="shared" si="34"/>
        <v>0</v>
      </c>
      <c r="AR69" s="8">
        <f t="shared" si="50"/>
        <v>500.05999999999995</v>
      </c>
      <c r="AT69" s="8">
        <v>20.74</v>
      </c>
      <c r="AU69" s="8">
        <v>20.74</v>
      </c>
      <c r="AW69" s="203">
        <v>21.47</v>
      </c>
      <c r="AX69" s="203">
        <v>0</v>
      </c>
      <c r="AY69" s="203">
        <v>0</v>
      </c>
      <c r="AZ69" s="203">
        <v>0</v>
      </c>
      <c r="BA69" s="203">
        <v>0</v>
      </c>
      <c r="BB69" s="203">
        <v>0</v>
      </c>
      <c r="BC69" s="8">
        <f t="shared" si="51"/>
        <v>21.47</v>
      </c>
      <c r="BD69" s="203">
        <v>21.47</v>
      </c>
      <c r="BE69" s="203">
        <v>0</v>
      </c>
      <c r="BF69" s="203">
        <v>0</v>
      </c>
      <c r="BG69" s="203">
        <v>0</v>
      </c>
      <c r="BH69" s="203">
        <v>0</v>
      </c>
      <c r="BI69" s="203">
        <v>0</v>
      </c>
      <c r="BJ69" s="8">
        <f t="shared" si="52"/>
        <v>21.47</v>
      </c>
      <c r="BL69" s="8">
        <f t="shared" si="53"/>
        <v>20.74</v>
      </c>
      <c r="BM69" s="8">
        <f t="shared" si="54"/>
        <v>20.74</v>
      </c>
      <c r="BN69" s="8">
        <f t="shared" si="55"/>
        <v>21.47</v>
      </c>
      <c r="BO69" s="8">
        <f t="shared" si="56"/>
        <v>21.47</v>
      </c>
      <c r="BP69" s="138">
        <f t="shared" si="57"/>
        <v>-0.73000000000000043</v>
      </c>
      <c r="BQ69" s="138">
        <f t="shared" si="58"/>
        <v>-0.73000000000000043</v>
      </c>
    </row>
    <row r="70" spans="1:69">
      <c r="A70" s="8" t="s">
        <v>112</v>
      </c>
      <c r="B70" s="15">
        <f>'[3]20'!B72</f>
        <v>320</v>
      </c>
      <c r="C70" s="16">
        <f>'[3]20'!C72</f>
        <v>0</v>
      </c>
      <c r="D70" s="16">
        <f>'[3]20'!D72</f>
        <v>0</v>
      </c>
      <c r="E70" s="16">
        <f>'[3]20'!E72</f>
        <v>0</v>
      </c>
      <c r="F70" s="16">
        <f>'[3]20'!F72</f>
        <v>870</v>
      </c>
      <c r="G70" s="16">
        <f>'[3]20'!G72</f>
        <v>0</v>
      </c>
      <c r="H70" s="17">
        <f t="shared" si="59"/>
        <v>1190</v>
      </c>
      <c r="I70" s="15">
        <f>'[3]20'!J72</f>
        <v>320</v>
      </c>
      <c r="J70" s="16">
        <f>'[3]20'!K72</f>
        <v>0</v>
      </c>
      <c r="K70" s="16">
        <f>'[3]20'!L72</f>
        <v>0</v>
      </c>
      <c r="L70" s="16">
        <f>'[3]20'!M72</f>
        <v>0</v>
      </c>
      <c r="M70" s="16">
        <f>'[3]20'!N72</f>
        <v>223</v>
      </c>
      <c r="N70" s="16">
        <f>'[3]20'!O72</f>
        <v>0</v>
      </c>
      <c r="O70" s="17">
        <f t="shared" si="60"/>
        <v>543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223</v>
      </c>
      <c r="V70" s="16">
        <f t="shared" si="32"/>
        <v>0</v>
      </c>
      <c r="W70" s="17">
        <f t="shared" si="61"/>
        <v>543</v>
      </c>
      <c r="X70" s="8">
        <f t="shared" si="36"/>
        <v>21.47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21.47</v>
      </c>
      <c r="AE70" s="8">
        <f t="shared" si="43"/>
        <v>21.47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21.47</v>
      </c>
      <c r="AL70" s="8">
        <f t="shared" si="35"/>
        <v>277.05999999999995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223</v>
      </c>
      <c r="AQ70" s="8">
        <f t="shared" si="34"/>
        <v>0</v>
      </c>
      <c r="AR70" s="8">
        <f t="shared" si="50"/>
        <v>500.05999999999995</v>
      </c>
      <c r="AT70" s="8">
        <v>20.74</v>
      </c>
      <c r="AU70" s="8">
        <v>20.74</v>
      </c>
      <c r="AW70" s="203">
        <v>21.47</v>
      </c>
      <c r="AX70" s="203">
        <v>0</v>
      </c>
      <c r="AY70" s="203">
        <v>0</v>
      </c>
      <c r="AZ70" s="203">
        <v>0</v>
      </c>
      <c r="BA70" s="203">
        <v>0</v>
      </c>
      <c r="BB70" s="203">
        <v>0</v>
      </c>
      <c r="BC70" s="8">
        <f t="shared" si="51"/>
        <v>21.47</v>
      </c>
      <c r="BD70" s="203">
        <v>21.47</v>
      </c>
      <c r="BE70" s="203">
        <v>0</v>
      </c>
      <c r="BF70" s="203">
        <v>0</v>
      </c>
      <c r="BG70" s="203">
        <v>0</v>
      </c>
      <c r="BH70" s="203">
        <v>0</v>
      </c>
      <c r="BI70" s="203">
        <v>0</v>
      </c>
      <c r="BJ70" s="8">
        <f t="shared" si="52"/>
        <v>21.47</v>
      </c>
      <c r="BL70" s="8">
        <f t="shared" si="53"/>
        <v>20.74</v>
      </c>
      <c r="BM70" s="8">
        <f t="shared" si="54"/>
        <v>20.74</v>
      </c>
      <c r="BN70" s="8">
        <f t="shared" si="55"/>
        <v>21.47</v>
      </c>
      <c r="BO70" s="8">
        <f t="shared" si="56"/>
        <v>21.47</v>
      </c>
      <c r="BP70" s="138">
        <f t="shared" si="57"/>
        <v>-0.73000000000000043</v>
      </c>
      <c r="BQ70" s="138">
        <f t="shared" si="58"/>
        <v>-0.73000000000000043</v>
      </c>
    </row>
    <row r="71" spans="1:69">
      <c r="A71" s="8" t="s">
        <v>113</v>
      </c>
      <c r="B71" s="15">
        <f>'[3]20'!B73</f>
        <v>320</v>
      </c>
      <c r="C71" s="16">
        <f>'[3]20'!C73</f>
        <v>0</v>
      </c>
      <c r="D71" s="16">
        <f>'[3]20'!D73</f>
        <v>0</v>
      </c>
      <c r="E71" s="16">
        <f>'[3]20'!E73</f>
        <v>0</v>
      </c>
      <c r="F71" s="16">
        <f>'[3]20'!F73</f>
        <v>870</v>
      </c>
      <c r="G71" s="16">
        <f>'[3]20'!G73</f>
        <v>0</v>
      </c>
      <c r="H71" s="17">
        <f t="shared" si="59"/>
        <v>1190</v>
      </c>
      <c r="I71" s="15">
        <f>'[3]20'!J73</f>
        <v>320</v>
      </c>
      <c r="J71" s="16">
        <f>'[3]20'!K73</f>
        <v>0</v>
      </c>
      <c r="K71" s="16">
        <f>'[3]20'!L73</f>
        <v>0</v>
      </c>
      <c r="L71" s="16">
        <f>'[3]20'!M73</f>
        <v>0</v>
      </c>
      <c r="M71" s="16">
        <f>'[3]20'!N73</f>
        <v>223</v>
      </c>
      <c r="N71" s="16">
        <f>'[3]20'!O73</f>
        <v>0</v>
      </c>
      <c r="O71" s="17">
        <f t="shared" si="60"/>
        <v>543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223</v>
      </c>
      <c r="V71" s="16">
        <f t="shared" si="32"/>
        <v>0</v>
      </c>
      <c r="W71" s="17">
        <f t="shared" si="61"/>
        <v>543</v>
      </c>
      <c r="X71" s="8">
        <f t="shared" si="36"/>
        <v>21.47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21.47</v>
      </c>
      <c r="AE71" s="8">
        <f t="shared" si="43"/>
        <v>21.47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21.47</v>
      </c>
      <c r="AL71" s="8">
        <f t="shared" si="35"/>
        <v>277.05999999999995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223</v>
      </c>
      <c r="AQ71" s="8">
        <f t="shared" si="34"/>
        <v>0</v>
      </c>
      <c r="AR71" s="8">
        <f t="shared" si="50"/>
        <v>500.05999999999995</v>
      </c>
      <c r="AT71" s="8">
        <v>20.74</v>
      </c>
      <c r="AU71" s="8">
        <v>20.74</v>
      </c>
      <c r="AW71" s="203">
        <v>21.47</v>
      </c>
      <c r="AX71" s="203">
        <v>0</v>
      </c>
      <c r="AY71" s="203">
        <v>0</v>
      </c>
      <c r="AZ71" s="203">
        <v>0</v>
      </c>
      <c r="BA71" s="203">
        <v>0</v>
      </c>
      <c r="BB71" s="203">
        <v>0</v>
      </c>
      <c r="BC71" s="8">
        <f t="shared" si="51"/>
        <v>21.47</v>
      </c>
      <c r="BD71" s="203">
        <v>21.47</v>
      </c>
      <c r="BE71" s="203">
        <v>0</v>
      </c>
      <c r="BF71" s="203">
        <v>0</v>
      </c>
      <c r="BG71" s="203">
        <v>0</v>
      </c>
      <c r="BH71" s="203">
        <v>0</v>
      </c>
      <c r="BI71" s="203">
        <v>0</v>
      </c>
      <c r="BJ71" s="8">
        <f t="shared" si="52"/>
        <v>21.47</v>
      </c>
      <c r="BL71" s="8">
        <f t="shared" si="53"/>
        <v>20.74</v>
      </c>
      <c r="BM71" s="8">
        <f t="shared" si="54"/>
        <v>20.74</v>
      </c>
      <c r="BN71" s="8">
        <f t="shared" si="55"/>
        <v>21.47</v>
      </c>
      <c r="BO71" s="8">
        <f t="shared" si="56"/>
        <v>21.47</v>
      </c>
      <c r="BP71" s="138">
        <f t="shared" si="57"/>
        <v>-0.73000000000000043</v>
      </c>
      <c r="BQ71" s="138">
        <f t="shared" si="58"/>
        <v>-0.73000000000000043</v>
      </c>
    </row>
    <row r="72" spans="1:69">
      <c r="A72" s="8" t="s">
        <v>114</v>
      </c>
      <c r="B72" s="15">
        <f>'[3]20'!B74</f>
        <v>320</v>
      </c>
      <c r="C72" s="16">
        <f>'[3]20'!C74</f>
        <v>0</v>
      </c>
      <c r="D72" s="16">
        <f>'[3]20'!D74</f>
        <v>0</v>
      </c>
      <c r="E72" s="16">
        <f>'[3]20'!E74</f>
        <v>0</v>
      </c>
      <c r="F72" s="16">
        <f>'[3]20'!F74</f>
        <v>870</v>
      </c>
      <c r="G72" s="16">
        <f>'[3]20'!G74</f>
        <v>0</v>
      </c>
      <c r="H72" s="17">
        <f t="shared" si="59"/>
        <v>1190</v>
      </c>
      <c r="I72" s="15">
        <f>'[3]20'!J74</f>
        <v>320</v>
      </c>
      <c r="J72" s="16">
        <f>'[3]20'!K74</f>
        <v>0</v>
      </c>
      <c r="K72" s="16">
        <f>'[3]20'!L74</f>
        <v>0</v>
      </c>
      <c r="L72" s="16">
        <f>'[3]20'!M74</f>
        <v>0</v>
      </c>
      <c r="M72" s="16">
        <f>'[3]20'!N74</f>
        <v>223</v>
      </c>
      <c r="N72" s="16">
        <f>'[3]20'!O74</f>
        <v>0</v>
      </c>
      <c r="O72" s="17">
        <f t="shared" si="60"/>
        <v>543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223</v>
      </c>
      <c r="V72" s="16">
        <f t="shared" si="32"/>
        <v>0</v>
      </c>
      <c r="W72" s="17">
        <f t="shared" si="61"/>
        <v>543</v>
      </c>
      <c r="X72" s="8">
        <f t="shared" si="36"/>
        <v>21.47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21.47</v>
      </c>
      <c r="AE72" s="8">
        <f t="shared" si="43"/>
        <v>21.47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21.47</v>
      </c>
      <c r="AL72" s="8">
        <f t="shared" si="35"/>
        <v>277.05999999999995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223</v>
      </c>
      <c r="AQ72" s="8">
        <f t="shared" si="34"/>
        <v>0</v>
      </c>
      <c r="AR72" s="8">
        <f t="shared" si="50"/>
        <v>500.05999999999995</v>
      </c>
      <c r="AT72" s="8">
        <v>20.74</v>
      </c>
      <c r="AU72" s="8">
        <v>20.74</v>
      </c>
      <c r="AW72" s="203">
        <v>21.47</v>
      </c>
      <c r="AX72" s="203">
        <v>0</v>
      </c>
      <c r="AY72" s="203">
        <v>0</v>
      </c>
      <c r="AZ72" s="203">
        <v>0</v>
      </c>
      <c r="BA72" s="203">
        <v>0</v>
      </c>
      <c r="BB72" s="203">
        <v>0</v>
      </c>
      <c r="BC72" s="8">
        <f t="shared" si="51"/>
        <v>21.47</v>
      </c>
      <c r="BD72" s="203">
        <v>21.47</v>
      </c>
      <c r="BE72" s="203">
        <v>0</v>
      </c>
      <c r="BF72" s="203">
        <v>0</v>
      </c>
      <c r="BG72" s="203">
        <v>0</v>
      </c>
      <c r="BH72" s="203">
        <v>0</v>
      </c>
      <c r="BI72" s="203">
        <v>0</v>
      </c>
      <c r="BJ72" s="8">
        <f t="shared" si="52"/>
        <v>21.47</v>
      </c>
      <c r="BL72" s="8">
        <f t="shared" si="53"/>
        <v>20.74</v>
      </c>
      <c r="BM72" s="8">
        <f t="shared" si="54"/>
        <v>20.74</v>
      </c>
      <c r="BN72" s="8">
        <f t="shared" si="55"/>
        <v>21.47</v>
      </c>
      <c r="BO72" s="8">
        <f t="shared" si="56"/>
        <v>21.47</v>
      </c>
      <c r="BP72" s="138">
        <f t="shared" si="57"/>
        <v>-0.73000000000000043</v>
      </c>
      <c r="BQ72" s="138">
        <f t="shared" si="58"/>
        <v>-0.73000000000000043</v>
      </c>
    </row>
    <row r="73" spans="1:69">
      <c r="A73" s="8" t="s">
        <v>115</v>
      </c>
      <c r="B73" s="15">
        <f>'[3]20'!B75</f>
        <v>320</v>
      </c>
      <c r="C73" s="16">
        <f>'[3]20'!C75</f>
        <v>0</v>
      </c>
      <c r="D73" s="16">
        <f>'[3]20'!D75</f>
        <v>0</v>
      </c>
      <c r="E73" s="16">
        <f>'[3]20'!E75</f>
        <v>0</v>
      </c>
      <c r="F73" s="16">
        <f>'[3]20'!F75</f>
        <v>870</v>
      </c>
      <c r="G73" s="16">
        <f>'[3]20'!G75</f>
        <v>0</v>
      </c>
      <c r="H73" s="17">
        <f t="shared" si="59"/>
        <v>1190</v>
      </c>
      <c r="I73" s="15">
        <f>'[3]20'!J75</f>
        <v>320</v>
      </c>
      <c r="J73" s="16">
        <f>'[3]20'!K75</f>
        <v>0</v>
      </c>
      <c r="K73" s="16">
        <f>'[3]20'!L75</f>
        <v>0</v>
      </c>
      <c r="L73" s="16">
        <f>'[3]20'!M75</f>
        <v>0</v>
      </c>
      <c r="M73" s="16">
        <f>'[3]20'!N75</f>
        <v>223</v>
      </c>
      <c r="N73" s="16">
        <f>'[3]20'!O75</f>
        <v>0</v>
      </c>
      <c r="O73" s="17">
        <f t="shared" si="60"/>
        <v>543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223</v>
      </c>
      <c r="V73" s="16">
        <f t="shared" si="32"/>
        <v>0</v>
      </c>
      <c r="W73" s="17">
        <f t="shared" si="61"/>
        <v>543</v>
      </c>
      <c r="X73" s="8">
        <f t="shared" si="36"/>
        <v>21.47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21.47</v>
      </c>
      <c r="AE73" s="8">
        <f t="shared" si="43"/>
        <v>21.47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21.47</v>
      </c>
      <c r="AL73" s="8">
        <f t="shared" si="35"/>
        <v>277.05999999999995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223</v>
      </c>
      <c r="AQ73" s="8">
        <f t="shared" si="34"/>
        <v>0</v>
      </c>
      <c r="AR73" s="8">
        <f t="shared" si="50"/>
        <v>500.05999999999995</v>
      </c>
      <c r="AT73" s="8">
        <v>20.74</v>
      </c>
      <c r="AU73" s="8">
        <v>20.74</v>
      </c>
      <c r="AW73" s="203">
        <v>21.47</v>
      </c>
      <c r="AX73" s="203">
        <v>0</v>
      </c>
      <c r="AY73" s="203">
        <v>0</v>
      </c>
      <c r="AZ73" s="203">
        <v>0</v>
      </c>
      <c r="BA73" s="203">
        <v>0</v>
      </c>
      <c r="BB73" s="203">
        <v>0</v>
      </c>
      <c r="BC73" s="8">
        <f t="shared" si="51"/>
        <v>21.47</v>
      </c>
      <c r="BD73" s="203">
        <v>21.47</v>
      </c>
      <c r="BE73" s="203">
        <v>0</v>
      </c>
      <c r="BF73" s="203">
        <v>0</v>
      </c>
      <c r="BG73" s="203">
        <v>0</v>
      </c>
      <c r="BH73" s="203">
        <v>0</v>
      </c>
      <c r="BI73" s="203">
        <v>0</v>
      </c>
      <c r="BJ73" s="8">
        <f t="shared" si="52"/>
        <v>21.47</v>
      </c>
      <c r="BL73" s="8">
        <f t="shared" si="53"/>
        <v>20.74</v>
      </c>
      <c r="BM73" s="8">
        <f t="shared" si="54"/>
        <v>20.74</v>
      </c>
      <c r="BN73" s="8">
        <f t="shared" si="55"/>
        <v>21.47</v>
      </c>
      <c r="BO73" s="8">
        <f t="shared" si="56"/>
        <v>21.47</v>
      </c>
      <c r="BP73" s="138">
        <f t="shared" si="57"/>
        <v>-0.73000000000000043</v>
      </c>
      <c r="BQ73" s="138">
        <f t="shared" si="58"/>
        <v>-0.73000000000000043</v>
      </c>
    </row>
    <row r="74" spans="1:69">
      <c r="A74" s="8" t="s">
        <v>116</v>
      </c>
      <c r="B74" s="15">
        <f>'[3]20'!B76</f>
        <v>320</v>
      </c>
      <c r="C74" s="16">
        <f>'[3]20'!C76</f>
        <v>0</v>
      </c>
      <c r="D74" s="16">
        <f>'[3]20'!D76</f>
        <v>0</v>
      </c>
      <c r="E74" s="16">
        <f>'[3]20'!E76</f>
        <v>0</v>
      </c>
      <c r="F74" s="16">
        <f>'[3]20'!F76</f>
        <v>870</v>
      </c>
      <c r="G74" s="16">
        <f>'[3]20'!G76</f>
        <v>0</v>
      </c>
      <c r="H74" s="17">
        <f t="shared" si="59"/>
        <v>1190</v>
      </c>
      <c r="I74" s="15">
        <f>'[3]20'!J76</f>
        <v>320</v>
      </c>
      <c r="J74" s="16">
        <f>'[3]20'!K76</f>
        <v>0</v>
      </c>
      <c r="K74" s="16">
        <f>'[3]20'!L76</f>
        <v>0</v>
      </c>
      <c r="L74" s="16">
        <f>'[3]20'!M76</f>
        <v>0</v>
      </c>
      <c r="M74" s="16">
        <f>'[3]20'!N76</f>
        <v>223</v>
      </c>
      <c r="N74" s="16">
        <f>'[3]20'!O76</f>
        <v>0</v>
      </c>
      <c r="O74" s="17">
        <f t="shared" si="60"/>
        <v>543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223</v>
      </c>
      <c r="V74" s="16">
        <f t="shared" si="32"/>
        <v>0</v>
      </c>
      <c r="W74" s="17">
        <f t="shared" si="61"/>
        <v>543</v>
      </c>
      <c r="X74" s="8">
        <f t="shared" si="36"/>
        <v>21.47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21.47</v>
      </c>
      <c r="AE74" s="8">
        <f t="shared" si="43"/>
        <v>21.47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21.47</v>
      </c>
      <c r="AL74" s="8">
        <f t="shared" si="35"/>
        <v>277.05999999999995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223</v>
      </c>
      <c r="AQ74" s="8">
        <f t="shared" si="34"/>
        <v>0</v>
      </c>
      <c r="AR74" s="8">
        <f t="shared" si="50"/>
        <v>500.05999999999995</v>
      </c>
      <c r="AT74" s="8">
        <v>20.74</v>
      </c>
      <c r="AU74" s="8">
        <v>20.74</v>
      </c>
      <c r="AW74" s="203">
        <v>21.47</v>
      </c>
      <c r="AX74" s="203">
        <v>0</v>
      </c>
      <c r="AY74" s="203">
        <v>0</v>
      </c>
      <c r="AZ74" s="203">
        <v>0</v>
      </c>
      <c r="BA74" s="203">
        <v>0</v>
      </c>
      <c r="BB74" s="203">
        <v>0</v>
      </c>
      <c r="BC74" s="8">
        <f t="shared" si="51"/>
        <v>21.47</v>
      </c>
      <c r="BD74" s="203">
        <v>21.47</v>
      </c>
      <c r="BE74" s="203">
        <v>0</v>
      </c>
      <c r="BF74" s="203">
        <v>0</v>
      </c>
      <c r="BG74" s="203">
        <v>0</v>
      </c>
      <c r="BH74" s="203">
        <v>0</v>
      </c>
      <c r="BI74" s="203">
        <v>0</v>
      </c>
      <c r="BJ74" s="8">
        <f t="shared" si="52"/>
        <v>21.47</v>
      </c>
      <c r="BL74" s="8">
        <f t="shared" si="53"/>
        <v>20.74</v>
      </c>
      <c r="BM74" s="8">
        <f t="shared" si="54"/>
        <v>20.74</v>
      </c>
      <c r="BN74" s="8">
        <f t="shared" si="55"/>
        <v>21.47</v>
      </c>
      <c r="BO74" s="8">
        <f t="shared" si="56"/>
        <v>21.47</v>
      </c>
      <c r="BP74" s="138">
        <f t="shared" si="57"/>
        <v>-0.73000000000000043</v>
      </c>
      <c r="BQ74" s="138">
        <f t="shared" si="58"/>
        <v>-0.73000000000000043</v>
      </c>
    </row>
    <row r="75" spans="1:69">
      <c r="A75" s="8" t="s">
        <v>117</v>
      </c>
      <c r="B75" s="15">
        <f>'[3]20'!B77</f>
        <v>320</v>
      </c>
      <c r="C75" s="16">
        <f>'[3]20'!C77</f>
        <v>0</v>
      </c>
      <c r="D75" s="16">
        <f>'[3]20'!D77</f>
        <v>0</v>
      </c>
      <c r="E75" s="16">
        <f>'[3]20'!E77</f>
        <v>0</v>
      </c>
      <c r="F75" s="16">
        <f>'[3]20'!F77</f>
        <v>880</v>
      </c>
      <c r="G75" s="16">
        <f>'[3]20'!G77</f>
        <v>0</v>
      </c>
      <c r="H75" s="17">
        <f t="shared" si="59"/>
        <v>1200</v>
      </c>
      <c r="I75" s="15">
        <f>'[3]20'!J77</f>
        <v>320</v>
      </c>
      <c r="J75" s="16">
        <f>'[3]20'!K77</f>
        <v>0</v>
      </c>
      <c r="K75" s="16">
        <f>'[3]20'!L77</f>
        <v>0</v>
      </c>
      <c r="L75" s="16">
        <f>'[3]20'!M77</f>
        <v>0</v>
      </c>
      <c r="M75" s="16">
        <f>'[3]20'!N77</f>
        <v>255</v>
      </c>
      <c r="N75" s="16">
        <f>'[3]20'!O77</f>
        <v>0</v>
      </c>
      <c r="O75" s="17">
        <f t="shared" si="60"/>
        <v>575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255</v>
      </c>
      <c r="V75" s="16">
        <f t="shared" si="32"/>
        <v>0</v>
      </c>
      <c r="W75" s="17">
        <f t="shared" si="61"/>
        <v>575</v>
      </c>
      <c r="X75" s="8">
        <f t="shared" si="36"/>
        <v>15.17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15.17</v>
      </c>
      <c r="AE75" s="8">
        <f t="shared" si="43"/>
        <v>15.17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15.17</v>
      </c>
      <c r="AL75" s="8">
        <f t="shared" si="35"/>
        <v>289.65999999999997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255</v>
      </c>
      <c r="AQ75" s="8">
        <f t="shared" si="34"/>
        <v>0</v>
      </c>
      <c r="AR75" s="8">
        <f t="shared" si="50"/>
        <v>544.66</v>
      </c>
      <c r="AT75" s="8">
        <v>20.74</v>
      </c>
      <c r="AU75" s="8">
        <v>20.74</v>
      </c>
      <c r="AW75" s="203">
        <v>15.17</v>
      </c>
      <c r="AX75" s="203">
        <v>0</v>
      </c>
      <c r="AY75" s="203">
        <v>0</v>
      </c>
      <c r="AZ75" s="203">
        <v>0</v>
      </c>
      <c r="BA75" s="203">
        <v>0</v>
      </c>
      <c r="BB75" s="203">
        <v>0</v>
      </c>
      <c r="BC75" s="8">
        <f t="shared" si="51"/>
        <v>15.17</v>
      </c>
      <c r="BD75" s="203">
        <v>15.17</v>
      </c>
      <c r="BE75" s="203">
        <v>0</v>
      </c>
      <c r="BF75" s="203">
        <v>0</v>
      </c>
      <c r="BG75" s="203">
        <v>0</v>
      </c>
      <c r="BH75" s="203">
        <v>0</v>
      </c>
      <c r="BI75" s="203">
        <v>0</v>
      </c>
      <c r="BJ75" s="8">
        <f t="shared" si="52"/>
        <v>15.17</v>
      </c>
      <c r="BL75" s="8">
        <f t="shared" si="53"/>
        <v>20.74</v>
      </c>
      <c r="BM75" s="8">
        <f t="shared" si="54"/>
        <v>20.74</v>
      </c>
      <c r="BN75" s="8">
        <f t="shared" si="55"/>
        <v>15.17</v>
      </c>
      <c r="BO75" s="8">
        <f t="shared" si="56"/>
        <v>15.17</v>
      </c>
      <c r="BP75" s="138">
        <f t="shared" si="57"/>
        <v>5.5699999999999985</v>
      </c>
      <c r="BQ75" s="138">
        <f t="shared" si="58"/>
        <v>5.5699999999999985</v>
      </c>
    </row>
    <row r="76" spans="1:69">
      <c r="A76" s="8" t="s">
        <v>118</v>
      </c>
      <c r="B76" s="15">
        <f>'[3]20'!B78</f>
        <v>320</v>
      </c>
      <c r="C76" s="16">
        <f>'[3]20'!C78</f>
        <v>0</v>
      </c>
      <c r="D76" s="16">
        <f>'[3]20'!D78</f>
        <v>0</v>
      </c>
      <c r="E76" s="16">
        <f>'[3]20'!E78</f>
        <v>0</v>
      </c>
      <c r="F76" s="16">
        <f>'[3]20'!F78</f>
        <v>880</v>
      </c>
      <c r="G76" s="16">
        <f>'[3]20'!G78</f>
        <v>0</v>
      </c>
      <c r="H76" s="17">
        <f t="shared" si="59"/>
        <v>1200</v>
      </c>
      <c r="I76" s="15">
        <f>'[3]20'!J78</f>
        <v>320</v>
      </c>
      <c r="J76" s="16">
        <f>'[3]20'!K78</f>
        <v>0</v>
      </c>
      <c r="K76" s="16">
        <f>'[3]20'!L78</f>
        <v>0</v>
      </c>
      <c r="L76" s="16">
        <f>'[3]20'!M78</f>
        <v>0</v>
      </c>
      <c r="M76" s="16">
        <f>'[3]20'!N78</f>
        <v>255</v>
      </c>
      <c r="N76" s="16">
        <f>'[3]20'!O78</f>
        <v>0</v>
      </c>
      <c r="O76" s="17">
        <f t="shared" si="60"/>
        <v>575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255</v>
      </c>
      <c r="V76" s="16">
        <f t="shared" si="32"/>
        <v>0</v>
      </c>
      <c r="W76" s="17">
        <f t="shared" si="61"/>
        <v>575</v>
      </c>
      <c r="X76" s="8">
        <f t="shared" si="36"/>
        <v>15.17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15.17</v>
      </c>
      <c r="AE76" s="8">
        <f t="shared" si="43"/>
        <v>15.17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15.17</v>
      </c>
      <c r="AL76" s="8">
        <f t="shared" si="35"/>
        <v>289.65999999999997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255</v>
      </c>
      <c r="AQ76" s="8">
        <f t="shared" si="34"/>
        <v>0</v>
      </c>
      <c r="AR76" s="8">
        <f t="shared" si="50"/>
        <v>544.66</v>
      </c>
      <c r="AT76" s="8">
        <v>20.74</v>
      </c>
      <c r="AU76" s="8">
        <v>20.74</v>
      </c>
      <c r="AW76" s="203">
        <v>15.17</v>
      </c>
      <c r="AX76" s="203">
        <v>0</v>
      </c>
      <c r="AY76" s="203">
        <v>0</v>
      </c>
      <c r="AZ76" s="203">
        <v>0</v>
      </c>
      <c r="BA76" s="203">
        <v>0</v>
      </c>
      <c r="BB76" s="203">
        <v>0</v>
      </c>
      <c r="BC76" s="8">
        <f t="shared" si="51"/>
        <v>15.17</v>
      </c>
      <c r="BD76" s="203">
        <v>15.17</v>
      </c>
      <c r="BE76" s="203">
        <v>0</v>
      </c>
      <c r="BF76" s="203">
        <v>0</v>
      </c>
      <c r="BG76" s="203">
        <v>0</v>
      </c>
      <c r="BH76" s="203">
        <v>0</v>
      </c>
      <c r="BI76" s="203">
        <v>0</v>
      </c>
      <c r="BJ76" s="8">
        <f t="shared" si="52"/>
        <v>15.17</v>
      </c>
      <c r="BL76" s="8">
        <f t="shared" si="53"/>
        <v>20.74</v>
      </c>
      <c r="BM76" s="8">
        <f t="shared" si="54"/>
        <v>20.74</v>
      </c>
      <c r="BN76" s="8">
        <f t="shared" si="55"/>
        <v>15.17</v>
      </c>
      <c r="BO76" s="8">
        <f t="shared" si="56"/>
        <v>15.17</v>
      </c>
      <c r="BP76" s="138">
        <f t="shared" si="57"/>
        <v>5.5699999999999985</v>
      </c>
      <c r="BQ76" s="138">
        <f t="shared" si="58"/>
        <v>5.5699999999999985</v>
      </c>
    </row>
    <row r="77" spans="1:69">
      <c r="A77" s="8" t="s">
        <v>119</v>
      </c>
      <c r="B77" s="15">
        <f>'[3]20'!B79</f>
        <v>320</v>
      </c>
      <c r="C77" s="16">
        <f>'[3]20'!C79</f>
        <v>0</v>
      </c>
      <c r="D77" s="16">
        <f>'[3]20'!D79</f>
        <v>0</v>
      </c>
      <c r="E77" s="16">
        <f>'[3]20'!E79</f>
        <v>0</v>
      </c>
      <c r="F77" s="16">
        <f>'[3]20'!F79</f>
        <v>880</v>
      </c>
      <c r="G77" s="16">
        <f>'[3]20'!G79</f>
        <v>0</v>
      </c>
      <c r="H77" s="17">
        <f t="shared" si="59"/>
        <v>1200</v>
      </c>
      <c r="I77" s="15">
        <f>'[3]20'!J79</f>
        <v>320</v>
      </c>
      <c r="J77" s="16">
        <f>'[3]20'!K79</f>
        <v>0</v>
      </c>
      <c r="K77" s="16">
        <f>'[3]20'!L79</f>
        <v>0</v>
      </c>
      <c r="L77" s="16">
        <f>'[3]20'!M79</f>
        <v>0</v>
      </c>
      <c r="M77" s="16">
        <f>'[3]20'!N79</f>
        <v>255</v>
      </c>
      <c r="N77" s="16">
        <f>'[3]20'!O79</f>
        <v>0</v>
      </c>
      <c r="O77" s="17">
        <f t="shared" si="60"/>
        <v>575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255</v>
      </c>
      <c r="V77" s="16">
        <f t="shared" si="32"/>
        <v>0</v>
      </c>
      <c r="W77" s="17">
        <f t="shared" si="61"/>
        <v>575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288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255</v>
      </c>
      <c r="AQ77" s="8">
        <f t="shared" si="34"/>
        <v>0</v>
      </c>
      <c r="AR77" s="8">
        <f t="shared" si="50"/>
        <v>543</v>
      </c>
      <c r="AT77" s="8">
        <v>20.74</v>
      </c>
      <c r="AU77" s="8">
        <v>20.74</v>
      </c>
      <c r="AW77" s="203">
        <v>0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0</v>
      </c>
      <c r="BD77" s="203">
        <v>32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32</v>
      </c>
      <c r="BL77" s="8">
        <f t="shared" si="53"/>
        <v>20.74</v>
      </c>
      <c r="BM77" s="8">
        <f t="shared" si="54"/>
        <v>20.74</v>
      </c>
      <c r="BN77" s="8">
        <f t="shared" si="55"/>
        <v>0</v>
      </c>
      <c r="BO77" s="8">
        <f t="shared" si="56"/>
        <v>32</v>
      </c>
      <c r="BP77" s="138">
        <f t="shared" si="57"/>
        <v>20.74</v>
      </c>
      <c r="BQ77" s="138">
        <f t="shared" si="58"/>
        <v>-11.260000000000002</v>
      </c>
    </row>
    <row r="78" spans="1:69">
      <c r="A78" s="8" t="s">
        <v>120</v>
      </c>
      <c r="B78" s="15">
        <f>'[3]20'!B80</f>
        <v>320</v>
      </c>
      <c r="C78" s="16">
        <f>'[3]20'!C80</f>
        <v>0</v>
      </c>
      <c r="D78" s="16">
        <f>'[3]20'!D80</f>
        <v>0</v>
      </c>
      <c r="E78" s="16">
        <f>'[3]20'!E80</f>
        <v>0</v>
      </c>
      <c r="F78" s="16">
        <f>'[3]20'!F80</f>
        <v>880</v>
      </c>
      <c r="G78" s="16">
        <f>'[3]20'!G80</f>
        <v>0</v>
      </c>
      <c r="H78" s="17">
        <f t="shared" si="59"/>
        <v>1200</v>
      </c>
      <c r="I78" s="15">
        <f>'[3]20'!J80</f>
        <v>320</v>
      </c>
      <c r="J78" s="16">
        <f>'[3]20'!K80</f>
        <v>0</v>
      </c>
      <c r="K78" s="16">
        <f>'[3]20'!L80</f>
        <v>0</v>
      </c>
      <c r="L78" s="16">
        <f>'[3]20'!M80</f>
        <v>0</v>
      </c>
      <c r="M78" s="16">
        <f>'[3]20'!N80</f>
        <v>255</v>
      </c>
      <c r="N78" s="16">
        <f>'[3]20'!O80</f>
        <v>0</v>
      </c>
      <c r="O78" s="17">
        <f t="shared" si="60"/>
        <v>575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255</v>
      </c>
      <c r="V78" s="16">
        <f t="shared" si="32"/>
        <v>0</v>
      </c>
      <c r="W78" s="17">
        <f t="shared" si="61"/>
        <v>575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288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255</v>
      </c>
      <c r="AQ78" s="8">
        <f t="shared" si="34"/>
        <v>0</v>
      </c>
      <c r="AR78" s="8">
        <f t="shared" si="50"/>
        <v>543</v>
      </c>
      <c r="AT78" s="8">
        <v>20.74</v>
      </c>
      <c r="AU78" s="8">
        <v>20.74</v>
      </c>
      <c r="AW78" s="203">
        <v>0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0</v>
      </c>
      <c r="BD78" s="203">
        <v>32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32</v>
      </c>
      <c r="BL78" s="8">
        <f t="shared" si="53"/>
        <v>20.74</v>
      </c>
      <c r="BM78" s="8">
        <f t="shared" si="54"/>
        <v>20.74</v>
      </c>
      <c r="BN78" s="8">
        <f t="shared" si="55"/>
        <v>0</v>
      </c>
      <c r="BO78" s="8">
        <f t="shared" si="56"/>
        <v>32</v>
      </c>
      <c r="BP78" s="138">
        <f t="shared" si="57"/>
        <v>20.74</v>
      </c>
      <c r="BQ78" s="138">
        <f t="shared" si="58"/>
        <v>-11.260000000000002</v>
      </c>
    </row>
    <row r="79" spans="1:69">
      <c r="A79" s="8" t="s">
        <v>121</v>
      </c>
      <c r="B79" s="15">
        <f>'[3]20'!B81</f>
        <v>320</v>
      </c>
      <c r="C79" s="16">
        <f>'[3]20'!C81</f>
        <v>0</v>
      </c>
      <c r="D79" s="16">
        <f>'[3]20'!D81</f>
        <v>0</v>
      </c>
      <c r="E79" s="16">
        <f>'[3]20'!E81</f>
        <v>0</v>
      </c>
      <c r="F79" s="16">
        <f>'[3]20'!F81</f>
        <v>880</v>
      </c>
      <c r="G79" s="16">
        <f>'[3]20'!G81</f>
        <v>0</v>
      </c>
      <c r="H79" s="17">
        <f t="shared" si="59"/>
        <v>1200</v>
      </c>
      <c r="I79" s="15">
        <f>'[3]20'!J81</f>
        <v>320</v>
      </c>
      <c r="J79" s="16">
        <f>'[3]20'!K81</f>
        <v>0</v>
      </c>
      <c r="K79" s="16">
        <f>'[3]20'!L81</f>
        <v>0</v>
      </c>
      <c r="L79" s="16">
        <f>'[3]20'!M81</f>
        <v>0</v>
      </c>
      <c r="M79" s="16">
        <f>'[3]20'!N81</f>
        <v>255</v>
      </c>
      <c r="N79" s="16">
        <f>'[3]20'!O81</f>
        <v>0</v>
      </c>
      <c r="O79" s="17">
        <f t="shared" si="60"/>
        <v>575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255</v>
      </c>
      <c r="V79" s="16">
        <f t="shared" si="32"/>
        <v>0</v>
      </c>
      <c r="W79" s="17">
        <f t="shared" si="61"/>
        <v>575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256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255</v>
      </c>
      <c r="AQ79" s="8">
        <f t="shared" si="34"/>
        <v>0</v>
      </c>
      <c r="AR79" s="8">
        <f t="shared" si="50"/>
        <v>511</v>
      </c>
      <c r="AT79" s="8">
        <v>30.91</v>
      </c>
      <c r="AU79" s="8">
        <v>30.91</v>
      </c>
      <c r="AW79" s="203">
        <v>32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32</v>
      </c>
      <c r="BD79" s="203">
        <v>32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32</v>
      </c>
      <c r="BL79" s="8">
        <f t="shared" si="53"/>
        <v>30.91</v>
      </c>
      <c r="BM79" s="8">
        <f t="shared" si="54"/>
        <v>30.91</v>
      </c>
      <c r="BN79" s="8">
        <f t="shared" si="55"/>
        <v>32</v>
      </c>
      <c r="BO79" s="8">
        <f t="shared" si="56"/>
        <v>32</v>
      </c>
      <c r="BP79" s="138">
        <f t="shared" si="57"/>
        <v>-1.0899999999999999</v>
      </c>
      <c r="BQ79" s="138">
        <f t="shared" si="58"/>
        <v>-1.0899999999999999</v>
      </c>
    </row>
    <row r="80" spans="1:69">
      <c r="A80" s="8" t="s">
        <v>122</v>
      </c>
      <c r="B80" s="15">
        <f>'[3]20'!B82</f>
        <v>320</v>
      </c>
      <c r="C80" s="16">
        <f>'[3]20'!C82</f>
        <v>0</v>
      </c>
      <c r="D80" s="16">
        <f>'[3]20'!D82</f>
        <v>0</v>
      </c>
      <c r="E80" s="16">
        <f>'[3]20'!E82</f>
        <v>0</v>
      </c>
      <c r="F80" s="16">
        <f>'[3]20'!F82</f>
        <v>880</v>
      </c>
      <c r="G80" s="16">
        <f>'[3]20'!G82</f>
        <v>0</v>
      </c>
      <c r="H80" s="17">
        <f t="shared" si="59"/>
        <v>1200</v>
      </c>
      <c r="I80" s="15">
        <f>'[3]20'!J82</f>
        <v>320</v>
      </c>
      <c r="J80" s="16">
        <f>'[3]20'!K82</f>
        <v>0</v>
      </c>
      <c r="K80" s="16">
        <f>'[3]20'!L82</f>
        <v>0</v>
      </c>
      <c r="L80" s="16">
        <f>'[3]20'!M82</f>
        <v>0</v>
      </c>
      <c r="M80" s="16">
        <f>'[3]20'!N82</f>
        <v>255</v>
      </c>
      <c r="N80" s="16">
        <f>'[3]20'!O82</f>
        <v>0</v>
      </c>
      <c r="O80" s="17">
        <f t="shared" si="60"/>
        <v>575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255</v>
      </c>
      <c r="V80" s="16">
        <f t="shared" si="32"/>
        <v>0</v>
      </c>
      <c r="W80" s="17">
        <f t="shared" si="61"/>
        <v>575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256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255</v>
      </c>
      <c r="AQ80" s="8">
        <f t="shared" si="34"/>
        <v>0</v>
      </c>
      <c r="AR80" s="8">
        <f t="shared" si="50"/>
        <v>511</v>
      </c>
      <c r="AT80" s="8">
        <v>30.91</v>
      </c>
      <c r="AU80" s="8">
        <v>30.91</v>
      </c>
      <c r="AW80" s="203">
        <v>32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32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30.91</v>
      </c>
      <c r="BM80" s="8">
        <f t="shared" si="54"/>
        <v>30.91</v>
      </c>
      <c r="BN80" s="8">
        <f t="shared" si="55"/>
        <v>32</v>
      </c>
      <c r="BO80" s="8">
        <f t="shared" si="56"/>
        <v>32</v>
      </c>
      <c r="BP80" s="138">
        <f t="shared" si="57"/>
        <v>-1.0899999999999999</v>
      </c>
      <c r="BQ80" s="138">
        <f t="shared" si="58"/>
        <v>-1.0899999999999999</v>
      </c>
    </row>
    <row r="81" spans="1:69">
      <c r="A81" s="8" t="s">
        <v>123</v>
      </c>
      <c r="B81" s="15">
        <f>'[3]20'!B83</f>
        <v>320</v>
      </c>
      <c r="C81" s="16">
        <f>'[3]20'!C83</f>
        <v>0</v>
      </c>
      <c r="D81" s="16">
        <f>'[3]20'!D83</f>
        <v>0</v>
      </c>
      <c r="E81" s="16">
        <f>'[3]20'!E83</f>
        <v>0</v>
      </c>
      <c r="F81" s="16">
        <f>'[3]20'!F83</f>
        <v>880</v>
      </c>
      <c r="G81" s="16">
        <f>'[3]20'!G83</f>
        <v>0</v>
      </c>
      <c r="H81" s="17">
        <f t="shared" si="59"/>
        <v>1200</v>
      </c>
      <c r="I81" s="15">
        <f>'[3]20'!J83</f>
        <v>320</v>
      </c>
      <c r="J81" s="16">
        <f>'[3]20'!K83</f>
        <v>0</v>
      </c>
      <c r="K81" s="16">
        <f>'[3]20'!L83</f>
        <v>0</v>
      </c>
      <c r="L81" s="16">
        <f>'[3]20'!M83</f>
        <v>0</v>
      </c>
      <c r="M81" s="16">
        <f>'[3]20'!N83</f>
        <v>358.4</v>
      </c>
      <c r="N81" s="16">
        <f>'[3]20'!O83</f>
        <v>0</v>
      </c>
      <c r="O81" s="17">
        <f t="shared" si="60"/>
        <v>678.4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358.4</v>
      </c>
      <c r="V81" s="16">
        <f t="shared" si="32"/>
        <v>0</v>
      </c>
      <c r="W81" s="17">
        <f t="shared" si="61"/>
        <v>678.4</v>
      </c>
      <c r="X81" s="8">
        <f t="shared" si="36"/>
        <v>32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32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256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358.4</v>
      </c>
      <c r="AQ81" s="8">
        <f t="shared" si="34"/>
        <v>0</v>
      </c>
      <c r="AR81" s="8">
        <f t="shared" si="50"/>
        <v>614.4</v>
      </c>
      <c r="AT81" s="8">
        <v>30.91</v>
      </c>
      <c r="AU81" s="8">
        <v>30.91</v>
      </c>
      <c r="AW81" s="203">
        <v>32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32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30.91</v>
      </c>
      <c r="BM81" s="8">
        <f t="shared" si="54"/>
        <v>30.91</v>
      </c>
      <c r="BN81" s="8">
        <f t="shared" si="55"/>
        <v>32</v>
      </c>
      <c r="BO81" s="8">
        <f t="shared" si="56"/>
        <v>32</v>
      </c>
      <c r="BP81" s="138">
        <f t="shared" si="57"/>
        <v>-1.0899999999999999</v>
      </c>
      <c r="BQ81" s="138">
        <f t="shared" si="58"/>
        <v>-1.0899999999999999</v>
      </c>
    </row>
    <row r="82" spans="1:69">
      <c r="A82" s="8" t="s">
        <v>124</v>
      </c>
      <c r="B82" s="15">
        <f>'[3]20'!B84</f>
        <v>320</v>
      </c>
      <c r="C82" s="16">
        <f>'[3]20'!C84</f>
        <v>0</v>
      </c>
      <c r="D82" s="16">
        <f>'[3]20'!D84</f>
        <v>0</v>
      </c>
      <c r="E82" s="16">
        <f>'[3]20'!E84</f>
        <v>0</v>
      </c>
      <c r="F82" s="16">
        <f>'[3]20'!F84</f>
        <v>880</v>
      </c>
      <c r="G82" s="16">
        <f>'[3]20'!G84</f>
        <v>0</v>
      </c>
      <c r="H82" s="17">
        <f t="shared" si="59"/>
        <v>1200</v>
      </c>
      <c r="I82" s="15">
        <f>'[3]20'!J84</f>
        <v>320</v>
      </c>
      <c r="J82" s="16">
        <f>'[3]20'!K84</f>
        <v>0</v>
      </c>
      <c r="K82" s="16">
        <f>'[3]20'!L84</f>
        <v>0</v>
      </c>
      <c r="L82" s="16">
        <f>'[3]20'!M84</f>
        <v>0</v>
      </c>
      <c r="M82" s="16">
        <f>'[3]20'!N84</f>
        <v>358.4</v>
      </c>
      <c r="N82" s="16">
        <f>'[3]20'!O84</f>
        <v>0</v>
      </c>
      <c r="O82" s="17">
        <f t="shared" si="60"/>
        <v>678.4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358.4</v>
      </c>
      <c r="V82" s="16">
        <f t="shared" si="32"/>
        <v>0</v>
      </c>
      <c r="W82" s="17">
        <f t="shared" si="61"/>
        <v>678.4</v>
      </c>
      <c r="X82" s="8">
        <f t="shared" si="36"/>
        <v>32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32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256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358.4</v>
      </c>
      <c r="AQ82" s="8">
        <f t="shared" si="34"/>
        <v>0</v>
      </c>
      <c r="AR82" s="8">
        <f t="shared" si="50"/>
        <v>614.4</v>
      </c>
      <c r="AT82" s="8">
        <v>30.91</v>
      </c>
      <c r="AU82" s="8">
        <v>30.91</v>
      </c>
      <c r="AW82" s="203">
        <v>32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32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30.91</v>
      </c>
      <c r="BM82" s="8">
        <f t="shared" si="54"/>
        <v>30.91</v>
      </c>
      <c r="BN82" s="8">
        <f t="shared" si="55"/>
        <v>32</v>
      </c>
      <c r="BO82" s="8">
        <f t="shared" si="56"/>
        <v>32</v>
      </c>
      <c r="BP82" s="138">
        <f t="shared" si="57"/>
        <v>-1.0899999999999999</v>
      </c>
      <c r="BQ82" s="138">
        <f t="shared" si="58"/>
        <v>-1.0899999999999999</v>
      </c>
    </row>
    <row r="83" spans="1:69">
      <c r="A83" s="8" t="s">
        <v>125</v>
      </c>
      <c r="B83" s="15">
        <f>'[3]20'!B85</f>
        <v>320</v>
      </c>
      <c r="C83" s="16">
        <f>'[3]20'!C85</f>
        <v>0</v>
      </c>
      <c r="D83" s="16">
        <f>'[3]20'!D85</f>
        <v>0</v>
      </c>
      <c r="E83" s="16">
        <f>'[3]20'!E85</f>
        <v>0</v>
      </c>
      <c r="F83" s="16">
        <f>'[3]20'!F85</f>
        <v>880</v>
      </c>
      <c r="G83" s="16">
        <f>'[3]20'!G85</f>
        <v>0</v>
      </c>
      <c r="H83" s="17">
        <f t="shared" si="59"/>
        <v>1200</v>
      </c>
      <c r="I83" s="15">
        <f>'[3]20'!J85</f>
        <v>320</v>
      </c>
      <c r="J83" s="16">
        <f>'[3]20'!K85</f>
        <v>0</v>
      </c>
      <c r="K83" s="16">
        <f>'[3]20'!L85</f>
        <v>0</v>
      </c>
      <c r="L83" s="16">
        <f>'[3]20'!M85</f>
        <v>0</v>
      </c>
      <c r="M83" s="16">
        <f>'[3]20'!N85</f>
        <v>358.4</v>
      </c>
      <c r="N83" s="16">
        <f>'[3]20'!O85</f>
        <v>0</v>
      </c>
      <c r="O83" s="17">
        <f t="shared" si="60"/>
        <v>678.4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358.4</v>
      </c>
      <c r="V83" s="16">
        <f t="shared" si="32"/>
        <v>0</v>
      </c>
      <c r="W83" s="17">
        <f t="shared" si="61"/>
        <v>678.4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358.4</v>
      </c>
      <c r="AQ83" s="8">
        <f t="shared" si="34"/>
        <v>0</v>
      </c>
      <c r="AR83" s="8">
        <f t="shared" si="50"/>
        <v>614.4</v>
      </c>
      <c r="AT83" s="8">
        <v>30.91</v>
      </c>
      <c r="AU83" s="8">
        <v>30.91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'[3]20'!B86</f>
        <v>320</v>
      </c>
      <c r="C84" s="16">
        <f>'[3]20'!C86</f>
        <v>0</v>
      </c>
      <c r="D84" s="16">
        <f>'[3]20'!D86</f>
        <v>0</v>
      </c>
      <c r="E84" s="16">
        <f>'[3]20'!E86</f>
        <v>0</v>
      </c>
      <c r="F84" s="16">
        <f>'[3]20'!F86</f>
        <v>880</v>
      </c>
      <c r="G84" s="16">
        <f>'[3]20'!G86</f>
        <v>0</v>
      </c>
      <c r="H84" s="17">
        <f t="shared" si="59"/>
        <v>1200</v>
      </c>
      <c r="I84" s="15">
        <f>'[3]20'!J86</f>
        <v>320</v>
      </c>
      <c r="J84" s="16">
        <f>'[3]20'!K86</f>
        <v>0</v>
      </c>
      <c r="K84" s="16">
        <f>'[3]20'!L86</f>
        <v>0</v>
      </c>
      <c r="L84" s="16">
        <f>'[3]20'!M86</f>
        <v>0</v>
      </c>
      <c r="M84" s="16">
        <f>'[3]20'!N86</f>
        <v>358.4</v>
      </c>
      <c r="N84" s="16">
        <f>'[3]20'!O86</f>
        <v>0</v>
      </c>
      <c r="O84" s="17">
        <f t="shared" si="60"/>
        <v>678.4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358.4</v>
      </c>
      <c r="V84" s="16">
        <f t="shared" si="32"/>
        <v>0</v>
      </c>
      <c r="W84" s="17">
        <f t="shared" si="61"/>
        <v>678.4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358.4</v>
      </c>
      <c r="AQ84" s="8">
        <f t="shared" si="34"/>
        <v>0</v>
      </c>
      <c r="AR84" s="8">
        <f t="shared" si="50"/>
        <v>614.4</v>
      </c>
      <c r="AT84" s="8">
        <v>30.91</v>
      </c>
      <c r="AU84" s="8">
        <v>30.91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'[3]20'!B87</f>
        <v>320</v>
      </c>
      <c r="C85" s="16">
        <f>'[3]20'!C87</f>
        <v>0</v>
      </c>
      <c r="D85" s="16">
        <f>'[3]20'!D87</f>
        <v>0</v>
      </c>
      <c r="E85" s="16">
        <f>'[3]20'!E87</f>
        <v>0</v>
      </c>
      <c r="F85" s="16">
        <f>'[3]20'!F87</f>
        <v>880</v>
      </c>
      <c r="G85" s="16">
        <f>'[3]20'!G87</f>
        <v>0</v>
      </c>
      <c r="H85" s="17">
        <f t="shared" si="59"/>
        <v>1200</v>
      </c>
      <c r="I85" s="15">
        <f>'[3]20'!J87</f>
        <v>320</v>
      </c>
      <c r="J85" s="16">
        <f>'[3]20'!K87</f>
        <v>0</v>
      </c>
      <c r="K85" s="16">
        <f>'[3]20'!L87</f>
        <v>0</v>
      </c>
      <c r="L85" s="16">
        <f>'[3]20'!M87</f>
        <v>0</v>
      </c>
      <c r="M85" s="16">
        <f>'[3]20'!N87</f>
        <v>376.4</v>
      </c>
      <c r="N85" s="16">
        <f>'[3]20'!O87</f>
        <v>0</v>
      </c>
      <c r="O85" s="17">
        <f t="shared" si="60"/>
        <v>696.4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376.4</v>
      </c>
      <c r="V85" s="16">
        <f t="shared" si="32"/>
        <v>0</v>
      </c>
      <c r="W85" s="17">
        <f t="shared" si="61"/>
        <v>696.4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376.4</v>
      </c>
      <c r="AQ85" s="8">
        <f t="shared" si="34"/>
        <v>0</v>
      </c>
      <c r="AR85" s="8">
        <f t="shared" si="50"/>
        <v>632.4</v>
      </c>
      <c r="AT85" s="8">
        <v>30.91</v>
      </c>
      <c r="AU85" s="8">
        <v>30.91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'[3]20'!B88</f>
        <v>320</v>
      </c>
      <c r="C86" s="16">
        <f>'[3]20'!C88</f>
        <v>0</v>
      </c>
      <c r="D86" s="16">
        <f>'[3]20'!D88</f>
        <v>0</v>
      </c>
      <c r="E86" s="16">
        <f>'[3]20'!E88</f>
        <v>0</v>
      </c>
      <c r="F86" s="16">
        <f>'[3]20'!F88</f>
        <v>880</v>
      </c>
      <c r="G86" s="16">
        <f>'[3]20'!G88</f>
        <v>0</v>
      </c>
      <c r="H86" s="17">
        <f t="shared" si="59"/>
        <v>1200</v>
      </c>
      <c r="I86" s="15">
        <f>'[3]20'!J88</f>
        <v>320</v>
      </c>
      <c r="J86" s="16">
        <f>'[3]20'!K88</f>
        <v>0</v>
      </c>
      <c r="K86" s="16">
        <f>'[3]20'!L88</f>
        <v>0</v>
      </c>
      <c r="L86" s="16">
        <f>'[3]20'!M88</f>
        <v>0</v>
      </c>
      <c r="M86" s="16">
        <f>'[3]20'!N88</f>
        <v>449.4</v>
      </c>
      <c r="N86" s="16">
        <f>'[3]20'!O88</f>
        <v>0</v>
      </c>
      <c r="O86" s="17">
        <f t="shared" si="60"/>
        <v>769.4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449.4</v>
      </c>
      <c r="V86" s="16">
        <f t="shared" si="32"/>
        <v>0</v>
      </c>
      <c r="W86" s="17">
        <f t="shared" si="61"/>
        <v>769.4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449.4</v>
      </c>
      <c r="AQ86" s="8">
        <f t="shared" si="34"/>
        <v>0</v>
      </c>
      <c r="AR86" s="8">
        <f t="shared" si="50"/>
        <v>705.4</v>
      </c>
      <c r="AT86" s="8">
        <v>30.91</v>
      </c>
      <c r="AU86" s="8">
        <v>30.91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'[3]20'!B89</f>
        <v>320</v>
      </c>
      <c r="C87" s="16">
        <f>'[3]20'!C89</f>
        <v>0</v>
      </c>
      <c r="D87" s="16">
        <f>'[3]20'!D89</f>
        <v>0</v>
      </c>
      <c r="E87" s="16">
        <f>'[3]20'!E89</f>
        <v>0</v>
      </c>
      <c r="F87" s="16">
        <f>'[3]20'!F89</f>
        <v>880</v>
      </c>
      <c r="G87" s="16">
        <f>'[3]20'!G89</f>
        <v>0</v>
      </c>
      <c r="H87" s="17">
        <f t="shared" si="59"/>
        <v>1200</v>
      </c>
      <c r="I87" s="15">
        <f>'[3]20'!J89</f>
        <v>320</v>
      </c>
      <c r="J87" s="16">
        <f>'[3]20'!K89</f>
        <v>0</v>
      </c>
      <c r="K87" s="16">
        <f>'[3]20'!L89</f>
        <v>0</v>
      </c>
      <c r="L87" s="16">
        <f>'[3]20'!M89</f>
        <v>0</v>
      </c>
      <c r="M87" s="16">
        <f>'[3]20'!N89</f>
        <v>498.4</v>
      </c>
      <c r="N87" s="16">
        <f>'[3]20'!O89</f>
        <v>0</v>
      </c>
      <c r="O87" s="17">
        <f t="shared" si="60"/>
        <v>818.4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498.4</v>
      </c>
      <c r="V87" s="16">
        <f t="shared" si="32"/>
        <v>0</v>
      </c>
      <c r="W87" s="17">
        <f t="shared" si="61"/>
        <v>818.4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498.4</v>
      </c>
      <c r="AQ87" s="8">
        <f t="shared" si="34"/>
        <v>0</v>
      </c>
      <c r="AR87" s="8">
        <f t="shared" si="50"/>
        <v>754.4</v>
      </c>
      <c r="AT87" s="8">
        <v>30.91</v>
      </c>
      <c r="AU87" s="8">
        <v>30.91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'[3]20'!B90</f>
        <v>320</v>
      </c>
      <c r="C88" s="16">
        <f>'[3]20'!C90</f>
        <v>0</v>
      </c>
      <c r="D88" s="16">
        <f>'[3]20'!D90</f>
        <v>0</v>
      </c>
      <c r="E88" s="16">
        <f>'[3]20'!E90</f>
        <v>0</v>
      </c>
      <c r="F88" s="16">
        <f>'[3]20'!F90</f>
        <v>880</v>
      </c>
      <c r="G88" s="16">
        <f>'[3]20'!G90</f>
        <v>0</v>
      </c>
      <c r="H88" s="17">
        <f t="shared" si="59"/>
        <v>1200</v>
      </c>
      <c r="I88" s="15">
        <f>'[3]20'!J90</f>
        <v>320</v>
      </c>
      <c r="J88" s="16">
        <f>'[3]20'!K90</f>
        <v>0</v>
      </c>
      <c r="K88" s="16">
        <f>'[3]20'!L90</f>
        <v>0</v>
      </c>
      <c r="L88" s="16">
        <f>'[3]20'!M90</f>
        <v>0</v>
      </c>
      <c r="M88" s="16">
        <f>'[3]20'!N90</f>
        <v>582.33000000000004</v>
      </c>
      <c r="N88" s="16">
        <f>'[3]20'!O90</f>
        <v>0</v>
      </c>
      <c r="O88" s="17">
        <f t="shared" si="60"/>
        <v>902.33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582.33000000000004</v>
      </c>
      <c r="V88" s="16">
        <f t="shared" si="32"/>
        <v>0</v>
      </c>
      <c r="W88" s="17">
        <f t="shared" si="61"/>
        <v>902.33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582.33000000000004</v>
      </c>
      <c r="AQ88" s="8">
        <f t="shared" si="34"/>
        <v>0</v>
      </c>
      <c r="AR88" s="8">
        <f t="shared" si="50"/>
        <v>838.33</v>
      </c>
      <c r="AT88" s="8">
        <v>30.91</v>
      </c>
      <c r="AU88" s="8">
        <v>30.91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'[3]20'!B91</f>
        <v>320</v>
      </c>
      <c r="C89" s="16">
        <f>'[3]20'!C91</f>
        <v>0</v>
      </c>
      <c r="D89" s="16">
        <f>'[3]20'!D91</f>
        <v>0</v>
      </c>
      <c r="E89" s="16">
        <f>'[3]20'!E91</f>
        <v>0</v>
      </c>
      <c r="F89" s="16">
        <f>'[3]20'!F91</f>
        <v>880</v>
      </c>
      <c r="G89" s="16">
        <f>'[3]20'!G91</f>
        <v>0</v>
      </c>
      <c r="H89" s="17">
        <f t="shared" si="59"/>
        <v>1200</v>
      </c>
      <c r="I89" s="15">
        <f>'[3]20'!J91</f>
        <v>320</v>
      </c>
      <c r="J89" s="16">
        <f>'[3]20'!K91</f>
        <v>0</v>
      </c>
      <c r="K89" s="16">
        <f>'[3]20'!L91</f>
        <v>0</v>
      </c>
      <c r="L89" s="16">
        <f>'[3]20'!M91</f>
        <v>0</v>
      </c>
      <c r="M89" s="16">
        <f>'[3]20'!N91</f>
        <v>646.33000000000004</v>
      </c>
      <c r="N89" s="16">
        <f>'[3]20'!O91</f>
        <v>0</v>
      </c>
      <c r="O89" s="17">
        <f t="shared" si="60"/>
        <v>966.33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646.33000000000004</v>
      </c>
      <c r="V89" s="16">
        <f t="shared" si="32"/>
        <v>0</v>
      </c>
      <c r="W89" s="17">
        <f t="shared" si="61"/>
        <v>966.33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646.33000000000004</v>
      </c>
      <c r="AQ89" s="8">
        <f t="shared" si="34"/>
        <v>0</v>
      </c>
      <c r="AR89" s="8">
        <f t="shared" si="50"/>
        <v>902.33</v>
      </c>
      <c r="AT89" s="8">
        <v>30.91</v>
      </c>
      <c r="AU89" s="8">
        <v>30.91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'[3]20'!B92</f>
        <v>320</v>
      </c>
      <c r="C90" s="16">
        <f>'[3]20'!C92</f>
        <v>0</v>
      </c>
      <c r="D90" s="16">
        <f>'[3]20'!D92</f>
        <v>0</v>
      </c>
      <c r="E90" s="16">
        <f>'[3]20'!E92</f>
        <v>0</v>
      </c>
      <c r="F90" s="16">
        <f>'[3]20'!F92</f>
        <v>880</v>
      </c>
      <c r="G90" s="16">
        <f>'[3]20'!G92</f>
        <v>0</v>
      </c>
      <c r="H90" s="17">
        <f t="shared" si="59"/>
        <v>1200</v>
      </c>
      <c r="I90" s="15">
        <f>'[3]20'!J92</f>
        <v>320</v>
      </c>
      <c r="J90" s="16">
        <f>'[3]20'!K92</f>
        <v>0</v>
      </c>
      <c r="K90" s="16">
        <f>'[3]20'!L92</f>
        <v>0</v>
      </c>
      <c r="L90" s="16">
        <f>'[3]20'!M92</f>
        <v>0</v>
      </c>
      <c r="M90" s="16">
        <f>'[3]20'!N92</f>
        <v>646.33000000000004</v>
      </c>
      <c r="N90" s="16">
        <f>'[3]20'!O92</f>
        <v>0</v>
      </c>
      <c r="O90" s="17">
        <f t="shared" si="60"/>
        <v>966.33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646.33000000000004</v>
      </c>
      <c r="V90" s="16">
        <f t="shared" si="32"/>
        <v>0</v>
      </c>
      <c r="W90" s="17">
        <f t="shared" si="61"/>
        <v>966.33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646.33000000000004</v>
      </c>
      <c r="AQ90" s="8">
        <f t="shared" si="34"/>
        <v>0</v>
      </c>
      <c r="AR90" s="8">
        <f t="shared" si="50"/>
        <v>902.33</v>
      </c>
      <c r="AT90" s="8">
        <v>30.91</v>
      </c>
      <c r="AU90" s="8">
        <v>30.91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'[3]20'!B93</f>
        <v>320</v>
      </c>
      <c r="C91" s="16">
        <f>'[3]20'!C93</f>
        <v>0</v>
      </c>
      <c r="D91" s="16">
        <f>'[3]20'!D93</f>
        <v>0</v>
      </c>
      <c r="E91" s="16">
        <f>'[3]20'!E93</f>
        <v>0</v>
      </c>
      <c r="F91" s="16">
        <f>'[3]20'!F93</f>
        <v>880</v>
      </c>
      <c r="G91" s="16">
        <f>'[3]20'!G93</f>
        <v>0</v>
      </c>
      <c r="H91" s="17">
        <f t="shared" si="59"/>
        <v>1200</v>
      </c>
      <c r="I91" s="15">
        <f>'[3]20'!J93</f>
        <v>320</v>
      </c>
      <c r="J91" s="16">
        <f>'[3]20'!K93</f>
        <v>0</v>
      </c>
      <c r="K91" s="16">
        <f>'[3]20'!L93</f>
        <v>0</v>
      </c>
      <c r="L91" s="16">
        <f>'[3]20'!M93</f>
        <v>0</v>
      </c>
      <c r="M91" s="16">
        <f>'[3]20'!N93</f>
        <v>697.33</v>
      </c>
      <c r="N91" s="16">
        <f>'[3]20'!O93</f>
        <v>0</v>
      </c>
      <c r="O91" s="17">
        <f t="shared" si="60"/>
        <v>1017.33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697.33</v>
      </c>
      <c r="V91" s="16">
        <f t="shared" si="32"/>
        <v>0</v>
      </c>
      <c r="W91" s="17">
        <f t="shared" si="61"/>
        <v>1017.33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697.33</v>
      </c>
      <c r="AQ91" s="8">
        <f t="shared" si="34"/>
        <v>0</v>
      </c>
      <c r="AR91" s="8">
        <f t="shared" si="50"/>
        <v>953.33</v>
      </c>
      <c r="AT91" s="8">
        <v>30.91</v>
      </c>
      <c r="AU91" s="8">
        <v>30.91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'[3]20'!B94</f>
        <v>320</v>
      </c>
      <c r="C92" s="16">
        <f>'[3]20'!C94</f>
        <v>0</v>
      </c>
      <c r="D92" s="16">
        <f>'[3]20'!D94</f>
        <v>0</v>
      </c>
      <c r="E92" s="16">
        <f>'[3]20'!E94</f>
        <v>0</v>
      </c>
      <c r="F92" s="16">
        <f>'[3]20'!F94</f>
        <v>880</v>
      </c>
      <c r="G92" s="16">
        <f>'[3]20'!G94</f>
        <v>0</v>
      </c>
      <c r="H92" s="17">
        <f t="shared" si="59"/>
        <v>1200</v>
      </c>
      <c r="I92" s="15">
        <f>'[3]20'!J94</f>
        <v>320</v>
      </c>
      <c r="J92" s="16">
        <f>'[3]20'!K94</f>
        <v>0</v>
      </c>
      <c r="K92" s="16">
        <f>'[3]20'!L94</f>
        <v>0</v>
      </c>
      <c r="L92" s="16">
        <f>'[3]20'!M94</f>
        <v>0</v>
      </c>
      <c r="M92" s="16">
        <f>'[3]20'!N94</f>
        <v>783.74</v>
      </c>
      <c r="N92" s="16">
        <f>'[3]20'!O94</f>
        <v>0</v>
      </c>
      <c r="O92" s="17">
        <f t="shared" si="60"/>
        <v>1103.74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783.74</v>
      </c>
      <c r="V92" s="16">
        <f t="shared" si="32"/>
        <v>0</v>
      </c>
      <c r="W92" s="17">
        <f t="shared" si="61"/>
        <v>1103.74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783.74</v>
      </c>
      <c r="AQ92" s="8">
        <f t="shared" si="34"/>
        <v>0</v>
      </c>
      <c r="AR92" s="8">
        <f t="shared" si="50"/>
        <v>1039.74</v>
      </c>
      <c r="AT92" s="8">
        <v>30.91</v>
      </c>
      <c r="AU92" s="8">
        <v>30.91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'[3]20'!B95</f>
        <v>320</v>
      </c>
      <c r="C93" s="16">
        <f>'[3]20'!C95</f>
        <v>0</v>
      </c>
      <c r="D93" s="16">
        <f>'[3]20'!D95</f>
        <v>0</v>
      </c>
      <c r="E93" s="16">
        <f>'[3]20'!E95</f>
        <v>0</v>
      </c>
      <c r="F93" s="16">
        <f>'[3]20'!F95</f>
        <v>880</v>
      </c>
      <c r="G93" s="16">
        <f>'[3]20'!G95</f>
        <v>0</v>
      </c>
      <c r="H93" s="17">
        <f t="shared" si="59"/>
        <v>1200</v>
      </c>
      <c r="I93" s="15">
        <f>'[3]20'!J95</f>
        <v>320</v>
      </c>
      <c r="J93" s="16">
        <f>'[3]20'!K95</f>
        <v>0</v>
      </c>
      <c r="K93" s="16">
        <f>'[3]20'!L95</f>
        <v>0</v>
      </c>
      <c r="L93" s="16">
        <f>'[3]20'!M95</f>
        <v>0</v>
      </c>
      <c r="M93" s="16">
        <f>'[3]20'!N95</f>
        <v>803.74</v>
      </c>
      <c r="N93" s="16">
        <f>'[3]20'!O95</f>
        <v>0</v>
      </c>
      <c r="O93" s="17">
        <f t="shared" si="60"/>
        <v>1123.74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803.74</v>
      </c>
      <c r="V93" s="16">
        <f t="shared" si="32"/>
        <v>0</v>
      </c>
      <c r="W93" s="17">
        <f t="shared" si="61"/>
        <v>1123.74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803.74</v>
      </c>
      <c r="AQ93" s="8">
        <f t="shared" si="34"/>
        <v>0</v>
      </c>
      <c r="AR93" s="8">
        <f t="shared" si="50"/>
        <v>1059.74</v>
      </c>
      <c r="AT93" s="8">
        <v>30.91</v>
      </c>
      <c r="AU93" s="8">
        <v>30.91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'[3]20'!B96</f>
        <v>320</v>
      </c>
      <c r="C94" s="16">
        <f>'[3]20'!C96</f>
        <v>0</v>
      </c>
      <c r="D94" s="16">
        <f>'[3]20'!D96</f>
        <v>0</v>
      </c>
      <c r="E94" s="16">
        <f>'[3]20'!E96</f>
        <v>0</v>
      </c>
      <c r="F94" s="16">
        <f>'[3]20'!F96</f>
        <v>880</v>
      </c>
      <c r="G94" s="16">
        <f>'[3]20'!G96</f>
        <v>0</v>
      </c>
      <c r="H94" s="17">
        <f t="shared" si="59"/>
        <v>1200</v>
      </c>
      <c r="I94" s="15">
        <f>'[3]20'!J96</f>
        <v>320</v>
      </c>
      <c r="J94" s="16">
        <f>'[3]20'!K96</f>
        <v>0</v>
      </c>
      <c r="K94" s="16">
        <f>'[3]20'!L96</f>
        <v>0</v>
      </c>
      <c r="L94" s="16">
        <f>'[3]20'!M96</f>
        <v>0</v>
      </c>
      <c r="M94" s="16">
        <f>'[3]20'!N96</f>
        <v>880</v>
      </c>
      <c r="N94" s="16">
        <f>'[3]20'!O96</f>
        <v>0</v>
      </c>
      <c r="O94" s="17">
        <f t="shared" si="60"/>
        <v>1200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880</v>
      </c>
      <c r="V94" s="16">
        <f t="shared" si="32"/>
        <v>0</v>
      </c>
      <c r="W94" s="17">
        <f t="shared" si="61"/>
        <v>1200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880</v>
      </c>
      <c r="AQ94" s="8">
        <f t="shared" si="34"/>
        <v>0</v>
      </c>
      <c r="AR94" s="8">
        <f t="shared" si="50"/>
        <v>1136</v>
      </c>
      <c r="AT94" s="8">
        <v>30.91</v>
      </c>
      <c r="AU94" s="8">
        <v>30.91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'[3]20'!B97</f>
        <v>320</v>
      </c>
      <c r="C95" s="16">
        <f>'[3]20'!C97</f>
        <v>0</v>
      </c>
      <c r="D95" s="16">
        <f>'[3]20'!D97</f>
        <v>0</v>
      </c>
      <c r="E95" s="16">
        <f>'[3]20'!E97</f>
        <v>0</v>
      </c>
      <c r="F95" s="16">
        <f>'[3]20'!F97</f>
        <v>880</v>
      </c>
      <c r="G95" s="16">
        <f>'[3]20'!G97</f>
        <v>0</v>
      </c>
      <c r="H95" s="17">
        <f t="shared" si="59"/>
        <v>1200</v>
      </c>
      <c r="I95" s="15">
        <f>'[3]20'!J97</f>
        <v>320</v>
      </c>
      <c r="J95" s="16">
        <f>'[3]20'!K97</f>
        <v>0</v>
      </c>
      <c r="K95" s="16">
        <f>'[3]20'!L97</f>
        <v>0</v>
      </c>
      <c r="L95" s="16">
        <f>'[3]20'!M97</f>
        <v>0</v>
      </c>
      <c r="M95" s="16">
        <f>'[3]20'!N97</f>
        <v>880</v>
      </c>
      <c r="N95" s="16">
        <f>'[3]20'!O97</f>
        <v>0</v>
      </c>
      <c r="O95" s="17">
        <f t="shared" si="60"/>
        <v>1200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880</v>
      </c>
      <c r="V95" s="16">
        <f t="shared" si="32"/>
        <v>0</v>
      </c>
      <c r="W95" s="17">
        <f t="shared" si="61"/>
        <v>1200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880</v>
      </c>
      <c r="AQ95" s="8">
        <f t="shared" si="34"/>
        <v>0</v>
      </c>
      <c r="AR95" s="8">
        <f t="shared" si="50"/>
        <v>1136</v>
      </c>
      <c r="AT95" s="8">
        <v>30.91</v>
      </c>
      <c r="AU95" s="8">
        <v>30.91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'[3]20'!B98</f>
        <v>320</v>
      </c>
      <c r="C96" s="16">
        <f>'[3]20'!C98</f>
        <v>0</v>
      </c>
      <c r="D96" s="16">
        <f>'[3]20'!D98</f>
        <v>0</v>
      </c>
      <c r="E96" s="16">
        <f>'[3]20'!E98</f>
        <v>0</v>
      </c>
      <c r="F96" s="16">
        <f>'[3]20'!F98</f>
        <v>880</v>
      </c>
      <c r="G96" s="16">
        <f>'[3]20'!G98</f>
        <v>0</v>
      </c>
      <c r="H96" s="17">
        <f t="shared" si="59"/>
        <v>1200</v>
      </c>
      <c r="I96" s="15">
        <f>'[3]20'!J98</f>
        <v>320</v>
      </c>
      <c r="J96" s="16">
        <f>'[3]20'!K98</f>
        <v>0</v>
      </c>
      <c r="K96" s="16">
        <f>'[3]20'!L98</f>
        <v>0</v>
      </c>
      <c r="L96" s="16">
        <f>'[3]20'!M98</f>
        <v>0</v>
      </c>
      <c r="M96" s="16">
        <f>'[3]20'!N98</f>
        <v>880</v>
      </c>
      <c r="N96" s="16">
        <f>'[3]20'!O98</f>
        <v>0</v>
      </c>
      <c r="O96" s="17">
        <f t="shared" si="60"/>
        <v>1200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880</v>
      </c>
      <c r="V96" s="16">
        <f t="shared" si="32"/>
        <v>0</v>
      </c>
      <c r="W96" s="17">
        <f t="shared" si="61"/>
        <v>1200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880</v>
      </c>
      <c r="AQ96" s="8">
        <f t="shared" si="34"/>
        <v>0</v>
      </c>
      <c r="AR96" s="8">
        <f t="shared" si="50"/>
        <v>1136</v>
      </c>
      <c r="AT96" s="8">
        <v>30.91</v>
      </c>
      <c r="AU96" s="8">
        <v>30.91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'[3]20'!B99</f>
        <v>320</v>
      </c>
      <c r="C97" s="16">
        <f>'[3]20'!C99</f>
        <v>0</v>
      </c>
      <c r="D97" s="16">
        <f>'[3]20'!D99</f>
        <v>0</v>
      </c>
      <c r="E97" s="16">
        <f>'[3]20'!E99</f>
        <v>0</v>
      </c>
      <c r="F97" s="16">
        <f>'[3]20'!F99</f>
        <v>880</v>
      </c>
      <c r="G97" s="16">
        <f>'[3]20'!G99</f>
        <v>0</v>
      </c>
      <c r="H97" s="17">
        <f t="shared" si="59"/>
        <v>1200</v>
      </c>
      <c r="I97" s="15">
        <f>'[3]20'!J99</f>
        <v>320</v>
      </c>
      <c r="J97" s="16">
        <f>'[3]20'!K99</f>
        <v>0</v>
      </c>
      <c r="K97" s="16">
        <f>'[3]20'!L99</f>
        <v>0</v>
      </c>
      <c r="L97" s="16">
        <f>'[3]20'!M99</f>
        <v>0</v>
      </c>
      <c r="M97" s="16">
        <f>'[3]20'!N99</f>
        <v>873.74</v>
      </c>
      <c r="N97" s="16">
        <f>'[3]20'!O99</f>
        <v>0</v>
      </c>
      <c r="O97" s="17">
        <f t="shared" si="60"/>
        <v>1193.74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873.74</v>
      </c>
      <c r="V97" s="16">
        <f t="shared" si="32"/>
        <v>0</v>
      </c>
      <c r="W97" s="17">
        <f t="shared" si="61"/>
        <v>1193.74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873.74</v>
      </c>
      <c r="AQ97" s="8">
        <f t="shared" si="34"/>
        <v>0</v>
      </c>
      <c r="AR97" s="8">
        <f t="shared" si="50"/>
        <v>1129.74</v>
      </c>
      <c r="AT97" s="8">
        <v>30.91</v>
      </c>
      <c r="AU97" s="8">
        <v>30.91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'[3]20'!B100</f>
        <v>320</v>
      </c>
      <c r="C98" s="16">
        <f>'[3]20'!C100</f>
        <v>0</v>
      </c>
      <c r="D98" s="16">
        <f>'[3]20'!D100</f>
        <v>0</v>
      </c>
      <c r="E98" s="16">
        <f>'[3]20'!E100</f>
        <v>0</v>
      </c>
      <c r="F98" s="16">
        <f>'[3]20'!F100</f>
        <v>880</v>
      </c>
      <c r="G98" s="16">
        <f>'[3]20'!G100</f>
        <v>0</v>
      </c>
      <c r="H98" s="17">
        <f t="shared" si="59"/>
        <v>1200</v>
      </c>
      <c r="I98" s="15">
        <f>'[3]20'!J100</f>
        <v>320</v>
      </c>
      <c r="J98" s="16">
        <f>'[3]20'!K100</f>
        <v>0</v>
      </c>
      <c r="K98" s="16">
        <f>'[3]20'!L100</f>
        <v>0</v>
      </c>
      <c r="L98" s="16">
        <f>'[3]20'!M100</f>
        <v>0</v>
      </c>
      <c r="M98" s="16">
        <f>'[3]20'!N100</f>
        <v>813.74</v>
      </c>
      <c r="N98" s="16">
        <f>'[3]20'!O100</f>
        <v>0</v>
      </c>
      <c r="O98" s="17">
        <f t="shared" si="60"/>
        <v>1133.74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813.74</v>
      </c>
      <c r="V98" s="16">
        <f t="shared" si="32"/>
        <v>0</v>
      </c>
      <c r="W98" s="17">
        <f t="shared" si="61"/>
        <v>1133.74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813.74</v>
      </c>
      <c r="AQ98" s="8">
        <f t="shared" si="34"/>
        <v>0</v>
      </c>
      <c r="AR98" s="8">
        <f t="shared" si="50"/>
        <v>1069.74</v>
      </c>
      <c r="AT98" s="8">
        <v>30.91</v>
      </c>
      <c r="AU98" s="8">
        <v>30.91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0.02</v>
      </c>
      <c r="D99" s="15">
        <f t="shared" si="62"/>
        <v>0</v>
      </c>
      <c r="E99" s="15">
        <f t="shared" si="62"/>
        <v>0</v>
      </c>
      <c r="F99" s="15">
        <f t="shared" si="62"/>
        <v>20.94</v>
      </c>
      <c r="G99" s="15">
        <f t="shared" si="62"/>
        <v>0</v>
      </c>
      <c r="H99" s="15">
        <f t="shared" si="62"/>
        <v>28.64</v>
      </c>
      <c r="I99" s="15">
        <f t="shared" si="62"/>
        <v>7.6639999999999997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9.6626600000000042</v>
      </c>
      <c r="N99" s="15">
        <f t="shared" si="62"/>
        <v>0</v>
      </c>
      <c r="O99" s="15">
        <f t="shared" si="62"/>
        <v>17.326660000000004</v>
      </c>
      <c r="P99" s="15">
        <f t="shared" si="62"/>
        <v>2.4E-2</v>
      </c>
      <c r="Q99" s="15">
        <f t="shared" si="62"/>
        <v>7.6639999999999997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9.6626600000000042</v>
      </c>
      <c r="V99" s="15">
        <f t="shared" si="62"/>
        <v>0</v>
      </c>
      <c r="W99" s="15">
        <f t="shared" si="62"/>
        <v>17.326660000000004</v>
      </c>
      <c r="X99" s="15">
        <f t="shared" si="62"/>
        <v>0.62529500000000049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5.1200000000000002E-2</v>
      </c>
      <c r="AC99" s="15">
        <f t="shared" si="62"/>
        <v>0</v>
      </c>
      <c r="AD99" s="15">
        <f t="shared" si="62"/>
        <v>0.67649500000000029</v>
      </c>
      <c r="AE99" s="15">
        <f t="shared" si="62"/>
        <v>0.52424500000000007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5.1200000000000002E-2</v>
      </c>
      <c r="AJ99" s="15">
        <f t="shared" si="62"/>
        <v>0</v>
      </c>
      <c r="AK99" s="15">
        <f t="shared" si="62"/>
        <v>0.57544500000000032</v>
      </c>
      <c r="AL99" s="15">
        <f t="shared" si="62"/>
        <v>6.5144600000000015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9.5602600000000049</v>
      </c>
      <c r="AQ99" s="15">
        <f t="shared" si="62"/>
        <v>0</v>
      </c>
      <c r="AR99" s="15">
        <f t="shared" si="62"/>
        <v>16.074719999999996</v>
      </c>
      <c r="AS99" s="15">
        <f t="shared" si="62"/>
        <v>0</v>
      </c>
      <c r="AT99" s="15">
        <f t="shared" si="62"/>
        <v>0.65517999999999932</v>
      </c>
      <c r="AU99" s="15">
        <f t="shared" si="62"/>
        <v>0.65517999999999932</v>
      </c>
      <c r="AV99" s="15">
        <f t="shared" si="62"/>
        <v>0</v>
      </c>
      <c r="AW99" s="15">
        <f t="shared" si="62"/>
        <v>0.62529500000000049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5.1200000000000002E-2</v>
      </c>
      <c r="BB99" s="15">
        <f t="shared" si="62"/>
        <v>0</v>
      </c>
      <c r="BC99" s="15">
        <f t="shared" si="62"/>
        <v>0.67649500000000029</v>
      </c>
      <c r="BD99" s="15">
        <f t="shared" si="62"/>
        <v>0.52424500000000007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5.1200000000000002E-2</v>
      </c>
      <c r="BI99" s="15">
        <f t="shared" si="62"/>
        <v>0</v>
      </c>
      <c r="BJ99" s="15">
        <f t="shared" ref="BJ99:BQ99" si="63">SUM(BJ3:BJ98)/4000</f>
        <v>0.57544500000000032</v>
      </c>
      <c r="BK99" s="15"/>
      <c r="BL99" s="15">
        <f t="shared" si="63"/>
        <v>0.65517999999999932</v>
      </c>
      <c r="BM99" s="15">
        <f t="shared" si="63"/>
        <v>0.65517999999999932</v>
      </c>
      <c r="BN99" s="15">
        <f t="shared" si="63"/>
        <v>0.67649500000000029</v>
      </c>
      <c r="BO99" s="15">
        <f t="shared" si="63"/>
        <v>0.57544500000000032</v>
      </c>
      <c r="BP99" s="15">
        <f t="shared" si="63"/>
        <v>-2.1315000000000049E-2</v>
      </c>
      <c r="BQ99" s="15">
        <f t="shared" si="63"/>
        <v>7.9735000000000042E-2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45463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45463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1.9773600000000033</v>
      </c>
      <c r="J99" s="114">
        <f t="shared" si="12"/>
        <v>1.1183999999999994</v>
      </c>
      <c r="K99" s="114">
        <f t="shared" si="12"/>
        <v>0.42360000000000064</v>
      </c>
      <c r="L99" s="114">
        <f t="shared" si="12"/>
        <v>2.0987999999999976</v>
      </c>
      <c r="M99" s="114">
        <f t="shared" si="12"/>
        <v>1.3418399999999981</v>
      </c>
      <c r="N99" s="114">
        <f t="shared" si="12"/>
        <v>6.96</v>
      </c>
      <c r="O99" s="114">
        <f t="shared" si="12"/>
        <v>0</v>
      </c>
      <c r="P99" s="114">
        <f t="shared" si="12"/>
        <v>1.9773600000000033</v>
      </c>
      <c r="Q99" s="114">
        <f t="shared" si="12"/>
        <v>1.1183999999999994</v>
      </c>
      <c r="R99" s="114">
        <f t="shared" si="12"/>
        <v>0.42360000000000064</v>
      </c>
      <c r="S99" s="114">
        <f t="shared" si="12"/>
        <v>2.0987999999999976</v>
      </c>
      <c r="T99" s="114">
        <f t="shared" si="12"/>
        <v>1.3418399999999981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38</v>
      </c>
      <c r="C3">
        <f>GT!C3</f>
        <v>0</v>
      </c>
      <c r="D3">
        <f>GT!M3</f>
        <v>35.6</v>
      </c>
      <c r="E3">
        <f>GT!N3</f>
        <v>0</v>
      </c>
      <c r="F3">
        <f>B3+C3</f>
        <v>38</v>
      </c>
      <c r="G3">
        <f>D3+E3-X3</f>
        <v>35.6</v>
      </c>
      <c r="H3" s="112"/>
      <c r="I3">
        <f>BRPL_EOD!AA3+BRPL_EOD!AB3</f>
        <v>14.42</v>
      </c>
      <c r="J3">
        <f>BYPL_EOD!AA3+BYPL_EOD!AB3</f>
        <v>8</v>
      </c>
      <c r="K3">
        <f>MES_EOD!AA3+MES_EOD!AB3</f>
        <v>0</v>
      </c>
      <c r="L3">
        <f>NDMC_EOD!AA3+NDMC_EOD!AB3</f>
        <v>1.88</v>
      </c>
      <c r="M3">
        <f>TPDDL_EOD!AA3+TPDDL_EOD!AB3</f>
        <v>11.27</v>
      </c>
      <c r="N3">
        <f t="shared" ref="N3:N66" si="0">SUM(I3:M3)</f>
        <v>35.57</v>
      </c>
      <c r="O3" s="112">
        <f t="shared" ref="O3:O66" si="1">G3-N3</f>
        <v>3.0000000000001137E-2</v>
      </c>
      <c r="P3">
        <v>14.435896591652465</v>
      </c>
      <c r="Q3">
        <v>8.0085034083475382</v>
      </c>
      <c r="R3">
        <v>0</v>
      </c>
      <c r="S3">
        <v>1.881</v>
      </c>
      <c r="T3">
        <v>11.2746</v>
      </c>
      <c r="U3" s="114">
        <f t="shared" ref="U3:U66" si="2">SUM(P3:T3)</f>
        <v>35.6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38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38</v>
      </c>
      <c r="G4">
        <f t="shared" ref="G4:G67" si="5">D4+E4-X4</f>
        <v>35.6</v>
      </c>
      <c r="H4" s="112"/>
      <c r="I4">
        <f>BRPL_EOD!AA4+BRPL_EOD!AB4</f>
        <v>14.42</v>
      </c>
      <c r="J4">
        <f>BYPL_EOD!AA4+BYPL_EOD!AB4</f>
        <v>8</v>
      </c>
      <c r="K4">
        <f>MES_EOD!AA4+MES_EOD!AB4</f>
        <v>0</v>
      </c>
      <c r="L4">
        <f>NDMC_EOD!AA4+NDMC_EOD!AB4</f>
        <v>1.88</v>
      </c>
      <c r="M4">
        <f>TPDDL_EOD!AA4+TPDDL_EOD!AB4</f>
        <v>11.27</v>
      </c>
      <c r="N4">
        <f t="shared" si="0"/>
        <v>35.57</v>
      </c>
      <c r="O4" s="112">
        <f t="shared" si="1"/>
        <v>3.0000000000001137E-2</v>
      </c>
      <c r="P4">
        <v>14.435896591652465</v>
      </c>
      <c r="Q4">
        <v>8.0085034083475382</v>
      </c>
      <c r="R4">
        <v>0</v>
      </c>
      <c r="S4">
        <v>1.881</v>
      </c>
      <c r="T4">
        <v>11.2746</v>
      </c>
      <c r="U4" s="114">
        <f t="shared" si="2"/>
        <v>35.6</v>
      </c>
      <c r="V4" s="112">
        <f t="shared" si="3"/>
        <v>0</v>
      </c>
      <c r="X4" s="117"/>
    </row>
    <row r="5" spans="1:24">
      <c r="A5" t="s">
        <v>47</v>
      </c>
      <c r="B5">
        <f>GT!B5</f>
        <v>38</v>
      </c>
      <c r="C5">
        <f>GT!C5</f>
        <v>0</v>
      </c>
      <c r="D5">
        <f>GT!M5</f>
        <v>35.6</v>
      </c>
      <c r="E5">
        <f>GT!N5</f>
        <v>0</v>
      </c>
      <c r="F5">
        <f t="shared" si="4"/>
        <v>38</v>
      </c>
      <c r="G5">
        <f t="shared" si="5"/>
        <v>35.6</v>
      </c>
      <c r="H5" s="112"/>
      <c r="I5">
        <f>BRPL_EOD!AA5+BRPL_EOD!AB5</f>
        <v>14.42</v>
      </c>
      <c r="J5">
        <f>BYPL_EOD!AA5+BYPL_EOD!AB5</f>
        <v>8</v>
      </c>
      <c r="K5">
        <f>MES_EOD!AA5+MES_EOD!AB5</f>
        <v>0</v>
      </c>
      <c r="L5">
        <f>NDMC_EOD!AA5+NDMC_EOD!AB5</f>
        <v>1.88</v>
      </c>
      <c r="M5">
        <f>TPDDL_EOD!AA5+TPDDL_EOD!AB5</f>
        <v>11.27</v>
      </c>
      <c r="N5">
        <f t="shared" si="0"/>
        <v>35.57</v>
      </c>
      <c r="O5" s="112">
        <f t="shared" si="1"/>
        <v>3.0000000000001137E-2</v>
      </c>
      <c r="P5">
        <v>14.435896591652465</v>
      </c>
      <c r="Q5">
        <v>8.0085034083475382</v>
      </c>
      <c r="R5">
        <v>0</v>
      </c>
      <c r="S5">
        <v>1.881</v>
      </c>
      <c r="T5">
        <v>11.2746</v>
      </c>
      <c r="U5" s="114">
        <f t="shared" si="2"/>
        <v>35.6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0</v>
      </c>
      <c r="D6">
        <f>GT!M6</f>
        <v>36.6</v>
      </c>
      <c r="E6">
        <f>GT!N6</f>
        <v>0</v>
      </c>
      <c r="F6">
        <f t="shared" si="4"/>
        <v>40</v>
      </c>
      <c r="G6">
        <f t="shared" si="5"/>
        <v>36.6</v>
      </c>
      <c r="H6" s="112"/>
      <c r="I6">
        <f>BRPL_EOD!AA6+BRPL_EOD!AB6</f>
        <v>15.07</v>
      </c>
      <c r="J6">
        <f>BYPL_EOD!AA6+BYPL_EOD!AB6</f>
        <v>8.25</v>
      </c>
      <c r="K6">
        <f>MES_EOD!AA6+MES_EOD!AB6</f>
        <v>0</v>
      </c>
      <c r="L6">
        <f>NDMC_EOD!AA6+NDMC_EOD!AB6</f>
        <v>1.98</v>
      </c>
      <c r="M6">
        <f>TPDDL_EOD!AA6+TPDDL_EOD!AB6</f>
        <v>11.27</v>
      </c>
      <c r="N6">
        <f t="shared" si="0"/>
        <v>36.57</v>
      </c>
      <c r="O6" s="112">
        <f t="shared" si="1"/>
        <v>3.0000000000001137E-2</v>
      </c>
      <c r="P6">
        <v>15.083202645850161</v>
      </c>
      <c r="Q6">
        <v>8.2572287360096563</v>
      </c>
      <c r="R6">
        <v>0</v>
      </c>
      <c r="S6">
        <v>1.98</v>
      </c>
      <c r="T6">
        <v>11.279568618140184</v>
      </c>
      <c r="U6" s="114">
        <f t="shared" si="2"/>
        <v>36.6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0</v>
      </c>
      <c r="D7">
        <f>GT!M7</f>
        <v>36.6</v>
      </c>
      <c r="E7">
        <f>GT!N7</f>
        <v>0</v>
      </c>
      <c r="F7">
        <f t="shared" si="4"/>
        <v>40</v>
      </c>
      <c r="G7">
        <f t="shared" si="5"/>
        <v>36.6</v>
      </c>
      <c r="H7" s="112"/>
      <c r="I7">
        <f>BRPL_EOD!AA7+BRPL_EOD!AB7</f>
        <v>15.07</v>
      </c>
      <c r="J7">
        <f>BYPL_EOD!AA7+BYPL_EOD!AB7</f>
        <v>8.25</v>
      </c>
      <c r="K7">
        <f>MES_EOD!AA7+MES_EOD!AB7</f>
        <v>0</v>
      </c>
      <c r="L7">
        <f>NDMC_EOD!AA7+NDMC_EOD!AB7</f>
        <v>1.98</v>
      </c>
      <c r="M7">
        <f>TPDDL_EOD!AA7+TPDDL_EOD!AB7</f>
        <v>11.27</v>
      </c>
      <c r="N7">
        <f t="shared" si="0"/>
        <v>36.57</v>
      </c>
      <c r="O7" s="112">
        <f t="shared" si="1"/>
        <v>3.0000000000001137E-2</v>
      </c>
      <c r="P7">
        <v>15.083202645850161</v>
      </c>
      <c r="Q7">
        <v>8.2572287360096563</v>
      </c>
      <c r="R7">
        <v>0</v>
      </c>
      <c r="S7">
        <v>1.98</v>
      </c>
      <c r="T7">
        <v>11.279568618140184</v>
      </c>
      <c r="U7" s="114">
        <f t="shared" si="2"/>
        <v>36.6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0</v>
      </c>
      <c r="D8">
        <f>GT!M8</f>
        <v>36.6</v>
      </c>
      <c r="E8">
        <f>GT!N8</f>
        <v>0</v>
      </c>
      <c r="F8">
        <f t="shared" si="4"/>
        <v>40</v>
      </c>
      <c r="G8">
        <f t="shared" si="5"/>
        <v>36.6</v>
      </c>
      <c r="H8" s="112"/>
      <c r="I8">
        <f>BRPL_EOD!AA8+BRPL_EOD!AB8</f>
        <v>15.07</v>
      </c>
      <c r="J8">
        <f>BYPL_EOD!AA8+BYPL_EOD!AB8</f>
        <v>8.25</v>
      </c>
      <c r="K8">
        <f>MES_EOD!AA8+MES_EOD!AB8</f>
        <v>0</v>
      </c>
      <c r="L8">
        <f>NDMC_EOD!AA8+NDMC_EOD!AB8</f>
        <v>1.98</v>
      </c>
      <c r="M8">
        <f>TPDDL_EOD!AA8+TPDDL_EOD!AB8</f>
        <v>11.27</v>
      </c>
      <c r="N8">
        <f t="shared" si="0"/>
        <v>36.57</v>
      </c>
      <c r="O8" s="112">
        <f t="shared" si="1"/>
        <v>3.0000000000001137E-2</v>
      </c>
      <c r="P8">
        <v>15.083202645850161</v>
      </c>
      <c r="Q8">
        <v>8.2572287360096563</v>
      </c>
      <c r="R8">
        <v>0</v>
      </c>
      <c r="S8">
        <v>1.98</v>
      </c>
      <c r="T8">
        <v>11.279568618140184</v>
      </c>
      <c r="U8" s="114">
        <f t="shared" si="2"/>
        <v>36.6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0</v>
      </c>
      <c r="D9">
        <f>GT!M9</f>
        <v>36.6</v>
      </c>
      <c r="E9">
        <f>GT!N9</f>
        <v>0</v>
      </c>
      <c r="F9">
        <f t="shared" si="4"/>
        <v>40</v>
      </c>
      <c r="G9">
        <f t="shared" si="5"/>
        <v>36.6</v>
      </c>
      <c r="H9" s="112"/>
      <c r="I9">
        <f>BRPL_EOD!AA9+BRPL_EOD!AB9</f>
        <v>15.07</v>
      </c>
      <c r="J9">
        <f>BYPL_EOD!AA9+BYPL_EOD!AB9</f>
        <v>8.25</v>
      </c>
      <c r="K9">
        <f>MES_EOD!AA9+MES_EOD!AB9</f>
        <v>0</v>
      </c>
      <c r="L9">
        <f>NDMC_EOD!AA9+NDMC_EOD!AB9</f>
        <v>1.98</v>
      </c>
      <c r="M9">
        <f>TPDDL_EOD!AA9+TPDDL_EOD!AB9</f>
        <v>11.27</v>
      </c>
      <c r="N9">
        <f t="shared" si="0"/>
        <v>36.57</v>
      </c>
      <c r="O9" s="112">
        <f t="shared" si="1"/>
        <v>3.0000000000001137E-2</v>
      </c>
      <c r="P9">
        <v>15.083202645850161</v>
      </c>
      <c r="Q9">
        <v>8.2572287360096563</v>
      </c>
      <c r="R9">
        <v>0</v>
      </c>
      <c r="S9">
        <v>1.98</v>
      </c>
      <c r="T9">
        <v>11.279568618140184</v>
      </c>
      <c r="U9" s="114">
        <f t="shared" si="2"/>
        <v>36.6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0</v>
      </c>
      <c r="D10">
        <f>GT!M10</f>
        <v>36.6</v>
      </c>
      <c r="E10">
        <f>GT!N10</f>
        <v>0</v>
      </c>
      <c r="F10">
        <f t="shared" si="4"/>
        <v>40</v>
      </c>
      <c r="G10">
        <f t="shared" si="5"/>
        <v>36.6</v>
      </c>
      <c r="H10" s="112"/>
      <c r="I10">
        <f>BRPL_EOD!AA10+BRPL_EOD!AB10</f>
        <v>15.07</v>
      </c>
      <c r="J10">
        <f>BYPL_EOD!AA10+BYPL_EOD!AB10</f>
        <v>8.25</v>
      </c>
      <c r="K10">
        <f>MES_EOD!AA10+MES_EOD!AB10</f>
        <v>0</v>
      </c>
      <c r="L10">
        <f>NDMC_EOD!AA10+NDMC_EOD!AB10</f>
        <v>1.98</v>
      </c>
      <c r="M10">
        <f>TPDDL_EOD!AA10+TPDDL_EOD!AB10</f>
        <v>11.27</v>
      </c>
      <c r="N10">
        <f t="shared" si="0"/>
        <v>36.57</v>
      </c>
      <c r="O10" s="112">
        <f t="shared" si="1"/>
        <v>3.0000000000001137E-2</v>
      </c>
      <c r="P10">
        <v>15.083202645850161</v>
      </c>
      <c r="Q10">
        <v>8.2572287360096563</v>
      </c>
      <c r="R10">
        <v>0</v>
      </c>
      <c r="S10">
        <v>1.98</v>
      </c>
      <c r="T10">
        <v>11.279568618140184</v>
      </c>
      <c r="U10" s="114">
        <f t="shared" si="2"/>
        <v>36.6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0</v>
      </c>
      <c r="D11">
        <f>GT!M11</f>
        <v>36.6</v>
      </c>
      <c r="E11">
        <f>GT!N11</f>
        <v>0</v>
      </c>
      <c r="F11">
        <f t="shared" si="4"/>
        <v>40</v>
      </c>
      <c r="G11">
        <f t="shared" si="5"/>
        <v>36.6</v>
      </c>
      <c r="H11" s="112"/>
      <c r="I11">
        <f>BRPL_EOD!AA11+BRPL_EOD!AB11</f>
        <v>15.07</v>
      </c>
      <c r="J11">
        <f>BYPL_EOD!AA11+BYPL_EOD!AB11</f>
        <v>8.25</v>
      </c>
      <c r="K11">
        <f>MES_EOD!AA11+MES_EOD!AB11</f>
        <v>0</v>
      </c>
      <c r="L11">
        <f>NDMC_EOD!AA11+NDMC_EOD!AB11</f>
        <v>1.98</v>
      </c>
      <c r="M11">
        <f>TPDDL_EOD!AA11+TPDDL_EOD!AB11</f>
        <v>11.27</v>
      </c>
      <c r="N11">
        <f t="shared" si="0"/>
        <v>36.57</v>
      </c>
      <c r="O11" s="112">
        <f t="shared" si="1"/>
        <v>3.0000000000001137E-2</v>
      </c>
      <c r="P11">
        <v>15.083202645850161</v>
      </c>
      <c r="Q11">
        <v>8.2572287360096563</v>
      </c>
      <c r="R11">
        <v>0</v>
      </c>
      <c r="S11">
        <v>1.98</v>
      </c>
      <c r="T11">
        <v>11.279568618140184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0</v>
      </c>
      <c r="D12">
        <f>GT!M12</f>
        <v>36.6</v>
      </c>
      <c r="E12">
        <f>GT!N12</f>
        <v>0</v>
      </c>
      <c r="F12">
        <f t="shared" si="4"/>
        <v>40</v>
      </c>
      <c r="G12">
        <f t="shared" si="5"/>
        <v>36.6</v>
      </c>
      <c r="H12" s="112"/>
      <c r="I12">
        <f>BRPL_EOD!AA12+BRPL_EOD!AB12</f>
        <v>15.07</v>
      </c>
      <c r="J12">
        <f>BYPL_EOD!AA12+BYPL_EOD!AB12</f>
        <v>8.25</v>
      </c>
      <c r="K12">
        <f>MES_EOD!AA12+MES_EOD!AB12</f>
        <v>0</v>
      </c>
      <c r="L12">
        <f>NDMC_EOD!AA12+NDMC_EOD!AB12</f>
        <v>1.98</v>
      </c>
      <c r="M12">
        <f>TPDDL_EOD!AA12+TPDDL_EOD!AB12</f>
        <v>11.27</v>
      </c>
      <c r="N12">
        <f t="shared" si="0"/>
        <v>36.57</v>
      </c>
      <c r="O12" s="112">
        <f t="shared" si="1"/>
        <v>3.0000000000001137E-2</v>
      </c>
      <c r="P12">
        <v>15.083202645850161</v>
      </c>
      <c r="Q12">
        <v>8.2572287360096563</v>
      </c>
      <c r="R12">
        <v>0</v>
      </c>
      <c r="S12">
        <v>1.98</v>
      </c>
      <c r="T12">
        <v>11.279568618140184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0</v>
      </c>
      <c r="D13">
        <f>GT!M13</f>
        <v>36.6</v>
      </c>
      <c r="E13">
        <f>GT!N13</f>
        <v>0</v>
      </c>
      <c r="F13">
        <f t="shared" si="4"/>
        <v>40</v>
      </c>
      <c r="G13">
        <f t="shared" si="5"/>
        <v>36.6</v>
      </c>
      <c r="H13" s="112"/>
      <c r="I13">
        <f>BRPL_EOD!AA13+BRPL_EOD!AB13</f>
        <v>15.07</v>
      </c>
      <c r="J13">
        <f>BYPL_EOD!AA13+BYPL_EOD!AB13</f>
        <v>8.25</v>
      </c>
      <c r="K13">
        <f>MES_EOD!AA13+MES_EOD!AB13</f>
        <v>0</v>
      </c>
      <c r="L13">
        <f>NDMC_EOD!AA13+NDMC_EOD!AB13</f>
        <v>1.98</v>
      </c>
      <c r="M13">
        <f>TPDDL_EOD!AA13+TPDDL_EOD!AB13</f>
        <v>11.27</v>
      </c>
      <c r="N13">
        <f t="shared" si="0"/>
        <v>36.57</v>
      </c>
      <c r="O13" s="112">
        <f t="shared" si="1"/>
        <v>3.0000000000001137E-2</v>
      </c>
      <c r="P13">
        <v>15.083202645850161</v>
      </c>
      <c r="Q13">
        <v>8.2572287360096563</v>
      </c>
      <c r="R13">
        <v>0</v>
      </c>
      <c r="S13">
        <v>1.98</v>
      </c>
      <c r="T13">
        <v>11.279568618140184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0</v>
      </c>
      <c r="D14">
        <f>GT!M14</f>
        <v>36.6</v>
      </c>
      <c r="E14">
        <f>GT!N14</f>
        <v>0</v>
      </c>
      <c r="F14">
        <f t="shared" si="4"/>
        <v>40</v>
      </c>
      <c r="G14">
        <f t="shared" si="5"/>
        <v>36.6</v>
      </c>
      <c r="H14" s="112"/>
      <c r="I14">
        <f>BRPL_EOD!AA14+BRPL_EOD!AB14</f>
        <v>15.07</v>
      </c>
      <c r="J14">
        <f>BYPL_EOD!AA14+BYPL_EOD!AB14</f>
        <v>8.25</v>
      </c>
      <c r="K14">
        <f>MES_EOD!AA14+MES_EOD!AB14</f>
        <v>0</v>
      </c>
      <c r="L14">
        <f>NDMC_EOD!AA14+NDMC_EOD!AB14</f>
        <v>1.98</v>
      </c>
      <c r="M14">
        <f>TPDDL_EOD!AA14+TPDDL_EOD!AB14</f>
        <v>11.27</v>
      </c>
      <c r="N14">
        <f t="shared" si="0"/>
        <v>36.57</v>
      </c>
      <c r="O14" s="112">
        <f t="shared" si="1"/>
        <v>3.0000000000001137E-2</v>
      </c>
      <c r="P14">
        <v>15.083202645850161</v>
      </c>
      <c r="Q14">
        <v>8.2572287360096563</v>
      </c>
      <c r="R14">
        <v>0</v>
      </c>
      <c r="S14">
        <v>1.98</v>
      </c>
      <c r="T14">
        <v>11.279568618140184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0</v>
      </c>
      <c r="D15">
        <f>GT!M15</f>
        <v>36.6</v>
      </c>
      <c r="E15">
        <f>GT!N15</f>
        <v>0</v>
      </c>
      <c r="F15">
        <f t="shared" si="4"/>
        <v>40</v>
      </c>
      <c r="G15">
        <f t="shared" si="5"/>
        <v>36.6</v>
      </c>
      <c r="H15" s="112"/>
      <c r="I15">
        <f>BRPL_EOD!AA15+BRPL_EOD!AB15</f>
        <v>15.07</v>
      </c>
      <c r="J15">
        <f>BYPL_EOD!AA15+BYPL_EOD!AB15</f>
        <v>8.25</v>
      </c>
      <c r="K15">
        <f>MES_EOD!AA15+MES_EOD!AB15</f>
        <v>0</v>
      </c>
      <c r="L15">
        <f>NDMC_EOD!AA15+NDMC_EOD!AB15</f>
        <v>1.98</v>
      </c>
      <c r="M15">
        <f>TPDDL_EOD!AA15+TPDDL_EOD!AB15</f>
        <v>11.27</v>
      </c>
      <c r="N15">
        <f t="shared" si="0"/>
        <v>36.57</v>
      </c>
      <c r="O15" s="112">
        <f t="shared" si="1"/>
        <v>3.0000000000001137E-2</v>
      </c>
      <c r="P15">
        <v>15.083202645850161</v>
      </c>
      <c r="Q15">
        <v>8.2572287360096563</v>
      </c>
      <c r="R15">
        <v>0</v>
      </c>
      <c r="S15">
        <v>1.98</v>
      </c>
      <c r="T15">
        <v>11.279568618140184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0</v>
      </c>
      <c r="D16">
        <f>GT!M16</f>
        <v>36.6</v>
      </c>
      <c r="E16">
        <f>GT!N16</f>
        <v>0</v>
      </c>
      <c r="F16">
        <f t="shared" si="4"/>
        <v>40</v>
      </c>
      <c r="G16">
        <f t="shared" si="5"/>
        <v>36.6</v>
      </c>
      <c r="H16" s="112"/>
      <c r="I16">
        <f>BRPL_EOD!AA16+BRPL_EOD!AB16</f>
        <v>15.07</v>
      </c>
      <c r="J16">
        <f>BYPL_EOD!AA16+BYPL_EOD!AB16</f>
        <v>8.25</v>
      </c>
      <c r="K16">
        <f>MES_EOD!AA16+MES_EOD!AB16</f>
        <v>0</v>
      </c>
      <c r="L16">
        <f>NDMC_EOD!AA16+NDMC_EOD!AB16</f>
        <v>1.98</v>
      </c>
      <c r="M16">
        <f>TPDDL_EOD!AA16+TPDDL_EOD!AB16</f>
        <v>11.27</v>
      </c>
      <c r="N16">
        <f t="shared" si="0"/>
        <v>36.57</v>
      </c>
      <c r="O16" s="112">
        <f t="shared" si="1"/>
        <v>3.0000000000001137E-2</v>
      </c>
      <c r="P16">
        <v>15.083202645850161</v>
      </c>
      <c r="Q16">
        <v>8.2572287360096563</v>
      </c>
      <c r="R16">
        <v>0</v>
      </c>
      <c r="S16">
        <v>1.98</v>
      </c>
      <c r="T16">
        <v>11.279568618140184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0</v>
      </c>
      <c r="D17">
        <f>GT!M17</f>
        <v>36.6</v>
      </c>
      <c r="E17">
        <f>GT!N17</f>
        <v>0</v>
      </c>
      <c r="F17">
        <f t="shared" si="4"/>
        <v>40</v>
      </c>
      <c r="G17">
        <f t="shared" si="5"/>
        <v>36.6</v>
      </c>
      <c r="H17" s="112"/>
      <c r="I17">
        <f>BRPL_EOD!AA17+BRPL_EOD!AB17</f>
        <v>15.07</v>
      </c>
      <c r="J17">
        <f>BYPL_EOD!AA17+BYPL_EOD!AB17</f>
        <v>8.25</v>
      </c>
      <c r="K17">
        <f>MES_EOD!AA17+MES_EOD!AB17</f>
        <v>0</v>
      </c>
      <c r="L17">
        <f>NDMC_EOD!AA17+NDMC_EOD!AB17</f>
        <v>1.98</v>
      </c>
      <c r="M17">
        <f>TPDDL_EOD!AA17+TPDDL_EOD!AB17</f>
        <v>11.27</v>
      </c>
      <c r="N17">
        <f t="shared" si="0"/>
        <v>36.57</v>
      </c>
      <c r="O17" s="112">
        <f t="shared" si="1"/>
        <v>3.0000000000001137E-2</v>
      </c>
      <c r="P17">
        <v>15.083202645850161</v>
      </c>
      <c r="Q17">
        <v>8.2572287360096563</v>
      </c>
      <c r="R17">
        <v>0</v>
      </c>
      <c r="S17">
        <v>1.98</v>
      </c>
      <c r="T17">
        <v>11.279568618140184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0</v>
      </c>
      <c r="D18">
        <f>GT!M18</f>
        <v>36.6</v>
      </c>
      <c r="E18">
        <f>GT!N18</f>
        <v>0</v>
      </c>
      <c r="F18">
        <f t="shared" si="4"/>
        <v>40</v>
      </c>
      <c r="G18">
        <f t="shared" si="5"/>
        <v>36.6</v>
      </c>
      <c r="H18" s="112"/>
      <c r="I18">
        <f>BRPL_EOD!AA18+BRPL_EOD!AB18</f>
        <v>15.07</v>
      </c>
      <c r="J18">
        <f>BYPL_EOD!AA18+BYPL_EOD!AB18</f>
        <v>8.25</v>
      </c>
      <c r="K18">
        <f>MES_EOD!AA18+MES_EOD!AB18</f>
        <v>0</v>
      </c>
      <c r="L18">
        <f>NDMC_EOD!AA18+NDMC_EOD!AB18</f>
        <v>1.98</v>
      </c>
      <c r="M18">
        <f>TPDDL_EOD!AA18+TPDDL_EOD!AB18</f>
        <v>11.27</v>
      </c>
      <c r="N18">
        <f t="shared" si="0"/>
        <v>36.57</v>
      </c>
      <c r="O18" s="112">
        <f t="shared" si="1"/>
        <v>3.0000000000001137E-2</v>
      </c>
      <c r="P18">
        <v>15.083202645850161</v>
      </c>
      <c r="Q18">
        <v>8.2572287360096563</v>
      </c>
      <c r="R18">
        <v>0</v>
      </c>
      <c r="S18">
        <v>1.98</v>
      </c>
      <c r="T18">
        <v>11.279568618140184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0</v>
      </c>
      <c r="D19">
        <f>GT!M19</f>
        <v>37.6</v>
      </c>
      <c r="E19">
        <f>GT!N19</f>
        <v>0</v>
      </c>
      <c r="F19">
        <f t="shared" si="4"/>
        <v>40</v>
      </c>
      <c r="G19">
        <f t="shared" si="5"/>
        <v>37.6</v>
      </c>
      <c r="H19" s="112"/>
      <c r="I19">
        <f>BRPL_EOD!AA19+BRPL_EOD!AB19</f>
        <v>15.72</v>
      </c>
      <c r="J19">
        <f>BYPL_EOD!AA19+BYPL_EOD!AB19</f>
        <v>8.61</v>
      </c>
      <c r="K19">
        <f>MES_EOD!AA19+MES_EOD!AB19</f>
        <v>0</v>
      </c>
      <c r="L19">
        <f>NDMC_EOD!AA19+NDMC_EOD!AB19</f>
        <v>1.98</v>
      </c>
      <c r="M19">
        <f>TPDDL_EOD!AA19+TPDDL_EOD!AB19</f>
        <v>11.27</v>
      </c>
      <c r="N19">
        <f t="shared" si="0"/>
        <v>37.58</v>
      </c>
      <c r="O19" s="112">
        <f t="shared" si="1"/>
        <v>2.0000000000003126E-2</v>
      </c>
      <c r="P19">
        <v>15.728841934199622</v>
      </c>
      <c r="Q19">
        <v>8.6148414381840617</v>
      </c>
      <c r="R19">
        <v>0</v>
      </c>
      <c r="S19">
        <v>1.98</v>
      </c>
      <c r="T19">
        <v>11.276316627616319</v>
      </c>
      <c r="U19" s="114">
        <f t="shared" si="2"/>
        <v>37.6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0</v>
      </c>
      <c r="D20">
        <f>GT!M20</f>
        <v>37.6</v>
      </c>
      <c r="E20">
        <f>GT!N20</f>
        <v>0</v>
      </c>
      <c r="F20">
        <f t="shared" si="4"/>
        <v>40</v>
      </c>
      <c r="G20">
        <f t="shared" si="5"/>
        <v>37.6</v>
      </c>
      <c r="H20" s="112"/>
      <c r="I20">
        <f>BRPL_EOD!AA20+BRPL_EOD!AB20</f>
        <v>15.72</v>
      </c>
      <c r="J20">
        <f>BYPL_EOD!AA20+BYPL_EOD!AB20</f>
        <v>8.61</v>
      </c>
      <c r="K20">
        <f>MES_EOD!AA20+MES_EOD!AB20</f>
        <v>0</v>
      </c>
      <c r="L20">
        <f>NDMC_EOD!AA20+NDMC_EOD!AB20</f>
        <v>1.98</v>
      </c>
      <c r="M20">
        <f>TPDDL_EOD!AA20+TPDDL_EOD!AB20</f>
        <v>11.27</v>
      </c>
      <c r="N20">
        <f t="shared" si="0"/>
        <v>37.58</v>
      </c>
      <c r="O20" s="112">
        <f t="shared" si="1"/>
        <v>2.0000000000003126E-2</v>
      </c>
      <c r="P20">
        <v>15.728841934199622</v>
      </c>
      <c r="Q20">
        <v>8.6148414381840617</v>
      </c>
      <c r="R20">
        <v>0</v>
      </c>
      <c r="S20">
        <v>1.98</v>
      </c>
      <c r="T20">
        <v>11.276316627616319</v>
      </c>
      <c r="U20" s="114">
        <f t="shared" si="2"/>
        <v>37.6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0</v>
      </c>
      <c r="D21">
        <f>GT!M21</f>
        <v>37.6</v>
      </c>
      <c r="E21">
        <f>GT!N21</f>
        <v>0</v>
      </c>
      <c r="F21">
        <f t="shared" si="4"/>
        <v>40</v>
      </c>
      <c r="G21">
        <f t="shared" si="5"/>
        <v>37.6</v>
      </c>
      <c r="H21" s="112"/>
      <c r="I21">
        <f>BRPL_EOD!AA21+BRPL_EOD!AB21</f>
        <v>15.72</v>
      </c>
      <c r="J21">
        <f>BYPL_EOD!AA21+BYPL_EOD!AB21</f>
        <v>8.61</v>
      </c>
      <c r="K21">
        <f>MES_EOD!AA21+MES_EOD!AB21</f>
        <v>0</v>
      </c>
      <c r="L21">
        <f>NDMC_EOD!AA21+NDMC_EOD!AB21</f>
        <v>1.98</v>
      </c>
      <c r="M21">
        <f>TPDDL_EOD!AA21+TPDDL_EOD!AB21</f>
        <v>11.27</v>
      </c>
      <c r="N21">
        <f t="shared" si="0"/>
        <v>37.58</v>
      </c>
      <c r="O21" s="112">
        <f t="shared" si="1"/>
        <v>2.0000000000003126E-2</v>
      </c>
      <c r="P21">
        <v>15.728841934199622</v>
      </c>
      <c r="Q21">
        <v>8.6148414381840617</v>
      </c>
      <c r="R21">
        <v>0</v>
      </c>
      <c r="S21">
        <v>1.98</v>
      </c>
      <c r="T21">
        <v>11.276316627616319</v>
      </c>
      <c r="U21" s="114">
        <f t="shared" si="2"/>
        <v>37.6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0</v>
      </c>
      <c r="D22">
        <f>GT!M22</f>
        <v>37.6</v>
      </c>
      <c r="E22">
        <f>GT!N22</f>
        <v>0</v>
      </c>
      <c r="F22">
        <f t="shared" si="4"/>
        <v>40</v>
      </c>
      <c r="G22">
        <f t="shared" si="5"/>
        <v>37.6</v>
      </c>
      <c r="H22" s="112"/>
      <c r="I22">
        <f>BRPL_EOD!AA22+BRPL_EOD!AB22</f>
        <v>15.72</v>
      </c>
      <c r="J22">
        <f>BYPL_EOD!AA22+BYPL_EOD!AB22</f>
        <v>8.61</v>
      </c>
      <c r="K22">
        <f>MES_EOD!AA22+MES_EOD!AB22</f>
        <v>0</v>
      </c>
      <c r="L22">
        <f>NDMC_EOD!AA22+NDMC_EOD!AB22</f>
        <v>1.98</v>
      </c>
      <c r="M22">
        <f>TPDDL_EOD!AA22+TPDDL_EOD!AB22</f>
        <v>11.27</v>
      </c>
      <c r="N22">
        <f t="shared" si="0"/>
        <v>37.58</v>
      </c>
      <c r="O22" s="112">
        <f t="shared" si="1"/>
        <v>2.0000000000003126E-2</v>
      </c>
      <c r="P22">
        <v>15.728841934199622</v>
      </c>
      <c r="Q22">
        <v>8.6148414381840617</v>
      </c>
      <c r="R22">
        <v>0</v>
      </c>
      <c r="S22">
        <v>1.98</v>
      </c>
      <c r="T22">
        <v>11.276316627616319</v>
      </c>
      <c r="U22" s="114">
        <f t="shared" si="2"/>
        <v>37.6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0</v>
      </c>
      <c r="D23">
        <f>GT!M23</f>
        <v>37.6</v>
      </c>
      <c r="E23">
        <f>GT!N23</f>
        <v>0</v>
      </c>
      <c r="F23">
        <f t="shared" si="4"/>
        <v>40</v>
      </c>
      <c r="G23">
        <f t="shared" si="5"/>
        <v>37.6</v>
      </c>
      <c r="H23" s="112"/>
      <c r="I23">
        <f>BRPL_EOD!AA23+BRPL_EOD!AB23</f>
        <v>15.72</v>
      </c>
      <c r="J23">
        <f>BYPL_EOD!AA23+BYPL_EOD!AB23</f>
        <v>8.61</v>
      </c>
      <c r="K23">
        <f>MES_EOD!AA23+MES_EOD!AB23</f>
        <v>0</v>
      </c>
      <c r="L23">
        <f>NDMC_EOD!AA23+NDMC_EOD!AB23</f>
        <v>1.98</v>
      </c>
      <c r="M23">
        <f>TPDDL_EOD!AA23+TPDDL_EOD!AB23</f>
        <v>11.27</v>
      </c>
      <c r="N23">
        <f t="shared" si="0"/>
        <v>37.58</v>
      </c>
      <c r="O23" s="112">
        <f t="shared" si="1"/>
        <v>2.0000000000003126E-2</v>
      </c>
      <c r="P23">
        <v>15.728841934199622</v>
      </c>
      <c r="Q23">
        <v>8.6148414381840617</v>
      </c>
      <c r="R23">
        <v>0</v>
      </c>
      <c r="S23">
        <v>1.98</v>
      </c>
      <c r="T23">
        <v>11.276316627616319</v>
      </c>
      <c r="U23" s="114">
        <f t="shared" si="2"/>
        <v>37.6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0</v>
      </c>
      <c r="D24">
        <f>GT!M24</f>
        <v>33.6</v>
      </c>
      <c r="E24">
        <f>GT!N24</f>
        <v>0</v>
      </c>
      <c r="F24">
        <f t="shared" si="4"/>
        <v>40</v>
      </c>
      <c r="G24">
        <f t="shared" si="5"/>
        <v>33.6</v>
      </c>
      <c r="H24" s="112"/>
      <c r="I24">
        <f>BRPL_EOD!AA24+BRPL_EOD!AB24</f>
        <v>12.32</v>
      </c>
      <c r="J24">
        <f>BYPL_EOD!AA24+BYPL_EOD!AB24</f>
        <v>8</v>
      </c>
      <c r="K24">
        <f>MES_EOD!AA24+MES_EOD!AB24</f>
        <v>0</v>
      </c>
      <c r="L24">
        <f>NDMC_EOD!AA24+NDMC_EOD!AB24</f>
        <v>1.98</v>
      </c>
      <c r="M24">
        <f>TPDDL_EOD!AA24+TPDDL_EOD!AB24</f>
        <v>11.27</v>
      </c>
      <c r="N24">
        <f t="shared" si="0"/>
        <v>33.57</v>
      </c>
      <c r="O24" s="112">
        <f t="shared" si="1"/>
        <v>3.0000000000001137E-2</v>
      </c>
      <c r="P24">
        <v>12.332281269537274</v>
      </c>
      <c r="Q24">
        <v>8.0074726253175452</v>
      </c>
      <c r="R24">
        <v>0</v>
      </c>
      <c r="S24">
        <v>1.98</v>
      </c>
      <c r="T24">
        <v>11.28024610514518</v>
      </c>
      <c r="U24" s="114">
        <f t="shared" si="2"/>
        <v>33.6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0</v>
      </c>
      <c r="D25">
        <f>GT!M25</f>
        <v>33.6</v>
      </c>
      <c r="E25">
        <f>GT!N25</f>
        <v>0</v>
      </c>
      <c r="F25">
        <f t="shared" si="4"/>
        <v>40</v>
      </c>
      <c r="G25">
        <f t="shared" si="5"/>
        <v>33.6</v>
      </c>
      <c r="H25" s="112"/>
      <c r="I25">
        <f>BRPL_EOD!AA25+BRPL_EOD!AB25</f>
        <v>12.32</v>
      </c>
      <c r="J25">
        <f>BYPL_EOD!AA25+BYPL_EOD!AB25</f>
        <v>8</v>
      </c>
      <c r="K25">
        <f>MES_EOD!AA25+MES_EOD!AB25</f>
        <v>0</v>
      </c>
      <c r="L25">
        <f>NDMC_EOD!AA25+NDMC_EOD!AB25</f>
        <v>1.98</v>
      </c>
      <c r="M25">
        <f>TPDDL_EOD!AA25+TPDDL_EOD!AB25</f>
        <v>11.27</v>
      </c>
      <c r="N25">
        <f t="shared" si="0"/>
        <v>33.57</v>
      </c>
      <c r="O25" s="112">
        <f t="shared" si="1"/>
        <v>3.0000000000001137E-2</v>
      </c>
      <c r="P25">
        <v>12.332281269537274</v>
      </c>
      <c r="Q25">
        <v>8.0074726253175452</v>
      </c>
      <c r="R25">
        <v>0</v>
      </c>
      <c r="S25">
        <v>1.98</v>
      </c>
      <c r="T25">
        <v>11.28024610514518</v>
      </c>
      <c r="U25" s="114">
        <f t="shared" si="2"/>
        <v>33.6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0</v>
      </c>
      <c r="D26">
        <f>GT!M26</f>
        <v>33.6</v>
      </c>
      <c r="E26">
        <f>GT!N26</f>
        <v>0</v>
      </c>
      <c r="F26">
        <f t="shared" si="4"/>
        <v>40</v>
      </c>
      <c r="G26">
        <f t="shared" si="5"/>
        <v>33.6</v>
      </c>
      <c r="H26" s="112"/>
      <c r="I26">
        <f>BRPL_EOD!AA26+BRPL_EOD!AB26</f>
        <v>12.32</v>
      </c>
      <c r="J26">
        <f>BYPL_EOD!AA26+BYPL_EOD!AB26</f>
        <v>8</v>
      </c>
      <c r="K26">
        <f>MES_EOD!AA26+MES_EOD!AB26</f>
        <v>0</v>
      </c>
      <c r="L26">
        <f>NDMC_EOD!AA26+NDMC_EOD!AB26</f>
        <v>1.98</v>
      </c>
      <c r="M26">
        <f>TPDDL_EOD!AA26+TPDDL_EOD!AB26</f>
        <v>11.27</v>
      </c>
      <c r="N26">
        <f t="shared" si="0"/>
        <v>33.57</v>
      </c>
      <c r="O26" s="112">
        <f t="shared" si="1"/>
        <v>3.0000000000001137E-2</v>
      </c>
      <c r="P26">
        <v>12.332281269537274</v>
      </c>
      <c r="Q26">
        <v>8.0074726253175452</v>
      </c>
      <c r="R26">
        <v>0</v>
      </c>
      <c r="S26">
        <v>1.98</v>
      </c>
      <c r="T26">
        <v>11.28024610514518</v>
      </c>
      <c r="U26" s="114">
        <f t="shared" si="2"/>
        <v>33.6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0</v>
      </c>
      <c r="D27">
        <f>GT!M27</f>
        <v>34.6</v>
      </c>
      <c r="E27">
        <f>GT!N27</f>
        <v>0</v>
      </c>
      <c r="F27">
        <f t="shared" si="4"/>
        <v>40</v>
      </c>
      <c r="G27">
        <f t="shared" si="5"/>
        <v>34.6</v>
      </c>
      <c r="H27" s="112"/>
      <c r="I27">
        <f>BRPL_EOD!AA27+BRPL_EOD!AB27</f>
        <v>13.32</v>
      </c>
      <c r="J27">
        <f>BYPL_EOD!AA27+BYPL_EOD!AB27</f>
        <v>8</v>
      </c>
      <c r="K27">
        <f>MES_EOD!AA27+MES_EOD!AB27</f>
        <v>0</v>
      </c>
      <c r="L27">
        <f>NDMC_EOD!AA27+NDMC_EOD!AB27</f>
        <v>1.98</v>
      </c>
      <c r="M27">
        <f>TPDDL_EOD!AA27+TPDDL_EOD!AB27</f>
        <v>11.27</v>
      </c>
      <c r="N27">
        <f t="shared" si="0"/>
        <v>34.57</v>
      </c>
      <c r="O27" s="112">
        <f t="shared" si="1"/>
        <v>3.0000000000001137E-2</v>
      </c>
      <c r="P27">
        <v>13.332696095043117</v>
      </c>
      <c r="Q27">
        <v>8.0073198827084617</v>
      </c>
      <c r="R27">
        <v>0</v>
      </c>
      <c r="S27">
        <v>1.98</v>
      </c>
      <c r="T27">
        <v>11.279984022248424</v>
      </c>
      <c r="U27" s="114">
        <f t="shared" si="2"/>
        <v>34.6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0</v>
      </c>
      <c r="D28">
        <f>GT!M28</f>
        <v>34.6</v>
      </c>
      <c r="E28">
        <f>GT!N28</f>
        <v>0</v>
      </c>
      <c r="F28">
        <f t="shared" si="4"/>
        <v>40</v>
      </c>
      <c r="G28">
        <f t="shared" si="5"/>
        <v>34.6</v>
      </c>
      <c r="H28" s="112"/>
      <c r="I28">
        <f>BRPL_EOD!AA28+BRPL_EOD!AB28</f>
        <v>13.32</v>
      </c>
      <c r="J28">
        <f>BYPL_EOD!AA28+BYPL_EOD!AB28</f>
        <v>8</v>
      </c>
      <c r="K28">
        <f>MES_EOD!AA28+MES_EOD!AB28</f>
        <v>0</v>
      </c>
      <c r="L28">
        <f>NDMC_EOD!AA28+NDMC_EOD!AB28</f>
        <v>1.98</v>
      </c>
      <c r="M28">
        <f>TPDDL_EOD!AA28+TPDDL_EOD!AB28</f>
        <v>11.27</v>
      </c>
      <c r="N28">
        <f t="shared" si="0"/>
        <v>34.57</v>
      </c>
      <c r="O28" s="112">
        <f t="shared" si="1"/>
        <v>3.0000000000001137E-2</v>
      </c>
      <c r="P28">
        <v>13.332696095043117</v>
      </c>
      <c r="Q28">
        <v>8.0073198827084617</v>
      </c>
      <c r="R28">
        <v>0</v>
      </c>
      <c r="S28">
        <v>1.98</v>
      </c>
      <c r="T28">
        <v>11.279984022248424</v>
      </c>
      <c r="U28" s="114">
        <f t="shared" si="2"/>
        <v>34.6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0</v>
      </c>
      <c r="D29">
        <f>GT!M29</f>
        <v>34.6</v>
      </c>
      <c r="E29">
        <f>GT!N29</f>
        <v>0</v>
      </c>
      <c r="F29">
        <f t="shared" si="4"/>
        <v>40</v>
      </c>
      <c r="G29">
        <f t="shared" si="5"/>
        <v>34.6</v>
      </c>
      <c r="H29" s="112"/>
      <c r="I29">
        <f>BRPL_EOD!AA29+BRPL_EOD!AB29</f>
        <v>13.32</v>
      </c>
      <c r="J29">
        <f>BYPL_EOD!AA29+BYPL_EOD!AB29</f>
        <v>8</v>
      </c>
      <c r="K29">
        <f>MES_EOD!AA29+MES_EOD!AB29</f>
        <v>0</v>
      </c>
      <c r="L29">
        <f>NDMC_EOD!AA29+NDMC_EOD!AB29</f>
        <v>1.98</v>
      </c>
      <c r="M29">
        <f>TPDDL_EOD!AA29+TPDDL_EOD!AB29</f>
        <v>11.27</v>
      </c>
      <c r="N29">
        <f t="shared" si="0"/>
        <v>34.57</v>
      </c>
      <c r="O29" s="112">
        <f t="shared" si="1"/>
        <v>3.0000000000001137E-2</v>
      </c>
      <c r="P29">
        <v>13.332696095043117</v>
      </c>
      <c r="Q29">
        <v>8.0073198827084617</v>
      </c>
      <c r="R29">
        <v>0</v>
      </c>
      <c r="S29">
        <v>1.98</v>
      </c>
      <c r="T29">
        <v>11.279984022248424</v>
      </c>
      <c r="U29" s="114">
        <f t="shared" si="2"/>
        <v>34.6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0</v>
      </c>
      <c r="D30">
        <f>GT!M30</f>
        <v>34.6</v>
      </c>
      <c r="E30">
        <f>GT!N30</f>
        <v>0</v>
      </c>
      <c r="F30">
        <f t="shared" si="4"/>
        <v>40</v>
      </c>
      <c r="G30">
        <f t="shared" si="5"/>
        <v>34.6</v>
      </c>
      <c r="H30" s="112"/>
      <c r="I30">
        <f>BRPL_EOD!AA30+BRPL_EOD!AB30</f>
        <v>13.32</v>
      </c>
      <c r="J30">
        <f>BYPL_EOD!AA30+BYPL_EOD!AB30</f>
        <v>8</v>
      </c>
      <c r="K30">
        <f>MES_EOD!AA30+MES_EOD!AB30</f>
        <v>0</v>
      </c>
      <c r="L30">
        <f>NDMC_EOD!AA30+NDMC_EOD!AB30</f>
        <v>1.98</v>
      </c>
      <c r="M30">
        <f>TPDDL_EOD!AA30+TPDDL_EOD!AB30</f>
        <v>11.27</v>
      </c>
      <c r="N30">
        <f t="shared" si="0"/>
        <v>34.57</v>
      </c>
      <c r="O30" s="112">
        <f t="shared" si="1"/>
        <v>3.0000000000001137E-2</v>
      </c>
      <c r="P30">
        <v>13.332696095043117</v>
      </c>
      <c r="Q30">
        <v>8.0073198827084617</v>
      </c>
      <c r="R30">
        <v>0</v>
      </c>
      <c r="S30">
        <v>1.98</v>
      </c>
      <c r="T30">
        <v>11.279984022248424</v>
      </c>
      <c r="U30" s="114">
        <f t="shared" si="2"/>
        <v>34.6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0</v>
      </c>
      <c r="D31">
        <f>GT!M31</f>
        <v>34.6</v>
      </c>
      <c r="E31">
        <f>GT!N31</f>
        <v>0</v>
      </c>
      <c r="F31">
        <f t="shared" si="4"/>
        <v>40</v>
      </c>
      <c r="G31">
        <f t="shared" si="5"/>
        <v>34.6</v>
      </c>
      <c r="H31" s="112"/>
      <c r="I31">
        <f>BRPL_EOD!AA31+BRPL_EOD!AB31</f>
        <v>13.32</v>
      </c>
      <c r="J31">
        <f>BYPL_EOD!AA31+BYPL_EOD!AB31</f>
        <v>8</v>
      </c>
      <c r="K31">
        <f>MES_EOD!AA31+MES_EOD!AB31</f>
        <v>0</v>
      </c>
      <c r="L31">
        <f>NDMC_EOD!AA31+NDMC_EOD!AB31</f>
        <v>1.98</v>
      </c>
      <c r="M31">
        <f>TPDDL_EOD!AA31+TPDDL_EOD!AB31</f>
        <v>11.27</v>
      </c>
      <c r="N31">
        <f t="shared" si="0"/>
        <v>34.57</v>
      </c>
      <c r="O31" s="112">
        <f t="shared" si="1"/>
        <v>3.0000000000001137E-2</v>
      </c>
      <c r="P31">
        <v>13.332696095043117</v>
      </c>
      <c r="Q31">
        <v>8.0073198827084617</v>
      </c>
      <c r="R31">
        <v>0</v>
      </c>
      <c r="S31">
        <v>1.98</v>
      </c>
      <c r="T31">
        <v>11.279984022248424</v>
      </c>
      <c r="U31" s="114">
        <f t="shared" si="2"/>
        <v>34.6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0</v>
      </c>
      <c r="D32">
        <f>GT!M32</f>
        <v>34.6</v>
      </c>
      <c r="E32">
        <f>GT!N32</f>
        <v>0</v>
      </c>
      <c r="F32">
        <f t="shared" si="4"/>
        <v>40</v>
      </c>
      <c r="G32">
        <f t="shared" si="5"/>
        <v>34.6</v>
      </c>
      <c r="H32" s="112"/>
      <c r="I32">
        <f>BRPL_EOD!AA32+BRPL_EOD!AB32</f>
        <v>13.32</v>
      </c>
      <c r="J32">
        <f>BYPL_EOD!AA32+BYPL_EOD!AB32</f>
        <v>8</v>
      </c>
      <c r="K32">
        <f>MES_EOD!AA32+MES_EOD!AB32</f>
        <v>0</v>
      </c>
      <c r="L32">
        <f>NDMC_EOD!AA32+NDMC_EOD!AB32</f>
        <v>1.98</v>
      </c>
      <c r="M32">
        <f>TPDDL_EOD!AA32+TPDDL_EOD!AB32</f>
        <v>11.27</v>
      </c>
      <c r="N32">
        <f t="shared" si="0"/>
        <v>34.57</v>
      </c>
      <c r="O32" s="112">
        <f t="shared" si="1"/>
        <v>3.0000000000001137E-2</v>
      </c>
      <c r="P32">
        <v>13.332696095043117</v>
      </c>
      <c r="Q32">
        <v>8.0073198827084617</v>
      </c>
      <c r="R32">
        <v>0</v>
      </c>
      <c r="S32">
        <v>1.98</v>
      </c>
      <c r="T32">
        <v>11.279984022248424</v>
      </c>
      <c r="U32" s="114">
        <f t="shared" si="2"/>
        <v>34.6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0</v>
      </c>
      <c r="D33">
        <f>GT!M33</f>
        <v>34.6</v>
      </c>
      <c r="E33">
        <f>GT!N33</f>
        <v>0</v>
      </c>
      <c r="F33">
        <f t="shared" si="4"/>
        <v>40</v>
      </c>
      <c r="G33">
        <f t="shared" si="5"/>
        <v>34.6</v>
      </c>
      <c r="H33" s="112"/>
      <c r="I33">
        <f>BRPL_EOD!AA33+BRPL_EOD!AB33</f>
        <v>13.32</v>
      </c>
      <c r="J33">
        <f>BYPL_EOD!AA33+BYPL_EOD!AB33</f>
        <v>8</v>
      </c>
      <c r="K33">
        <f>MES_EOD!AA33+MES_EOD!AB33</f>
        <v>0</v>
      </c>
      <c r="L33">
        <f>NDMC_EOD!AA33+NDMC_EOD!AB33</f>
        <v>1.98</v>
      </c>
      <c r="M33">
        <f>TPDDL_EOD!AA33+TPDDL_EOD!AB33</f>
        <v>11.27</v>
      </c>
      <c r="N33">
        <f t="shared" si="0"/>
        <v>34.57</v>
      </c>
      <c r="O33" s="112">
        <f t="shared" si="1"/>
        <v>3.0000000000001137E-2</v>
      </c>
      <c r="P33">
        <v>13.332696095043117</v>
      </c>
      <c r="Q33">
        <v>8.0073198827084617</v>
      </c>
      <c r="R33">
        <v>0</v>
      </c>
      <c r="S33">
        <v>1.98</v>
      </c>
      <c r="T33">
        <v>11.279984022248424</v>
      </c>
      <c r="U33" s="114">
        <f t="shared" si="2"/>
        <v>34.6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0</v>
      </c>
      <c r="D34">
        <f>GT!M34</f>
        <v>34.6</v>
      </c>
      <c r="E34">
        <f>GT!N34</f>
        <v>0</v>
      </c>
      <c r="F34">
        <f t="shared" si="4"/>
        <v>40</v>
      </c>
      <c r="G34">
        <f t="shared" si="5"/>
        <v>34.6</v>
      </c>
      <c r="H34" s="112"/>
      <c r="I34">
        <f>BRPL_EOD!AA34+BRPL_EOD!AB34</f>
        <v>13.32</v>
      </c>
      <c r="J34">
        <f>BYPL_EOD!AA34+BYPL_EOD!AB34</f>
        <v>8</v>
      </c>
      <c r="K34">
        <f>MES_EOD!AA34+MES_EOD!AB34</f>
        <v>0</v>
      </c>
      <c r="L34">
        <f>NDMC_EOD!AA34+NDMC_EOD!AB34</f>
        <v>1.98</v>
      </c>
      <c r="M34">
        <f>TPDDL_EOD!AA34+TPDDL_EOD!AB34</f>
        <v>11.27</v>
      </c>
      <c r="N34">
        <f t="shared" si="0"/>
        <v>34.57</v>
      </c>
      <c r="O34" s="112">
        <f t="shared" si="1"/>
        <v>3.0000000000001137E-2</v>
      </c>
      <c r="P34">
        <v>13.332696095043117</v>
      </c>
      <c r="Q34">
        <v>8.0073198827084617</v>
      </c>
      <c r="R34">
        <v>0</v>
      </c>
      <c r="S34">
        <v>1.98</v>
      </c>
      <c r="T34">
        <v>11.279984022248424</v>
      </c>
      <c r="U34" s="114">
        <f t="shared" si="2"/>
        <v>34.6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0</v>
      </c>
      <c r="D35">
        <f>GT!M35</f>
        <v>33.6</v>
      </c>
      <c r="E35">
        <f>GT!N35</f>
        <v>0</v>
      </c>
      <c r="F35">
        <f t="shared" si="4"/>
        <v>40</v>
      </c>
      <c r="G35">
        <f t="shared" si="5"/>
        <v>33.6</v>
      </c>
      <c r="H35" s="112"/>
      <c r="I35">
        <f>BRPL_EOD!AA35+BRPL_EOD!AB35</f>
        <v>12.32</v>
      </c>
      <c r="J35">
        <f>BYPL_EOD!AA35+BYPL_EOD!AB35</f>
        <v>8</v>
      </c>
      <c r="K35">
        <f>MES_EOD!AA35+MES_EOD!AB35</f>
        <v>0</v>
      </c>
      <c r="L35">
        <f>NDMC_EOD!AA35+NDMC_EOD!AB35</f>
        <v>1.98</v>
      </c>
      <c r="M35">
        <f>TPDDL_EOD!AA35+TPDDL_EOD!AB35</f>
        <v>11.27</v>
      </c>
      <c r="N35">
        <f t="shared" si="0"/>
        <v>33.57</v>
      </c>
      <c r="O35" s="112">
        <f t="shared" si="1"/>
        <v>3.0000000000001137E-2</v>
      </c>
      <c r="P35">
        <v>12.332281269537274</v>
      </c>
      <c r="Q35">
        <v>8.0074726253175452</v>
      </c>
      <c r="R35">
        <v>0</v>
      </c>
      <c r="S35">
        <v>1.98</v>
      </c>
      <c r="T35">
        <v>11.28024610514518</v>
      </c>
      <c r="U35" s="114">
        <f t="shared" si="2"/>
        <v>33.6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0</v>
      </c>
      <c r="D36">
        <f>GT!M36</f>
        <v>33.6</v>
      </c>
      <c r="E36">
        <f>GT!N36</f>
        <v>0</v>
      </c>
      <c r="F36">
        <f t="shared" si="4"/>
        <v>40</v>
      </c>
      <c r="G36">
        <f t="shared" si="5"/>
        <v>33.6</v>
      </c>
      <c r="H36" s="112"/>
      <c r="I36">
        <f>BRPL_EOD!AA36+BRPL_EOD!AB36</f>
        <v>12.32</v>
      </c>
      <c r="J36">
        <f>BYPL_EOD!AA36+BYPL_EOD!AB36</f>
        <v>8</v>
      </c>
      <c r="K36">
        <f>MES_EOD!AA36+MES_EOD!AB36</f>
        <v>0</v>
      </c>
      <c r="L36">
        <f>NDMC_EOD!AA36+NDMC_EOD!AB36</f>
        <v>1.98</v>
      </c>
      <c r="M36">
        <f>TPDDL_EOD!AA36+TPDDL_EOD!AB36</f>
        <v>11.27</v>
      </c>
      <c r="N36">
        <f t="shared" si="0"/>
        <v>33.57</v>
      </c>
      <c r="O36" s="112">
        <f t="shared" si="1"/>
        <v>3.0000000000001137E-2</v>
      </c>
      <c r="P36">
        <v>12.332281269537274</v>
      </c>
      <c r="Q36">
        <v>8.0074726253175452</v>
      </c>
      <c r="R36">
        <v>0</v>
      </c>
      <c r="S36">
        <v>1.98</v>
      </c>
      <c r="T36">
        <v>11.28024610514518</v>
      </c>
      <c r="U36" s="114">
        <f t="shared" si="2"/>
        <v>33.6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0</v>
      </c>
      <c r="D37">
        <f>GT!M37</f>
        <v>33.6</v>
      </c>
      <c r="E37">
        <f>GT!N37</f>
        <v>0</v>
      </c>
      <c r="F37">
        <f t="shared" si="4"/>
        <v>40</v>
      </c>
      <c r="G37">
        <f t="shared" si="5"/>
        <v>33.6</v>
      </c>
      <c r="H37" s="112"/>
      <c r="I37">
        <f>BRPL_EOD!AA37+BRPL_EOD!AB37</f>
        <v>12.32</v>
      </c>
      <c r="J37">
        <f>BYPL_EOD!AA37+BYPL_EOD!AB37</f>
        <v>8</v>
      </c>
      <c r="K37">
        <f>MES_EOD!AA37+MES_EOD!AB37</f>
        <v>0</v>
      </c>
      <c r="L37">
        <f>NDMC_EOD!AA37+NDMC_EOD!AB37</f>
        <v>1.98</v>
      </c>
      <c r="M37">
        <f>TPDDL_EOD!AA37+TPDDL_EOD!AB37</f>
        <v>11.27</v>
      </c>
      <c r="N37">
        <f t="shared" si="0"/>
        <v>33.57</v>
      </c>
      <c r="O37" s="112">
        <f t="shared" si="1"/>
        <v>3.0000000000001137E-2</v>
      </c>
      <c r="P37">
        <v>12.332281269537274</v>
      </c>
      <c r="Q37">
        <v>8.0074726253175452</v>
      </c>
      <c r="R37">
        <v>0</v>
      </c>
      <c r="S37">
        <v>1.98</v>
      </c>
      <c r="T37">
        <v>11.28024610514518</v>
      </c>
      <c r="U37" s="114">
        <f t="shared" si="2"/>
        <v>33.6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0</v>
      </c>
      <c r="D38">
        <f>GT!M38</f>
        <v>33.6</v>
      </c>
      <c r="E38">
        <f>GT!N38</f>
        <v>0</v>
      </c>
      <c r="F38">
        <f t="shared" si="4"/>
        <v>40</v>
      </c>
      <c r="G38">
        <f t="shared" si="5"/>
        <v>33.6</v>
      </c>
      <c r="H38" s="112"/>
      <c r="I38">
        <f>BRPL_EOD!AA38+BRPL_EOD!AB38</f>
        <v>12.32</v>
      </c>
      <c r="J38">
        <f>BYPL_EOD!AA38+BYPL_EOD!AB38</f>
        <v>8</v>
      </c>
      <c r="K38">
        <f>MES_EOD!AA38+MES_EOD!AB38</f>
        <v>0</v>
      </c>
      <c r="L38">
        <f>NDMC_EOD!AA38+NDMC_EOD!AB38</f>
        <v>1.98</v>
      </c>
      <c r="M38">
        <f>TPDDL_EOD!AA38+TPDDL_EOD!AB38</f>
        <v>11.27</v>
      </c>
      <c r="N38">
        <f t="shared" si="0"/>
        <v>33.57</v>
      </c>
      <c r="O38" s="112">
        <f t="shared" si="1"/>
        <v>3.0000000000001137E-2</v>
      </c>
      <c r="P38">
        <v>12.332281269537274</v>
      </c>
      <c r="Q38">
        <v>8.0074726253175452</v>
      </c>
      <c r="R38">
        <v>0</v>
      </c>
      <c r="S38">
        <v>1.98</v>
      </c>
      <c r="T38">
        <v>11.28024610514518</v>
      </c>
      <c r="U38" s="114">
        <f t="shared" si="2"/>
        <v>33.6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0</v>
      </c>
      <c r="D39">
        <f>GT!M39</f>
        <v>34.299999999999997</v>
      </c>
      <c r="E39">
        <f>GT!N39</f>
        <v>0</v>
      </c>
      <c r="F39">
        <f t="shared" si="4"/>
        <v>40</v>
      </c>
      <c r="G39">
        <f t="shared" si="5"/>
        <v>34.299999999999997</v>
      </c>
      <c r="H39" s="112"/>
      <c r="I39">
        <f>BRPL_EOD!AA39+BRPL_EOD!AB39</f>
        <v>13.32</v>
      </c>
      <c r="J39">
        <f>BYPL_EOD!AA39+BYPL_EOD!AB39</f>
        <v>8</v>
      </c>
      <c r="K39">
        <f>MES_EOD!AA39+MES_EOD!AB39</f>
        <v>0</v>
      </c>
      <c r="L39">
        <f>NDMC_EOD!AA39+NDMC_EOD!AB39</f>
        <v>1.98</v>
      </c>
      <c r="M39">
        <f>TPDDL_EOD!AA39+TPDDL_EOD!AB39</f>
        <v>11.27</v>
      </c>
      <c r="N39">
        <f t="shared" si="0"/>
        <v>34.57</v>
      </c>
      <c r="O39" s="112">
        <f t="shared" si="1"/>
        <v>-0.27000000000000313</v>
      </c>
      <c r="P39">
        <v>13.215967601967023</v>
      </c>
      <c r="Q39">
        <v>7.9375180792594726</v>
      </c>
      <c r="R39">
        <v>0</v>
      </c>
      <c r="S39">
        <v>1.9645357246167194</v>
      </c>
      <c r="T39">
        <v>11.181978594156782</v>
      </c>
      <c r="U39" s="114">
        <f t="shared" si="2"/>
        <v>34.299999999999997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0</v>
      </c>
      <c r="D40">
        <f>GT!M40</f>
        <v>34.299999999999997</v>
      </c>
      <c r="E40">
        <f>GT!N40</f>
        <v>0</v>
      </c>
      <c r="F40">
        <f t="shared" si="4"/>
        <v>40</v>
      </c>
      <c r="G40">
        <f t="shared" si="5"/>
        <v>34.299999999999997</v>
      </c>
      <c r="H40" s="112"/>
      <c r="I40">
        <f>BRPL_EOD!AA40+BRPL_EOD!AB40</f>
        <v>13.32</v>
      </c>
      <c r="J40">
        <f>BYPL_EOD!AA40+BYPL_EOD!AB40</f>
        <v>8</v>
      </c>
      <c r="K40">
        <f>MES_EOD!AA40+MES_EOD!AB40</f>
        <v>0</v>
      </c>
      <c r="L40">
        <f>NDMC_EOD!AA40+NDMC_EOD!AB40</f>
        <v>1.98</v>
      </c>
      <c r="M40">
        <f>TPDDL_EOD!AA40+TPDDL_EOD!AB40</f>
        <v>11.27</v>
      </c>
      <c r="N40">
        <f t="shared" si="0"/>
        <v>34.57</v>
      </c>
      <c r="O40" s="112">
        <f t="shared" si="1"/>
        <v>-0.27000000000000313</v>
      </c>
      <c r="P40">
        <v>13.215967601967023</v>
      </c>
      <c r="Q40">
        <v>7.9375180792594726</v>
      </c>
      <c r="R40">
        <v>0</v>
      </c>
      <c r="S40">
        <v>1.9645357246167194</v>
      </c>
      <c r="T40">
        <v>11.181978594156782</v>
      </c>
      <c r="U40" s="114">
        <f t="shared" si="2"/>
        <v>34.299999999999997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0</v>
      </c>
      <c r="D41">
        <f>GT!M41</f>
        <v>34.299999999999997</v>
      </c>
      <c r="E41">
        <f>GT!N41</f>
        <v>0</v>
      </c>
      <c r="F41">
        <f t="shared" si="4"/>
        <v>40</v>
      </c>
      <c r="G41">
        <f t="shared" si="5"/>
        <v>34.299999999999997</v>
      </c>
      <c r="H41" s="112"/>
      <c r="I41">
        <f>BRPL_EOD!AA41+BRPL_EOD!AB41</f>
        <v>13.32</v>
      </c>
      <c r="J41">
        <f>BYPL_EOD!AA41+BYPL_EOD!AB41</f>
        <v>8</v>
      </c>
      <c r="K41">
        <f>MES_EOD!AA41+MES_EOD!AB41</f>
        <v>0</v>
      </c>
      <c r="L41">
        <f>NDMC_EOD!AA41+NDMC_EOD!AB41</f>
        <v>1.98</v>
      </c>
      <c r="M41">
        <f>TPDDL_EOD!AA41+TPDDL_EOD!AB41</f>
        <v>11.27</v>
      </c>
      <c r="N41">
        <f t="shared" si="0"/>
        <v>34.57</v>
      </c>
      <c r="O41" s="112">
        <f t="shared" si="1"/>
        <v>-0.27000000000000313</v>
      </c>
      <c r="P41">
        <v>13.215967601967023</v>
      </c>
      <c r="Q41">
        <v>7.9375180792594726</v>
      </c>
      <c r="R41">
        <v>0</v>
      </c>
      <c r="S41">
        <v>1.9645357246167194</v>
      </c>
      <c r="T41">
        <v>11.181978594156782</v>
      </c>
      <c r="U41" s="114">
        <f t="shared" si="2"/>
        <v>34.299999999999997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0</v>
      </c>
      <c r="D42">
        <f>GT!M42</f>
        <v>34.299999999999997</v>
      </c>
      <c r="E42">
        <f>GT!N42</f>
        <v>0</v>
      </c>
      <c r="F42">
        <f t="shared" si="4"/>
        <v>40</v>
      </c>
      <c r="G42">
        <f t="shared" si="5"/>
        <v>34.299999999999997</v>
      </c>
      <c r="H42" s="112"/>
      <c r="I42">
        <f>BRPL_EOD!AA42+BRPL_EOD!AB42</f>
        <v>13.32</v>
      </c>
      <c r="J42">
        <f>BYPL_EOD!AA42+BYPL_EOD!AB42</f>
        <v>8</v>
      </c>
      <c r="K42">
        <f>MES_EOD!AA42+MES_EOD!AB42</f>
        <v>0</v>
      </c>
      <c r="L42">
        <f>NDMC_EOD!AA42+NDMC_EOD!AB42</f>
        <v>1.98</v>
      </c>
      <c r="M42">
        <f>TPDDL_EOD!AA42+TPDDL_EOD!AB42</f>
        <v>11.27</v>
      </c>
      <c r="N42">
        <f t="shared" si="0"/>
        <v>34.57</v>
      </c>
      <c r="O42" s="112">
        <f t="shared" si="1"/>
        <v>-0.27000000000000313</v>
      </c>
      <c r="P42">
        <v>13.215967601967023</v>
      </c>
      <c r="Q42">
        <v>7.9375180792594726</v>
      </c>
      <c r="R42">
        <v>0</v>
      </c>
      <c r="S42">
        <v>1.9645357246167194</v>
      </c>
      <c r="T42">
        <v>11.181978594156782</v>
      </c>
      <c r="U42" s="114">
        <f t="shared" si="2"/>
        <v>34.299999999999997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0</v>
      </c>
      <c r="D43">
        <f>GT!M43</f>
        <v>34.299999999999997</v>
      </c>
      <c r="E43">
        <f>GT!N43</f>
        <v>0</v>
      </c>
      <c r="F43">
        <f t="shared" si="4"/>
        <v>40</v>
      </c>
      <c r="G43">
        <f t="shared" si="5"/>
        <v>34.299999999999997</v>
      </c>
      <c r="H43" s="112"/>
      <c r="I43">
        <f>BRPL_EOD!AA43+BRPL_EOD!AB43</f>
        <v>13.32</v>
      </c>
      <c r="J43">
        <f>BYPL_EOD!AA43+BYPL_EOD!AB43</f>
        <v>8</v>
      </c>
      <c r="K43">
        <f>MES_EOD!AA43+MES_EOD!AB43</f>
        <v>0</v>
      </c>
      <c r="L43">
        <f>NDMC_EOD!AA43+NDMC_EOD!AB43</f>
        <v>1.98</v>
      </c>
      <c r="M43">
        <f>TPDDL_EOD!AA43+TPDDL_EOD!AB43</f>
        <v>11.27</v>
      </c>
      <c r="N43">
        <f t="shared" si="0"/>
        <v>34.57</v>
      </c>
      <c r="O43" s="112">
        <f t="shared" si="1"/>
        <v>-0.27000000000000313</v>
      </c>
      <c r="P43">
        <v>13.215967601967023</v>
      </c>
      <c r="Q43">
        <v>7.9375180792594726</v>
      </c>
      <c r="R43">
        <v>0</v>
      </c>
      <c r="S43">
        <v>1.9645357246167194</v>
      </c>
      <c r="T43">
        <v>11.181978594156782</v>
      </c>
      <c r="U43" s="114">
        <f t="shared" si="2"/>
        <v>34.299999999999997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40</v>
      </c>
      <c r="G44">
        <f t="shared" si="5"/>
        <v>34.299999999999997</v>
      </c>
      <c r="H44" s="112"/>
      <c r="I44">
        <f>BRPL_EOD!AA44+BRPL_EOD!AB44</f>
        <v>13.32</v>
      </c>
      <c r="J44">
        <f>BYPL_EOD!AA44+BYPL_EOD!AB44</f>
        <v>8</v>
      </c>
      <c r="K44">
        <f>MES_EOD!AA44+MES_EOD!AB44</f>
        <v>0</v>
      </c>
      <c r="L44">
        <f>NDMC_EOD!AA44+NDMC_EOD!AB44</f>
        <v>1.98</v>
      </c>
      <c r="M44">
        <f>TPDDL_EOD!AA44+TPDDL_EOD!AB44</f>
        <v>11.27</v>
      </c>
      <c r="N44">
        <f t="shared" si="0"/>
        <v>34.57</v>
      </c>
      <c r="O44" s="112">
        <f t="shared" si="1"/>
        <v>-0.27000000000000313</v>
      </c>
      <c r="P44">
        <v>13.215967601967023</v>
      </c>
      <c r="Q44">
        <v>7.9375180792594726</v>
      </c>
      <c r="R44">
        <v>0</v>
      </c>
      <c r="S44">
        <v>1.9645357246167194</v>
      </c>
      <c r="T44">
        <v>11.181978594156782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0</v>
      </c>
      <c r="D45">
        <f>GT!M45</f>
        <v>35.299999999999997</v>
      </c>
      <c r="E45">
        <f>GT!N45</f>
        <v>0</v>
      </c>
      <c r="F45">
        <f t="shared" si="4"/>
        <v>40</v>
      </c>
      <c r="G45">
        <f t="shared" si="5"/>
        <v>35.299999999999997</v>
      </c>
      <c r="H45" s="112"/>
      <c r="I45">
        <f>BRPL_EOD!AA45+BRPL_EOD!AB45</f>
        <v>14.32</v>
      </c>
      <c r="J45">
        <f>BYPL_EOD!AA45+BYPL_EOD!AB45</f>
        <v>8</v>
      </c>
      <c r="K45">
        <f>MES_EOD!AA45+MES_EOD!AB45</f>
        <v>0</v>
      </c>
      <c r="L45">
        <f>NDMC_EOD!AA45+NDMC_EOD!AB45</f>
        <v>1.98</v>
      </c>
      <c r="M45">
        <f>TPDDL_EOD!AA45+TPDDL_EOD!AB45</f>
        <v>11.27</v>
      </c>
      <c r="N45">
        <f t="shared" si="0"/>
        <v>35.57</v>
      </c>
      <c r="O45" s="112">
        <f t="shared" si="1"/>
        <v>-0.27000000000000313</v>
      </c>
      <c r="P45">
        <v>14.211301658701151</v>
      </c>
      <c r="Q45">
        <v>7.9392746696654477</v>
      </c>
      <c r="R45">
        <v>0</v>
      </c>
      <c r="S45">
        <v>1.9649704807421984</v>
      </c>
      <c r="T45">
        <v>11.184453190891199</v>
      </c>
      <c r="U45" s="114">
        <f t="shared" si="2"/>
        <v>35.299999999999997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0</v>
      </c>
      <c r="D46">
        <f>GT!M46</f>
        <v>35.299999999999997</v>
      </c>
      <c r="E46">
        <f>GT!N46</f>
        <v>0</v>
      </c>
      <c r="F46">
        <f t="shared" si="4"/>
        <v>40</v>
      </c>
      <c r="G46">
        <f t="shared" si="5"/>
        <v>35.299999999999997</v>
      </c>
      <c r="H46" s="112"/>
      <c r="I46">
        <f>BRPL_EOD!AA46+BRPL_EOD!AB46</f>
        <v>14.32</v>
      </c>
      <c r="J46">
        <f>BYPL_EOD!AA46+BYPL_EOD!AB46</f>
        <v>8</v>
      </c>
      <c r="K46">
        <f>MES_EOD!AA46+MES_EOD!AB46</f>
        <v>0</v>
      </c>
      <c r="L46">
        <f>NDMC_EOD!AA46+NDMC_EOD!AB46</f>
        <v>1.98</v>
      </c>
      <c r="M46">
        <f>TPDDL_EOD!AA46+TPDDL_EOD!AB46</f>
        <v>11.27</v>
      </c>
      <c r="N46">
        <f t="shared" si="0"/>
        <v>35.57</v>
      </c>
      <c r="O46" s="112">
        <f t="shared" si="1"/>
        <v>-0.27000000000000313</v>
      </c>
      <c r="P46">
        <v>14.211301658701151</v>
      </c>
      <c r="Q46">
        <v>7.9392746696654477</v>
      </c>
      <c r="R46">
        <v>0</v>
      </c>
      <c r="S46">
        <v>1.9649704807421984</v>
      </c>
      <c r="T46">
        <v>11.184453190891199</v>
      </c>
      <c r="U46" s="114">
        <f t="shared" si="2"/>
        <v>35.299999999999997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0</v>
      </c>
      <c r="D47">
        <f>GT!M47</f>
        <v>35.299999999999997</v>
      </c>
      <c r="E47">
        <f>GT!N47</f>
        <v>0</v>
      </c>
      <c r="F47">
        <f t="shared" si="4"/>
        <v>40</v>
      </c>
      <c r="G47">
        <f t="shared" si="5"/>
        <v>35.299999999999997</v>
      </c>
      <c r="H47" s="112"/>
      <c r="I47">
        <f>BRPL_EOD!AA47+BRPL_EOD!AB47</f>
        <v>14.32</v>
      </c>
      <c r="J47">
        <f>BYPL_EOD!AA47+BYPL_EOD!AB47</f>
        <v>8</v>
      </c>
      <c r="K47">
        <f>MES_EOD!AA47+MES_EOD!AB47</f>
        <v>0</v>
      </c>
      <c r="L47">
        <f>NDMC_EOD!AA47+NDMC_EOD!AB47</f>
        <v>1.98</v>
      </c>
      <c r="M47">
        <f>TPDDL_EOD!AA47+TPDDL_EOD!AB47</f>
        <v>11.27</v>
      </c>
      <c r="N47">
        <f t="shared" si="0"/>
        <v>35.57</v>
      </c>
      <c r="O47" s="112">
        <f t="shared" si="1"/>
        <v>-0.27000000000000313</v>
      </c>
      <c r="P47">
        <v>14.211301658701151</v>
      </c>
      <c r="Q47">
        <v>7.9392746696654477</v>
      </c>
      <c r="R47">
        <v>0</v>
      </c>
      <c r="S47">
        <v>1.9649704807421984</v>
      </c>
      <c r="T47">
        <v>11.184453190891199</v>
      </c>
      <c r="U47" s="114">
        <f t="shared" si="2"/>
        <v>35.299999999999997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0</v>
      </c>
      <c r="D48">
        <f>GT!M48</f>
        <v>35.299999999999997</v>
      </c>
      <c r="E48">
        <f>GT!N48</f>
        <v>0</v>
      </c>
      <c r="F48">
        <f t="shared" si="4"/>
        <v>40</v>
      </c>
      <c r="G48">
        <f t="shared" si="5"/>
        <v>35.299999999999997</v>
      </c>
      <c r="H48" s="112"/>
      <c r="I48">
        <f>BRPL_EOD!AA48+BRPL_EOD!AB48</f>
        <v>14.32</v>
      </c>
      <c r="J48">
        <f>BYPL_EOD!AA48+BYPL_EOD!AB48</f>
        <v>8</v>
      </c>
      <c r="K48">
        <f>MES_EOD!AA48+MES_EOD!AB48</f>
        <v>0</v>
      </c>
      <c r="L48">
        <f>NDMC_EOD!AA48+NDMC_EOD!AB48</f>
        <v>1.98</v>
      </c>
      <c r="M48">
        <f>TPDDL_EOD!AA48+TPDDL_EOD!AB48</f>
        <v>11.27</v>
      </c>
      <c r="N48">
        <f t="shared" si="0"/>
        <v>35.57</v>
      </c>
      <c r="O48" s="112">
        <f t="shared" si="1"/>
        <v>-0.27000000000000313</v>
      </c>
      <c r="P48">
        <v>14.211301658701151</v>
      </c>
      <c r="Q48">
        <v>7.9392746696654477</v>
      </c>
      <c r="R48">
        <v>0</v>
      </c>
      <c r="S48">
        <v>1.9649704807421984</v>
      </c>
      <c r="T48">
        <v>11.184453190891199</v>
      </c>
      <c r="U48" s="114">
        <f t="shared" si="2"/>
        <v>35.299999999999997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0</v>
      </c>
      <c r="D49">
        <f>GT!M49</f>
        <v>35.299999999999997</v>
      </c>
      <c r="E49">
        <f>GT!N49</f>
        <v>0</v>
      </c>
      <c r="F49">
        <f t="shared" si="4"/>
        <v>40</v>
      </c>
      <c r="G49">
        <f t="shared" si="5"/>
        <v>35.299999999999997</v>
      </c>
      <c r="H49" s="112"/>
      <c r="I49">
        <f>BRPL_EOD!AA49+BRPL_EOD!AB49</f>
        <v>14.32</v>
      </c>
      <c r="J49">
        <f>BYPL_EOD!AA49+BYPL_EOD!AB49</f>
        <v>8</v>
      </c>
      <c r="K49">
        <f>MES_EOD!AA49+MES_EOD!AB49</f>
        <v>0</v>
      </c>
      <c r="L49">
        <f>NDMC_EOD!AA49+NDMC_EOD!AB49</f>
        <v>1.98</v>
      </c>
      <c r="M49">
        <f>TPDDL_EOD!AA49+TPDDL_EOD!AB49</f>
        <v>11.27</v>
      </c>
      <c r="N49">
        <f t="shared" si="0"/>
        <v>35.57</v>
      </c>
      <c r="O49" s="112">
        <f t="shared" si="1"/>
        <v>-0.27000000000000313</v>
      </c>
      <c r="P49">
        <v>14.211301658701151</v>
      </c>
      <c r="Q49">
        <v>7.9392746696654477</v>
      </c>
      <c r="R49">
        <v>0</v>
      </c>
      <c r="S49">
        <v>1.9649704807421984</v>
      </c>
      <c r="T49">
        <v>11.184453190891199</v>
      </c>
      <c r="U49" s="114">
        <f t="shared" si="2"/>
        <v>35.299999999999997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0</v>
      </c>
      <c r="D50">
        <f>GT!M50</f>
        <v>35.299999999999997</v>
      </c>
      <c r="E50">
        <f>GT!N50</f>
        <v>0</v>
      </c>
      <c r="F50">
        <f t="shared" si="4"/>
        <v>40</v>
      </c>
      <c r="G50">
        <f t="shared" si="5"/>
        <v>35.299999999999997</v>
      </c>
      <c r="H50" s="112"/>
      <c r="I50">
        <f>BRPL_EOD!AA50+BRPL_EOD!AB50</f>
        <v>14.32</v>
      </c>
      <c r="J50">
        <f>BYPL_EOD!AA50+BYPL_EOD!AB50</f>
        <v>8</v>
      </c>
      <c r="K50">
        <f>MES_EOD!AA50+MES_EOD!AB50</f>
        <v>0</v>
      </c>
      <c r="L50">
        <f>NDMC_EOD!AA50+NDMC_EOD!AB50</f>
        <v>1.98</v>
      </c>
      <c r="M50">
        <f>TPDDL_EOD!AA50+TPDDL_EOD!AB50</f>
        <v>11.27</v>
      </c>
      <c r="N50">
        <f t="shared" si="0"/>
        <v>35.57</v>
      </c>
      <c r="O50" s="112">
        <f t="shared" si="1"/>
        <v>-0.27000000000000313</v>
      </c>
      <c r="P50">
        <v>14.211301658701151</v>
      </c>
      <c r="Q50">
        <v>7.9392746696654477</v>
      </c>
      <c r="R50">
        <v>0</v>
      </c>
      <c r="S50">
        <v>1.9649704807421984</v>
      </c>
      <c r="T50">
        <v>11.184453190891199</v>
      </c>
      <c r="U50" s="114">
        <f t="shared" si="2"/>
        <v>35.299999999999997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0</v>
      </c>
      <c r="D51">
        <f>GT!M51</f>
        <v>35.299999999999997</v>
      </c>
      <c r="E51">
        <f>GT!N51</f>
        <v>0</v>
      </c>
      <c r="F51">
        <f t="shared" si="4"/>
        <v>40</v>
      </c>
      <c r="G51">
        <f t="shared" si="5"/>
        <v>35.299999999999997</v>
      </c>
      <c r="H51" s="112"/>
      <c r="I51">
        <f>BRPL_EOD!AA51+BRPL_EOD!AB51</f>
        <v>14.32</v>
      </c>
      <c r="J51">
        <f>BYPL_EOD!AA51+BYPL_EOD!AB51</f>
        <v>8</v>
      </c>
      <c r="K51">
        <f>MES_EOD!AA51+MES_EOD!AB51</f>
        <v>0</v>
      </c>
      <c r="L51">
        <f>NDMC_EOD!AA51+NDMC_EOD!AB51</f>
        <v>1.98</v>
      </c>
      <c r="M51">
        <f>TPDDL_EOD!AA51+TPDDL_EOD!AB51</f>
        <v>11.27</v>
      </c>
      <c r="N51">
        <f t="shared" si="0"/>
        <v>35.57</v>
      </c>
      <c r="O51" s="112">
        <f t="shared" si="1"/>
        <v>-0.27000000000000313</v>
      </c>
      <c r="P51">
        <v>14.211301658701151</v>
      </c>
      <c r="Q51">
        <v>7.9392746696654477</v>
      </c>
      <c r="R51">
        <v>0</v>
      </c>
      <c r="S51">
        <v>1.9649704807421984</v>
      </c>
      <c r="T51">
        <v>11.184453190891199</v>
      </c>
      <c r="U51" s="114">
        <f t="shared" si="2"/>
        <v>35.299999999999997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0</v>
      </c>
      <c r="D52">
        <f>GT!M52</f>
        <v>35.299999999999997</v>
      </c>
      <c r="E52">
        <f>GT!N52</f>
        <v>0</v>
      </c>
      <c r="F52">
        <f t="shared" si="4"/>
        <v>40</v>
      </c>
      <c r="G52">
        <f t="shared" si="5"/>
        <v>35.299999999999997</v>
      </c>
      <c r="H52" s="112"/>
      <c r="I52">
        <f>BRPL_EOD!AA52+BRPL_EOD!AB52</f>
        <v>14.32</v>
      </c>
      <c r="J52">
        <f>BYPL_EOD!AA52+BYPL_EOD!AB52</f>
        <v>8</v>
      </c>
      <c r="K52">
        <f>MES_EOD!AA52+MES_EOD!AB52</f>
        <v>0</v>
      </c>
      <c r="L52">
        <f>NDMC_EOD!AA52+NDMC_EOD!AB52</f>
        <v>1.98</v>
      </c>
      <c r="M52">
        <f>TPDDL_EOD!AA52+TPDDL_EOD!AB52</f>
        <v>11.27</v>
      </c>
      <c r="N52">
        <f t="shared" si="0"/>
        <v>35.57</v>
      </c>
      <c r="O52" s="112">
        <f t="shared" si="1"/>
        <v>-0.27000000000000313</v>
      </c>
      <c r="P52">
        <v>14.211301658701151</v>
      </c>
      <c r="Q52">
        <v>7.9392746696654477</v>
      </c>
      <c r="R52">
        <v>0</v>
      </c>
      <c r="S52">
        <v>1.9649704807421984</v>
      </c>
      <c r="T52">
        <v>11.184453190891199</v>
      </c>
      <c r="U52" s="114">
        <f t="shared" si="2"/>
        <v>35.299999999999997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0</v>
      </c>
      <c r="D53">
        <f>GT!M53</f>
        <v>35.299999999999997</v>
      </c>
      <c r="E53">
        <f>GT!N53</f>
        <v>0</v>
      </c>
      <c r="F53">
        <f t="shared" si="4"/>
        <v>40</v>
      </c>
      <c r="G53">
        <f t="shared" si="5"/>
        <v>35.299999999999997</v>
      </c>
      <c r="H53" s="112"/>
      <c r="I53">
        <f>BRPL_EOD!AA53+BRPL_EOD!AB53</f>
        <v>14.32</v>
      </c>
      <c r="J53">
        <f>BYPL_EOD!AA53+BYPL_EOD!AB53</f>
        <v>8</v>
      </c>
      <c r="K53">
        <f>MES_EOD!AA53+MES_EOD!AB53</f>
        <v>0</v>
      </c>
      <c r="L53">
        <f>NDMC_EOD!AA53+NDMC_EOD!AB53</f>
        <v>1.98</v>
      </c>
      <c r="M53">
        <f>TPDDL_EOD!AA53+TPDDL_EOD!AB53</f>
        <v>11.27</v>
      </c>
      <c r="N53">
        <f t="shared" si="0"/>
        <v>35.57</v>
      </c>
      <c r="O53" s="112">
        <f t="shared" si="1"/>
        <v>-0.27000000000000313</v>
      </c>
      <c r="P53">
        <v>14.211301658701151</v>
      </c>
      <c r="Q53">
        <v>7.9392746696654477</v>
      </c>
      <c r="R53">
        <v>0</v>
      </c>
      <c r="S53">
        <v>1.9649704807421984</v>
      </c>
      <c r="T53">
        <v>11.184453190891199</v>
      </c>
      <c r="U53" s="114">
        <f t="shared" si="2"/>
        <v>35.299999999999997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0</v>
      </c>
      <c r="D54">
        <f>GT!M54</f>
        <v>35.299999999999997</v>
      </c>
      <c r="E54">
        <f>GT!N54</f>
        <v>0</v>
      </c>
      <c r="F54">
        <f t="shared" si="4"/>
        <v>40</v>
      </c>
      <c r="G54">
        <f t="shared" si="5"/>
        <v>35.299999999999997</v>
      </c>
      <c r="H54" s="112"/>
      <c r="I54">
        <f>BRPL_EOD!AA54+BRPL_EOD!AB54</f>
        <v>14.32</v>
      </c>
      <c r="J54">
        <f>BYPL_EOD!AA54+BYPL_EOD!AB54</f>
        <v>8</v>
      </c>
      <c r="K54">
        <f>MES_EOD!AA54+MES_EOD!AB54</f>
        <v>0</v>
      </c>
      <c r="L54">
        <f>NDMC_EOD!AA54+NDMC_EOD!AB54</f>
        <v>1.98</v>
      </c>
      <c r="M54">
        <f>TPDDL_EOD!AA54+TPDDL_EOD!AB54</f>
        <v>11.27</v>
      </c>
      <c r="N54">
        <f t="shared" si="0"/>
        <v>35.57</v>
      </c>
      <c r="O54" s="112">
        <f t="shared" si="1"/>
        <v>-0.27000000000000313</v>
      </c>
      <c r="P54">
        <v>14.211301658701151</v>
      </c>
      <c r="Q54">
        <v>7.9392746696654477</v>
      </c>
      <c r="R54">
        <v>0</v>
      </c>
      <c r="S54">
        <v>1.9649704807421984</v>
      </c>
      <c r="T54">
        <v>11.184453190891199</v>
      </c>
      <c r="U54" s="114">
        <f t="shared" si="2"/>
        <v>35.299999999999997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0</v>
      </c>
      <c r="D55">
        <f>GT!M55</f>
        <v>33.299999999999997</v>
      </c>
      <c r="E55">
        <f>GT!N55</f>
        <v>0</v>
      </c>
      <c r="F55">
        <f t="shared" si="4"/>
        <v>40</v>
      </c>
      <c r="G55">
        <f t="shared" si="5"/>
        <v>33.299999999999997</v>
      </c>
      <c r="H55" s="112"/>
      <c r="I55">
        <f>BRPL_EOD!AA55+BRPL_EOD!AB55</f>
        <v>12.32</v>
      </c>
      <c r="J55">
        <f>BYPL_EOD!AA55+BYPL_EOD!AB55</f>
        <v>8</v>
      </c>
      <c r="K55">
        <f>MES_EOD!AA55+MES_EOD!AB55</f>
        <v>0</v>
      </c>
      <c r="L55">
        <f>NDMC_EOD!AA55+NDMC_EOD!AB55</f>
        <v>1.98</v>
      </c>
      <c r="M55">
        <f>TPDDL_EOD!AA55+TPDDL_EOD!AB55</f>
        <v>11.27</v>
      </c>
      <c r="N55">
        <f t="shared" si="0"/>
        <v>33.57</v>
      </c>
      <c r="O55" s="112">
        <f t="shared" si="1"/>
        <v>-0.27000000000000313</v>
      </c>
      <c r="P55">
        <v>12.220911528150133</v>
      </c>
      <c r="Q55">
        <v>7.9356568364611251</v>
      </c>
      <c r="R55">
        <v>0</v>
      </c>
      <c r="S55">
        <v>1.9640750670241285</v>
      </c>
      <c r="T55">
        <v>11.179356568364609</v>
      </c>
      <c r="U55" s="114">
        <f t="shared" si="2"/>
        <v>33.299999999999997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0</v>
      </c>
      <c r="D56">
        <f>GT!M56</f>
        <v>33.299999999999997</v>
      </c>
      <c r="E56">
        <f>GT!N56</f>
        <v>0</v>
      </c>
      <c r="F56">
        <f t="shared" si="4"/>
        <v>40</v>
      </c>
      <c r="G56">
        <f t="shared" si="5"/>
        <v>33.299999999999997</v>
      </c>
      <c r="H56" s="112"/>
      <c r="I56">
        <f>BRPL_EOD!AA56+BRPL_EOD!AB56</f>
        <v>12.32</v>
      </c>
      <c r="J56">
        <f>BYPL_EOD!AA56+BYPL_EOD!AB56</f>
        <v>8</v>
      </c>
      <c r="K56">
        <f>MES_EOD!AA56+MES_EOD!AB56</f>
        <v>0</v>
      </c>
      <c r="L56">
        <f>NDMC_EOD!AA56+NDMC_EOD!AB56</f>
        <v>1.98</v>
      </c>
      <c r="M56">
        <f>TPDDL_EOD!AA56+TPDDL_EOD!AB56</f>
        <v>11.27</v>
      </c>
      <c r="N56">
        <f t="shared" si="0"/>
        <v>33.57</v>
      </c>
      <c r="O56" s="112">
        <f t="shared" si="1"/>
        <v>-0.27000000000000313</v>
      </c>
      <c r="P56">
        <v>12.220911528150133</v>
      </c>
      <c r="Q56">
        <v>7.9356568364611251</v>
      </c>
      <c r="R56">
        <v>0</v>
      </c>
      <c r="S56">
        <v>1.9640750670241285</v>
      </c>
      <c r="T56">
        <v>11.179356568364609</v>
      </c>
      <c r="U56" s="114">
        <f t="shared" si="2"/>
        <v>33.299999999999997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0</v>
      </c>
      <c r="D57">
        <f>GT!M57</f>
        <v>33.299999999999997</v>
      </c>
      <c r="E57">
        <f>GT!N57</f>
        <v>0</v>
      </c>
      <c r="F57">
        <f t="shared" si="4"/>
        <v>40</v>
      </c>
      <c r="G57">
        <f t="shared" si="5"/>
        <v>33.299999999999997</v>
      </c>
      <c r="H57" s="112"/>
      <c r="I57">
        <f>BRPL_EOD!AA57+BRPL_EOD!AB57</f>
        <v>12.32</v>
      </c>
      <c r="J57">
        <f>BYPL_EOD!AA57+BYPL_EOD!AB57</f>
        <v>8</v>
      </c>
      <c r="K57">
        <f>MES_EOD!AA57+MES_EOD!AB57</f>
        <v>0</v>
      </c>
      <c r="L57">
        <f>NDMC_EOD!AA57+NDMC_EOD!AB57</f>
        <v>1.98</v>
      </c>
      <c r="M57">
        <f>TPDDL_EOD!AA57+TPDDL_EOD!AB57</f>
        <v>11.27</v>
      </c>
      <c r="N57">
        <f t="shared" si="0"/>
        <v>33.57</v>
      </c>
      <c r="O57" s="112">
        <f t="shared" si="1"/>
        <v>-0.27000000000000313</v>
      </c>
      <c r="P57">
        <v>12.220911528150133</v>
      </c>
      <c r="Q57">
        <v>7.9356568364611251</v>
      </c>
      <c r="R57">
        <v>0</v>
      </c>
      <c r="S57">
        <v>1.9640750670241285</v>
      </c>
      <c r="T57">
        <v>11.179356568364609</v>
      </c>
      <c r="U57" s="114">
        <f t="shared" si="2"/>
        <v>33.299999999999997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0</v>
      </c>
      <c r="D58">
        <f>GT!M58</f>
        <v>33.299999999999997</v>
      </c>
      <c r="E58">
        <f>GT!N58</f>
        <v>0</v>
      </c>
      <c r="F58">
        <f t="shared" si="4"/>
        <v>40</v>
      </c>
      <c r="G58">
        <f t="shared" si="5"/>
        <v>33.299999999999997</v>
      </c>
      <c r="H58" s="112"/>
      <c r="I58">
        <f>BRPL_EOD!AA58+BRPL_EOD!AB58</f>
        <v>12.32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11.27</v>
      </c>
      <c r="N58">
        <f t="shared" si="0"/>
        <v>33.57</v>
      </c>
      <c r="O58" s="112">
        <f t="shared" si="1"/>
        <v>-0.27000000000000313</v>
      </c>
      <c r="P58">
        <v>12.220911528150133</v>
      </c>
      <c r="Q58">
        <v>7.9356568364611251</v>
      </c>
      <c r="R58">
        <v>0</v>
      </c>
      <c r="S58">
        <v>1.9640750670241285</v>
      </c>
      <c r="T58">
        <v>11.179356568364609</v>
      </c>
      <c r="U58" s="114">
        <f t="shared" si="2"/>
        <v>33.299999999999997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0</v>
      </c>
      <c r="D59">
        <f>GT!M59</f>
        <v>33.299999999999997</v>
      </c>
      <c r="E59">
        <f>GT!N59</f>
        <v>0</v>
      </c>
      <c r="F59">
        <f t="shared" si="4"/>
        <v>40</v>
      </c>
      <c r="G59">
        <f t="shared" si="5"/>
        <v>33.299999999999997</v>
      </c>
      <c r="H59" s="112"/>
      <c r="I59">
        <f>BRPL_EOD!AA59+BRPL_EOD!AB59</f>
        <v>12.32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11.27</v>
      </c>
      <c r="N59">
        <f t="shared" si="0"/>
        <v>33.57</v>
      </c>
      <c r="O59" s="112">
        <f t="shared" si="1"/>
        <v>-0.27000000000000313</v>
      </c>
      <c r="P59">
        <v>12.220911528150133</v>
      </c>
      <c r="Q59">
        <v>7.9356568364611251</v>
      </c>
      <c r="R59">
        <v>0</v>
      </c>
      <c r="S59">
        <v>1.9640750670241285</v>
      </c>
      <c r="T59">
        <v>11.179356568364609</v>
      </c>
      <c r="U59" s="114">
        <f t="shared" si="2"/>
        <v>33.299999999999997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0</v>
      </c>
      <c r="D60">
        <f>GT!M60</f>
        <v>33.299999999999997</v>
      </c>
      <c r="E60">
        <f>GT!N60</f>
        <v>0</v>
      </c>
      <c r="F60">
        <f t="shared" si="4"/>
        <v>40</v>
      </c>
      <c r="G60">
        <f t="shared" si="5"/>
        <v>33.299999999999997</v>
      </c>
      <c r="H60" s="112"/>
      <c r="I60">
        <f>BRPL_EOD!AA60+BRPL_EOD!AB60</f>
        <v>12.32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11.27</v>
      </c>
      <c r="N60">
        <f t="shared" si="0"/>
        <v>33.57</v>
      </c>
      <c r="O60" s="112">
        <f t="shared" si="1"/>
        <v>-0.27000000000000313</v>
      </c>
      <c r="P60">
        <v>12.220911528150133</v>
      </c>
      <c r="Q60">
        <v>7.9356568364611251</v>
      </c>
      <c r="R60">
        <v>0</v>
      </c>
      <c r="S60">
        <v>1.9640750670241285</v>
      </c>
      <c r="T60">
        <v>11.179356568364609</v>
      </c>
      <c r="U60" s="114">
        <f t="shared" si="2"/>
        <v>33.299999999999997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0</v>
      </c>
      <c r="D61">
        <f>GT!M61</f>
        <v>33.299999999999997</v>
      </c>
      <c r="E61">
        <f>GT!N61</f>
        <v>0</v>
      </c>
      <c r="F61">
        <f t="shared" si="4"/>
        <v>40</v>
      </c>
      <c r="G61">
        <f t="shared" si="5"/>
        <v>33.299999999999997</v>
      </c>
      <c r="H61" s="112"/>
      <c r="I61">
        <f>BRPL_EOD!AA61+BRPL_EOD!AB61</f>
        <v>12.32</v>
      </c>
      <c r="J61">
        <f>BYPL_EOD!AA61+BYPL_EOD!AB61</f>
        <v>8</v>
      </c>
      <c r="K61">
        <f>MES_EOD!AA61+MES_EOD!AB61</f>
        <v>0</v>
      </c>
      <c r="L61">
        <f>NDMC_EOD!AA61+NDMC_EOD!AB61</f>
        <v>1.98</v>
      </c>
      <c r="M61">
        <f>TPDDL_EOD!AA61+TPDDL_EOD!AB61</f>
        <v>11.27</v>
      </c>
      <c r="N61">
        <f t="shared" si="0"/>
        <v>33.57</v>
      </c>
      <c r="O61" s="112">
        <f t="shared" si="1"/>
        <v>-0.27000000000000313</v>
      </c>
      <c r="P61">
        <v>12.220911528150133</v>
      </c>
      <c r="Q61">
        <v>7.9356568364611251</v>
      </c>
      <c r="R61">
        <v>0</v>
      </c>
      <c r="S61">
        <v>1.9640750670241285</v>
      </c>
      <c r="T61">
        <v>11.179356568364609</v>
      </c>
      <c r="U61" s="114">
        <f t="shared" si="2"/>
        <v>33.299999999999997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0</v>
      </c>
      <c r="D62">
        <f>GT!M62</f>
        <v>33.299999999999997</v>
      </c>
      <c r="E62">
        <f>GT!N62</f>
        <v>0</v>
      </c>
      <c r="F62">
        <f t="shared" si="4"/>
        <v>40</v>
      </c>
      <c r="G62">
        <f t="shared" si="5"/>
        <v>33.299999999999997</v>
      </c>
      <c r="H62" s="112"/>
      <c r="I62">
        <f>BRPL_EOD!AA62+BRPL_EOD!AB62</f>
        <v>12.32</v>
      </c>
      <c r="J62">
        <f>BYPL_EOD!AA62+BYPL_EOD!AB62</f>
        <v>8</v>
      </c>
      <c r="K62">
        <f>MES_EOD!AA62+MES_EOD!AB62</f>
        <v>0</v>
      </c>
      <c r="L62">
        <f>NDMC_EOD!AA62+NDMC_EOD!AB62</f>
        <v>1.98</v>
      </c>
      <c r="M62">
        <f>TPDDL_EOD!AA62+TPDDL_EOD!AB62</f>
        <v>11.27</v>
      </c>
      <c r="N62">
        <f t="shared" si="0"/>
        <v>33.57</v>
      </c>
      <c r="O62" s="112">
        <f t="shared" si="1"/>
        <v>-0.27000000000000313</v>
      </c>
      <c r="P62">
        <v>12.220911528150133</v>
      </c>
      <c r="Q62">
        <v>7.9356568364611251</v>
      </c>
      <c r="R62">
        <v>0</v>
      </c>
      <c r="S62">
        <v>1.9640750670241285</v>
      </c>
      <c r="T62">
        <v>11.179356568364609</v>
      </c>
      <c r="U62" s="114">
        <f t="shared" si="2"/>
        <v>33.299999999999997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0</v>
      </c>
      <c r="D63">
        <f>GT!M63</f>
        <v>33.299999999999997</v>
      </c>
      <c r="E63">
        <f>GT!N63</f>
        <v>0</v>
      </c>
      <c r="F63">
        <f t="shared" si="4"/>
        <v>40</v>
      </c>
      <c r="G63">
        <f t="shared" si="5"/>
        <v>33.299999999999997</v>
      </c>
      <c r="H63" s="112"/>
      <c r="I63">
        <f>BRPL_EOD!AA63+BRPL_EOD!AB63</f>
        <v>12.32</v>
      </c>
      <c r="J63">
        <f>BYPL_EOD!AA63+BYPL_EOD!AB63</f>
        <v>8</v>
      </c>
      <c r="K63">
        <f>MES_EOD!AA63+MES_EOD!AB63</f>
        <v>0</v>
      </c>
      <c r="L63">
        <f>NDMC_EOD!AA63+NDMC_EOD!AB63</f>
        <v>1.98</v>
      </c>
      <c r="M63">
        <f>TPDDL_EOD!AA63+TPDDL_EOD!AB63</f>
        <v>11.27</v>
      </c>
      <c r="N63">
        <f t="shared" si="0"/>
        <v>33.57</v>
      </c>
      <c r="O63" s="112">
        <f t="shared" si="1"/>
        <v>-0.27000000000000313</v>
      </c>
      <c r="P63">
        <v>12.220911528150133</v>
      </c>
      <c r="Q63">
        <v>7.9356568364611251</v>
      </c>
      <c r="R63">
        <v>0</v>
      </c>
      <c r="S63">
        <v>1.9640750670241285</v>
      </c>
      <c r="T63">
        <v>11.179356568364609</v>
      </c>
      <c r="U63" s="114">
        <f t="shared" si="2"/>
        <v>33.299999999999997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0</v>
      </c>
      <c r="D64">
        <f>GT!M64</f>
        <v>33.299999999999997</v>
      </c>
      <c r="E64">
        <f>GT!N64</f>
        <v>0</v>
      </c>
      <c r="F64">
        <f t="shared" si="4"/>
        <v>40</v>
      </c>
      <c r="G64">
        <f t="shared" si="5"/>
        <v>33.299999999999997</v>
      </c>
      <c r="H64" s="112"/>
      <c r="I64">
        <f>BRPL_EOD!AA64+BRPL_EOD!AB64</f>
        <v>12.32</v>
      </c>
      <c r="J64">
        <f>BYPL_EOD!AA64+BYPL_EOD!AB64</f>
        <v>8</v>
      </c>
      <c r="K64">
        <f>MES_EOD!AA64+MES_EOD!AB64</f>
        <v>0</v>
      </c>
      <c r="L64">
        <f>NDMC_EOD!AA64+NDMC_EOD!AB64</f>
        <v>1.98</v>
      </c>
      <c r="M64">
        <f>TPDDL_EOD!AA64+TPDDL_EOD!AB64</f>
        <v>11.27</v>
      </c>
      <c r="N64">
        <f t="shared" si="0"/>
        <v>33.57</v>
      </c>
      <c r="O64" s="112">
        <f t="shared" si="1"/>
        <v>-0.27000000000000313</v>
      </c>
      <c r="P64">
        <v>12.220911528150133</v>
      </c>
      <c r="Q64">
        <v>7.9356568364611251</v>
      </c>
      <c r="R64">
        <v>0</v>
      </c>
      <c r="S64">
        <v>1.9640750670241285</v>
      </c>
      <c r="T64">
        <v>11.179356568364609</v>
      </c>
      <c r="U64" s="114">
        <f t="shared" si="2"/>
        <v>33.299999999999997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0</v>
      </c>
      <c r="D65">
        <f>GT!M65</f>
        <v>33.299999999999997</v>
      </c>
      <c r="E65">
        <f>GT!N65</f>
        <v>0</v>
      </c>
      <c r="F65">
        <f t="shared" si="4"/>
        <v>40</v>
      </c>
      <c r="G65">
        <f t="shared" si="5"/>
        <v>33.299999999999997</v>
      </c>
      <c r="H65" s="112"/>
      <c r="I65">
        <f>BRPL_EOD!AA65+BRPL_EOD!AB65</f>
        <v>12.32</v>
      </c>
      <c r="J65">
        <f>BYPL_EOD!AA65+BYPL_EOD!AB65</f>
        <v>8</v>
      </c>
      <c r="K65">
        <f>MES_EOD!AA65+MES_EOD!AB65</f>
        <v>0</v>
      </c>
      <c r="L65">
        <f>NDMC_EOD!AA65+NDMC_EOD!AB65</f>
        <v>1.98</v>
      </c>
      <c r="M65">
        <f>TPDDL_EOD!AA65+TPDDL_EOD!AB65</f>
        <v>11.27</v>
      </c>
      <c r="N65">
        <f t="shared" si="0"/>
        <v>33.57</v>
      </c>
      <c r="O65" s="112">
        <f t="shared" si="1"/>
        <v>-0.27000000000000313</v>
      </c>
      <c r="P65">
        <v>12.220911528150133</v>
      </c>
      <c r="Q65">
        <v>7.9356568364611251</v>
      </c>
      <c r="R65">
        <v>0</v>
      </c>
      <c r="S65">
        <v>1.9640750670241285</v>
      </c>
      <c r="T65">
        <v>11.179356568364609</v>
      </c>
      <c r="U65" s="114">
        <f t="shared" si="2"/>
        <v>33.299999999999997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0</v>
      </c>
      <c r="D66">
        <f>GT!M66</f>
        <v>33.299999999999997</v>
      </c>
      <c r="E66">
        <f>GT!N66</f>
        <v>0</v>
      </c>
      <c r="F66">
        <f t="shared" si="4"/>
        <v>40</v>
      </c>
      <c r="G66">
        <f t="shared" si="5"/>
        <v>33.299999999999997</v>
      </c>
      <c r="H66" s="112"/>
      <c r="I66">
        <f>BRPL_EOD!AA66+BRPL_EOD!AB66</f>
        <v>12.32</v>
      </c>
      <c r="J66">
        <f>BYPL_EOD!AA66+BYPL_EOD!AB66</f>
        <v>8</v>
      </c>
      <c r="K66">
        <f>MES_EOD!AA66+MES_EOD!AB66</f>
        <v>0</v>
      </c>
      <c r="L66">
        <f>NDMC_EOD!AA66+NDMC_EOD!AB66</f>
        <v>1.98</v>
      </c>
      <c r="M66">
        <f>TPDDL_EOD!AA66+TPDDL_EOD!AB66</f>
        <v>11.27</v>
      </c>
      <c r="N66">
        <f t="shared" si="0"/>
        <v>33.57</v>
      </c>
      <c r="O66" s="112">
        <f t="shared" si="1"/>
        <v>-0.27000000000000313</v>
      </c>
      <c r="P66">
        <v>12.220911528150133</v>
      </c>
      <c r="Q66">
        <v>7.9356568364611251</v>
      </c>
      <c r="R66">
        <v>0</v>
      </c>
      <c r="S66">
        <v>1.9640750670241285</v>
      </c>
      <c r="T66">
        <v>11.179356568364609</v>
      </c>
      <c r="U66" s="114">
        <f t="shared" si="2"/>
        <v>33.299999999999997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0</v>
      </c>
      <c r="D67">
        <f>GT!M67</f>
        <v>33.299999999999997</v>
      </c>
      <c r="E67">
        <f>GT!N67</f>
        <v>0</v>
      </c>
      <c r="F67">
        <f t="shared" si="4"/>
        <v>40</v>
      </c>
      <c r="G67">
        <f t="shared" si="5"/>
        <v>33.299999999999997</v>
      </c>
      <c r="H67" s="112"/>
      <c r="I67">
        <f>BRPL_EOD!AA67+BRPL_EOD!AB67</f>
        <v>12.32</v>
      </c>
      <c r="J67">
        <f>BYPL_EOD!AA67+BYPL_EOD!AB67</f>
        <v>8</v>
      </c>
      <c r="K67">
        <f>MES_EOD!AA67+MES_EOD!AB67</f>
        <v>0</v>
      </c>
      <c r="L67">
        <f>NDMC_EOD!AA67+NDMC_EOD!AB67</f>
        <v>1.98</v>
      </c>
      <c r="M67">
        <f>TPDDL_EOD!AA67+TPDDL_EOD!AB67</f>
        <v>11.27</v>
      </c>
      <c r="N67">
        <f t="shared" ref="N67:N98" si="6">SUM(I67:M67)</f>
        <v>33.57</v>
      </c>
      <c r="O67" s="112">
        <f t="shared" ref="O67:O98" si="7">G67-N67</f>
        <v>-0.27000000000000313</v>
      </c>
      <c r="P67">
        <v>12.220911528150133</v>
      </c>
      <c r="Q67">
        <v>7.9356568364611251</v>
      </c>
      <c r="R67">
        <v>0</v>
      </c>
      <c r="S67">
        <v>1.9640750670241285</v>
      </c>
      <c r="T67">
        <v>11.179356568364609</v>
      </c>
      <c r="U67" s="114">
        <f t="shared" ref="U67:U98" si="8">SUM(P67:T67)</f>
        <v>33.299999999999997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0</v>
      </c>
      <c r="D68">
        <f>GT!M68</f>
        <v>33.299999999999997</v>
      </c>
      <c r="E68">
        <f>GT!N68</f>
        <v>0</v>
      </c>
      <c r="F68">
        <f t="shared" ref="F68:F98" si="10">B68+C68</f>
        <v>40</v>
      </c>
      <c r="G68">
        <f t="shared" ref="G68:G98" si="11">D68+E68-X68</f>
        <v>33.299999999999997</v>
      </c>
      <c r="H68" s="112"/>
      <c r="I68">
        <f>BRPL_EOD!AA68+BRPL_EOD!AB68</f>
        <v>12.32</v>
      </c>
      <c r="J68">
        <f>BYPL_EOD!AA68+BYPL_EOD!AB68</f>
        <v>8</v>
      </c>
      <c r="K68">
        <f>MES_EOD!AA68+MES_EOD!AB68</f>
        <v>0</v>
      </c>
      <c r="L68">
        <f>NDMC_EOD!AA68+NDMC_EOD!AB68</f>
        <v>1.98</v>
      </c>
      <c r="M68">
        <f>TPDDL_EOD!AA68+TPDDL_EOD!AB68</f>
        <v>11.27</v>
      </c>
      <c r="N68">
        <f t="shared" si="6"/>
        <v>33.57</v>
      </c>
      <c r="O68" s="112">
        <f t="shared" si="7"/>
        <v>-0.27000000000000313</v>
      </c>
      <c r="P68">
        <v>12.220911528150133</v>
      </c>
      <c r="Q68">
        <v>7.9356568364611251</v>
      </c>
      <c r="R68">
        <v>0</v>
      </c>
      <c r="S68">
        <v>1.9640750670241285</v>
      </c>
      <c r="T68">
        <v>11.179356568364609</v>
      </c>
      <c r="U68" s="114">
        <f t="shared" si="8"/>
        <v>33.299999999999997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0</v>
      </c>
      <c r="D69">
        <f>GT!M69</f>
        <v>33.299999999999997</v>
      </c>
      <c r="E69">
        <f>GT!N69</f>
        <v>0</v>
      </c>
      <c r="F69">
        <f t="shared" si="10"/>
        <v>40</v>
      </c>
      <c r="G69">
        <f t="shared" si="11"/>
        <v>33.299999999999997</v>
      </c>
      <c r="H69" s="112"/>
      <c r="I69">
        <f>BRPL_EOD!AA69+BRPL_EOD!AB69</f>
        <v>12.32</v>
      </c>
      <c r="J69">
        <f>BYPL_EOD!AA69+BYPL_EOD!AB69</f>
        <v>8</v>
      </c>
      <c r="K69">
        <f>MES_EOD!AA69+MES_EOD!AB69</f>
        <v>0</v>
      </c>
      <c r="L69">
        <f>NDMC_EOD!AA69+NDMC_EOD!AB69</f>
        <v>1.98</v>
      </c>
      <c r="M69">
        <f>TPDDL_EOD!AA69+TPDDL_EOD!AB69</f>
        <v>11.27</v>
      </c>
      <c r="N69">
        <f t="shared" si="6"/>
        <v>33.57</v>
      </c>
      <c r="O69" s="112">
        <f t="shared" si="7"/>
        <v>-0.27000000000000313</v>
      </c>
      <c r="P69">
        <v>12.220911528150133</v>
      </c>
      <c r="Q69">
        <v>7.9356568364611251</v>
      </c>
      <c r="R69">
        <v>0</v>
      </c>
      <c r="S69">
        <v>1.9640750670241285</v>
      </c>
      <c r="T69">
        <v>11.179356568364609</v>
      </c>
      <c r="U69" s="114">
        <f t="shared" si="8"/>
        <v>33.299999999999997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0</v>
      </c>
      <c r="D70">
        <f>GT!M70</f>
        <v>33.299999999999997</v>
      </c>
      <c r="E70">
        <f>GT!N70</f>
        <v>0</v>
      </c>
      <c r="F70">
        <f t="shared" si="10"/>
        <v>40</v>
      </c>
      <c r="G70">
        <f t="shared" si="11"/>
        <v>33.299999999999997</v>
      </c>
      <c r="H70" s="112"/>
      <c r="I70">
        <f>BRPL_EOD!AA70+BRPL_EOD!AB70</f>
        <v>12.32</v>
      </c>
      <c r="J70">
        <f>BYPL_EOD!AA70+BYPL_EOD!AB70</f>
        <v>8</v>
      </c>
      <c r="K70">
        <f>MES_EOD!AA70+MES_EOD!AB70</f>
        <v>0</v>
      </c>
      <c r="L70">
        <f>NDMC_EOD!AA70+NDMC_EOD!AB70</f>
        <v>1.98</v>
      </c>
      <c r="M70">
        <f>TPDDL_EOD!AA70+TPDDL_EOD!AB70</f>
        <v>11.27</v>
      </c>
      <c r="N70">
        <f t="shared" si="6"/>
        <v>33.57</v>
      </c>
      <c r="O70" s="112">
        <f t="shared" si="7"/>
        <v>-0.27000000000000313</v>
      </c>
      <c r="P70">
        <v>12.220911528150133</v>
      </c>
      <c r="Q70">
        <v>7.9356568364611251</v>
      </c>
      <c r="R70">
        <v>0</v>
      </c>
      <c r="S70">
        <v>1.9640750670241285</v>
      </c>
      <c r="T70">
        <v>11.179356568364609</v>
      </c>
      <c r="U70" s="114">
        <f t="shared" si="8"/>
        <v>33.299999999999997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0</v>
      </c>
      <c r="D71">
        <f>GT!M71</f>
        <v>33.299999999999997</v>
      </c>
      <c r="E71">
        <f>GT!N71</f>
        <v>0</v>
      </c>
      <c r="F71">
        <f t="shared" si="10"/>
        <v>40</v>
      </c>
      <c r="G71">
        <f t="shared" si="11"/>
        <v>33.299999999999997</v>
      </c>
      <c r="H71" s="112"/>
      <c r="I71">
        <f>BRPL_EOD!AA71+BRPL_EOD!AB71</f>
        <v>12.32</v>
      </c>
      <c r="J71">
        <f>BYPL_EOD!AA71+BYPL_EOD!AB71</f>
        <v>8</v>
      </c>
      <c r="K71">
        <f>MES_EOD!AA71+MES_EOD!AB71</f>
        <v>0</v>
      </c>
      <c r="L71">
        <f>NDMC_EOD!AA71+NDMC_EOD!AB71</f>
        <v>1.98</v>
      </c>
      <c r="M71">
        <f>TPDDL_EOD!AA71+TPDDL_EOD!AB71</f>
        <v>11.27</v>
      </c>
      <c r="N71">
        <f t="shared" si="6"/>
        <v>33.57</v>
      </c>
      <c r="O71" s="112">
        <f t="shared" si="7"/>
        <v>-0.27000000000000313</v>
      </c>
      <c r="P71">
        <v>12.220911528150133</v>
      </c>
      <c r="Q71">
        <v>7.9356568364611251</v>
      </c>
      <c r="R71">
        <v>0</v>
      </c>
      <c r="S71">
        <v>1.9640750670241285</v>
      </c>
      <c r="T71">
        <v>11.179356568364609</v>
      </c>
      <c r="U71" s="114">
        <f t="shared" si="8"/>
        <v>33.299999999999997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40</v>
      </c>
      <c r="C72">
        <f>GT!C72</f>
        <v>0</v>
      </c>
      <c r="D72">
        <f>GT!M72</f>
        <v>33.299999999999997</v>
      </c>
      <c r="E72">
        <f>GT!N72</f>
        <v>0</v>
      </c>
      <c r="F72">
        <f t="shared" si="10"/>
        <v>40</v>
      </c>
      <c r="G72">
        <f t="shared" si="11"/>
        <v>33.299999999999997</v>
      </c>
      <c r="H72" s="112"/>
      <c r="I72">
        <f>BRPL_EOD!AA72+BRPL_EOD!AB72</f>
        <v>12.32</v>
      </c>
      <c r="J72">
        <f>BYPL_EOD!AA72+BYPL_EOD!AB72</f>
        <v>8</v>
      </c>
      <c r="K72">
        <f>MES_EOD!AA72+MES_EOD!AB72</f>
        <v>0</v>
      </c>
      <c r="L72">
        <f>NDMC_EOD!AA72+NDMC_EOD!AB72</f>
        <v>1.98</v>
      </c>
      <c r="M72">
        <f>TPDDL_EOD!AA72+TPDDL_EOD!AB72</f>
        <v>11.27</v>
      </c>
      <c r="N72">
        <f t="shared" si="6"/>
        <v>33.57</v>
      </c>
      <c r="O72" s="112">
        <f t="shared" si="7"/>
        <v>-0.27000000000000313</v>
      </c>
      <c r="P72">
        <v>12.220911528150133</v>
      </c>
      <c r="Q72">
        <v>7.9356568364611251</v>
      </c>
      <c r="R72">
        <v>0</v>
      </c>
      <c r="S72">
        <v>1.9640750670241285</v>
      </c>
      <c r="T72">
        <v>11.179356568364609</v>
      </c>
      <c r="U72" s="114">
        <f t="shared" si="8"/>
        <v>33.299999999999997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40</v>
      </c>
      <c r="C73">
        <f>GT!C73</f>
        <v>0</v>
      </c>
      <c r="D73">
        <f>GT!M73</f>
        <v>33.299999999999997</v>
      </c>
      <c r="E73">
        <f>GT!N73</f>
        <v>0</v>
      </c>
      <c r="F73">
        <f t="shared" si="10"/>
        <v>40</v>
      </c>
      <c r="G73">
        <f t="shared" si="11"/>
        <v>33.299999999999997</v>
      </c>
      <c r="H73" s="112"/>
      <c r="I73">
        <f>BRPL_EOD!AA73+BRPL_EOD!AB73</f>
        <v>12.32</v>
      </c>
      <c r="J73">
        <f>BYPL_EOD!AA73+BYPL_EOD!AB73</f>
        <v>8</v>
      </c>
      <c r="K73">
        <f>MES_EOD!AA73+MES_EOD!AB73</f>
        <v>0</v>
      </c>
      <c r="L73">
        <f>NDMC_EOD!AA73+NDMC_EOD!AB73</f>
        <v>1.98</v>
      </c>
      <c r="M73">
        <f>TPDDL_EOD!AA73+TPDDL_EOD!AB73</f>
        <v>11.27</v>
      </c>
      <c r="N73">
        <f t="shared" si="6"/>
        <v>33.57</v>
      </c>
      <c r="O73" s="112">
        <f t="shared" si="7"/>
        <v>-0.27000000000000313</v>
      </c>
      <c r="P73">
        <v>12.220911528150133</v>
      </c>
      <c r="Q73">
        <v>7.9356568364611251</v>
      </c>
      <c r="R73">
        <v>0</v>
      </c>
      <c r="S73">
        <v>1.9640750670241285</v>
      </c>
      <c r="T73">
        <v>11.179356568364609</v>
      </c>
      <c r="U73" s="114">
        <f t="shared" si="8"/>
        <v>33.299999999999997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40</v>
      </c>
      <c r="C74">
        <f>GT!C74</f>
        <v>0</v>
      </c>
      <c r="D74">
        <f>GT!M74</f>
        <v>33.299999999999997</v>
      </c>
      <c r="E74">
        <f>GT!N74</f>
        <v>0</v>
      </c>
      <c r="F74">
        <f t="shared" si="10"/>
        <v>40</v>
      </c>
      <c r="G74">
        <f t="shared" si="11"/>
        <v>33.299999999999997</v>
      </c>
      <c r="H74" s="112"/>
      <c r="I74">
        <f>BRPL_EOD!AA74+BRPL_EOD!AB74</f>
        <v>12.32</v>
      </c>
      <c r="J74">
        <f>BYPL_EOD!AA74+BYPL_EOD!AB74</f>
        <v>8</v>
      </c>
      <c r="K74">
        <f>MES_EOD!AA74+MES_EOD!AB74</f>
        <v>0</v>
      </c>
      <c r="L74">
        <f>NDMC_EOD!AA74+NDMC_EOD!AB74</f>
        <v>1.98</v>
      </c>
      <c r="M74">
        <f>TPDDL_EOD!AA74+TPDDL_EOD!AB74</f>
        <v>11.27</v>
      </c>
      <c r="N74">
        <f t="shared" si="6"/>
        <v>33.57</v>
      </c>
      <c r="O74" s="112">
        <f t="shared" si="7"/>
        <v>-0.27000000000000313</v>
      </c>
      <c r="P74">
        <v>12.220911528150133</v>
      </c>
      <c r="Q74">
        <v>7.9356568364611251</v>
      </c>
      <c r="R74">
        <v>0</v>
      </c>
      <c r="S74">
        <v>1.9640750670241285</v>
      </c>
      <c r="T74">
        <v>11.179356568364609</v>
      </c>
      <c r="U74" s="114">
        <f t="shared" si="8"/>
        <v>33.299999999999997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40</v>
      </c>
      <c r="C75">
        <f>GT!C75</f>
        <v>0</v>
      </c>
      <c r="D75">
        <f>GT!M75</f>
        <v>33.6</v>
      </c>
      <c r="E75">
        <f>GT!N75</f>
        <v>0</v>
      </c>
      <c r="F75">
        <f t="shared" si="10"/>
        <v>40</v>
      </c>
      <c r="G75">
        <f t="shared" si="11"/>
        <v>33.6</v>
      </c>
      <c r="H75" s="112"/>
      <c r="I75">
        <f>BRPL_EOD!AA75+BRPL_EOD!AB75</f>
        <v>12.32</v>
      </c>
      <c r="J75">
        <f>BYPL_EOD!AA75+BYPL_EOD!AB75</f>
        <v>8</v>
      </c>
      <c r="K75">
        <f>MES_EOD!AA75+MES_EOD!AB75</f>
        <v>0</v>
      </c>
      <c r="L75">
        <f>NDMC_EOD!AA75+NDMC_EOD!AB75</f>
        <v>1.98</v>
      </c>
      <c r="M75">
        <f>TPDDL_EOD!AA75+TPDDL_EOD!AB75</f>
        <v>11.27</v>
      </c>
      <c r="N75">
        <f t="shared" si="6"/>
        <v>33.57</v>
      </c>
      <c r="O75" s="112">
        <f t="shared" si="7"/>
        <v>3.0000000000001137E-2</v>
      </c>
      <c r="P75">
        <v>12.332281269537274</v>
      </c>
      <c r="Q75">
        <v>8.0074726253175452</v>
      </c>
      <c r="R75">
        <v>0</v>
      </c>
      <c r="S75">
        <v>1.98</v>
      </c>
      <c r="T75">
        <v>11.28024610514518</v>
      </c>
      <c r="U75" s="114">
        <f t="shared" si="8"/>
        <v>33.6</v>
      </c>
      <c r="V75" s="112">
        <f t="shared" si="9"/>
        <v>0</v>
      </c>
      <c r="X75" s="117"/>
    </row>
    <row r="76" spans="1:24">
      <c r="A76" t="s">
        <v>118</v>
      </c>
      <c r="B76">
        <f>GT!B76</f>
        <v>40</v>
      </c>
      <c r="C76">
        <f>GT!C76</f>
        <v>0</v>
      </c>
      <c r="D76">
        <f>GT!M76</f>
        <v>33.6</v>
      </c>
      <c r="E76">
        <f>GT!N76</f>
        <v>0</v>
      </c>
      <c r="F76">
        <f t="shared" si="10"/>
        <v>40</v>
      </c>
      <c r="G76">
        <f t="shared" si="11"/>
        <v>33.6</v>
      </c>
      <c r="H76" s="112"/>
      <c r="I76">
        <f>BRPL_EOD!AA76+BRPL_EOD!AB76</f>
        <v>12.32</v>
      </c>
      <c r="J76">
        <f>BYPL_EOD!AA76+BYPL_EOD!AB76</f>
        <v>8</v>
      </c>
      <c r="K76">
        <f>MES_EOD!AA76+MES_EOD!AB76</f>
        <v>0</v>
      </c>
      <c r="L76">
        <f>NDMC_EOD!AA76+NDMC_EOD!AB76</f>
        <v>1.98</v>
      </c>
      <c r="M76">
        <f>TPDDL_EOD!AA76+TPDDL_EOD!AB76</f>
        <v>11.27</v>
      </c>
      <c r="N76">
        <f t="shared" si="6"/>
        <v>33.57</v>
      </c>
      <c r="O76" s="112">
        <f t="shared" si="7"/>
        <v>3.0000000000001137E-2</v>
      </c>
      <c r="P76">
        <v>12.332281269537274</v>
      </c>
      <c r="Q76">
        <v>8.0074726253175452</v>
      </c>
      <c r="R76">
        <v>0</v>
      </c>
      <c r="S76">
        <v>1.98</v>
      </c>
      <c r="T76">
        <v>11.28024610514518</v>
      </c>
      <c r="U76" s="114">
        <f t="shared" si="8"/>
        <v>33.6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0</v>
      </c>
      <c r="D77">
        <f>GT!M77</f>
        <v>33.6</v>
      </c>
      <c r="E77">
        <f>GT!N77</f>
        <v>0</v>
      </c>
      <c r="F77">
        <f t="shared" si="10"/>
        <v>40</v>
      </c>
      <c r="G77">
        <f t="shared" si="11"/>
        <v>33.6</v>
      </c>
      <c r="H77" s="112"/>
      <c r="I77">
        <f>BRPL_EOD!AA77+BRPL_EOD!AB77</f>
        <v>12.32</v>
      </c>
      <c r="J77">
        <f>BYPL_EOD!AA77+BYPL_EOD!AB77</f>
        <v>8</v>
      </c>
      <c r="K77">
        <f>MES_EOD!AA77+MES_EOD!AB77</f>
        <v>0</v>
      </c>
      <c r="L77">
        <f>NDMC_EOD!AA77+NDMC_EOD!AB77</f>
        <v>1.98</v>
      </c>
      <c r="M77">
        <f>TPDDL_EOD!AA77+TPDDL_EOD!AB77</f>
        <v>11.27</v>
      </c>
      <c r="N77">
        <f t="shared" si="6"/>
        <v>33.57</v>
      </c>
      <c r="O77" s="112">
        <f t="shared" si="7"/>
        <v>3.0000000000001137E-2</v>
      </c>
      <c r="P77">
        <v>12.332281269537274</v>
      </c>
      <c r="Q77">
        <v>8.0074726253175452</v>
      </c>
      <c r="R77">
        <v>0</v>
      </c>
      <c r="S77">
        <v>1.98</v>
      </c>
      <c r="T77">
        <v>11.28024610514518</v>
      </c>
      <c r="U77" s="114">
        <f t="shared" si="8"/>
        <v>33.6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0</v>
      </c>
      <c r="D78">
        <f>GT!M78</f>
        <v>33.6</v>
      </c>
      <c r="E78">
        <f>GT!N78</f>
        <v>0</v>
      </c>
      <c r="F78">
        <f t="shared" si="10"/>
        <v>40</v>
      </c>
      <c r="G78">
        <f t="shared" si="11"/>
        <v>33.6</v>
      </c>
      <c r="H78" s="112"/>
      <c r="I78">
        <f>BRPL_EOD!AA78+BRPL_EOD!AB78</f>
        <v>12.32</v>
      </c>
      <c r="J78">
        <f>BYPL_EOD!AA78+BYPL_EOD!AB78</f>
        <v>8</v>
      </c>
      <c r="K78">
        <f>MES_EOD!AA78+MES_EOD!AB78</f>
        <v>0</v>
      </c>
      <c r="L78">
        <f>NDMC_EOD!AA78+NDMC_EOD!AB78</f>
        <v>1.98</v>
      </c>
      <c r="M78">
        <f>TPDDL_EOD!AA78+TPDDL_EOD!AB78</f>
        <v>11.27</v>
      </c>
      <c r="N78">
        <f t="shared" si="6"/>
        <v>33.57</v>
      </c>
      <c r="O78" s="112">
        <f t="shared" si="7"/>
        <v>3.0000000000001137E-2</v>
      </c>
      <c r="P78">
        <v>12.332281269537274</v>
      </c>
      <c r="Q78">
        <v>8.0074726253175452</v>
      </c>
      <c r="R78">
        <v>0</v>
      </c>
      <c r="S78">
        <v>1.98</v>
      </c>
      <c r="T78">
        <v>11.28024610514518</v>
      </c>
      <c r="U78" s="114">
        <f t="shared" si="8"/>
        <v>33.6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0</v>
      </c>
      <c r="D79">
        <f>GT!M79</f>
        <v>33.6</v>
      </c>
      <c r="E79">
        <f>GT!N79</f>
        <v>0</v>
      </c>
      <c r="F79">
        <f t="shared" si="10"/>
        <v>40</v>
      </c>
      <c r="G79">
        <f t="shared" si="11"/>
        <v>33.6</v>
      </c>
      <c r="H79" s="112"/>
      <c r="I79">
        <f>BRPL_EOD!AA79+BRPL_EOD!AB79</f>
        <v>12.32</v>
      </c>
      <c r="J79">
        <f>BYPL_EOD!AA79+BYPL_EOD!AB79</f>
        <v>8</v>
      </c>
      <c r="K79">
        <f>MES_EOD!AA79+MES_EOD!AB79</f>
        <v>0</v>
      </c>
      <c r="L79">
        <f>NDMC_EOD!AA79+NDMC_EOD!AB79</f>
        <v>1.98</v>
      </c>
      <c r="M79">
        <f>TPDDL_EOD!AA79+TPDDL_EOD!AB79</f>
        <v>11.27</v>
      </c>
      <c r="N79">
        <f t="shared" si="6"/>
        <v>33.57</v>
      </c>
      <c r="O79" s="112">
        <f t="shared" si="7"/>
        <v>3.0000000000001137E-2</v>
      </c>
      <c r="P79">
        <v>12.332281269537274</v>
      </c>
      <c r="Q79">
        <v>8.0074726253175452</v>
      </c>
      <c r="R79">
        <v>0</v>
      </c>
      <c r="S79">
        <v>1.98</v>
      </c>
      <c r="T79">
        <v>11.28024610514518</v>
      </c>
      <c r="U79" s="114">
        <f t="shared" si="8"/>
        <v>33.6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0</v>
      </c>
      <c r="D80">
        <f>GT!M80</f>
        <v>33.6</v>
      </c>
      <c r="E80">
        <f>GT!N80</f>
        <v>0</v>
      </c>
      <c r="F80">
        <f t="shared" si="10"/>
        <v>40</v>
      </c>
      <c r="G80">
        <f t="shared" si="11"/>
        <v>33.6</v>
      </c>
      <c r="H80" s="112"/>
      <c r="I80">
        <f>BRPL_EOD!AA80+BRPL_EOD!AB80</f>
        <v>12.32</v>
      </c>
      <c r="J80">
        <f>BYPL_EOD!AA80+BYPL_EOD!AB80</f>
        <v>8</v>
      </c>
      <c r="K80">
        <f>MES_EOD!AA80+MES_EOD!AB80</f>
        <v>0</v>
      </c>
      <c r="L80">
        <f>NDMC_EOD!AA80+NDMC_EOD!AB80</f>
        <v>1.98</v>
      </c>
      <c r="M80">
        <f>TPDDL_EOD!AA80+TPDDL_EOD!AB80</f>
        <v>11.27</v>
      </c>
      <c r="N80">
        <f t="shared" si="6"/>
        <v>33.57</v>
      </c>
      <c r="O80" s="112">
        <f t="shared" si="7"/>
        <v>3.0000000000001137E-2</v>
      </c>
      <c r="P80">
        <v>12.332281269537274</v>
      </c>
      <c r="Q80">
        <v>8.0074726253175452</v>
      </c>
      <c r="R80">
        <v>0</v>
      </c>
      <c r="S80">
        <v>1.98</v>
      </c>
      <c r="T80">
        <v>11.28024610514518</v>
      </c>
      <c r="U80" s="114">
        <f t="shared" si="8"/>
        <v>33.6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0</v>
      </c>
      <c r="D81">
        <f>GT!M81</f>
        <v>33.6</v>
      </c>
      <c r="E81">
        <f>GT!N81</f>
        <v>0</v>
      </c>
      <c r="F81">
        <f t="shared" si="10"/>
        <v>40</v>
      </c>
      <c r="G81">
        <f t="shared" si="11"/>
        <v>33.6</v>
      </c>
      <c r="H81" s="112"/>
      <c r="I81">
        <f>BRPL_EOD!AA81+BRPL_EOD!AB81</f>
        <v>12.32</v>
      </c>
      <c r="J81">
        <f>BYPL_EOD!AA81+BYPL_EOD!AB81</f>
        <v>8</v>
      </c>
      <c r="K81">
        <f>MES_EOD!AA81+MES_EOD!AB81</f>
        <v>0</v>
      </c>
      <c r="L81">
        <f>NDMC_EOD!AA81+NDMC_EOD!AB81</f>
        <v>1.98</v>
      </c>
      <c r="M81">
        <f>TPDDL_EOD!AA81+TPDDL_EOD!AB81</f>
        <v>11.27</v>
      </c>
      <c r="N81">
        <f t="shared" si="6"/>
        <v>33.57</v>
      </c>
      <c r="O81" s="112">
        <f t="shared" si="7"/>
        <v>3.0000000000001137E-2</v>
      </c>
      <c r="P81">
        <v>12.332281269537274</v>
      </c>
      <c r="Q81">
        <v>8.0074726253175452</v>
      </c>
      <c r="R81">
        <v>0</v>
      </c>
      <c r="S81">
        <v>1.98</v>
      </c>
      <c r="T81">
        <v>11.28024610514518</v>
      </c>
      <c r="U81" s="114">
        <f t="shared" si="8"/>
        <v>33.6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0</v>
      </c>
      <c r="D82">
        <f>GT!M82</f>
        <v>33.6</v>
      </c>
      <c r="E82">
        <f>GT!N82</f>
        <v>0</v>
      </c>
      <c r="F82">
        <f t="shared" si="10"/>
        <v>40</v>
      </c>
      <c r="G82">
        <f t="shared" si="11"/>
        <v>33.6</v>
      </c>
      <c r="H82" s="112"/>
      <c r="I82">
        <f>BRPL_EOD!AA82+BRPL_EOD!AB82</f>
        <v>12.32</v>
      </c>
      <c r="J82">
        <f>BYPL_EOD!AA82+BYPL_EOD!AB82</f>
        <v>8</v>
      </c>
      <c r="K82">
        <f>MES_EOD!AA82+MES_EOD!AB82</f>
        <v>0</v>
      </c>
      <c r="L82">
        <f>NDMC_EOD!AA82+NDMC_EOD!AB82</f>
        <v>1.98</v>
      </c>
      <c r="M82">
        <f>TPDDL_EOD!AA82+TPDDL_EOD!AB82</f>
        <v>11.27</v>
      </c>
      <c r="N82">
        <f t="shared" si="6"/>
        <v>33.57</v>
      </c>
      <c r="O82" s="112">
        <f t="shared" si="7"/>
        <v>3.0000000000001137E-2</v>
      </c>
      <c r="P82">
        <v>12.332281269537274</v>
      </c>
      <c r="Q82">
        <v>8.0074726253175452</v>
      </c>
      <c r="R82">
        <v>0</v>
      </c>
      <c r="S82">
        <v>1.98</v>
      </c>
      <c r="T82">
        <v>11.28024610514518</v>
      </c>
      <c r="U82" s="114">
        <f t="shared" si="8"/>
        <v>33.6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0</v>
      </c>
      <c r="D83">
        <f>GT!M83</f>
        <v>34.6</v>
      </c>
      <c r="E83">
        <f>GT!N83</f>
        <v>0</v>
      </c>
      <c r="F83">
        <f t="shared" si="10"/>
        <v>40</v>
      </c>
      <c r="G83">
        <f t="shared" si="11"/>
        <v>34.6</v>
      </c>
      <c r="H83" s="112"/>
      <c r="I83">
        <f>BRPL_EOD!AA83+BRPL_EOD!AB83</f>
        <v>13.32</v>
      </c>
      <c r="J83">
        <f>BYPL_EOD!AA83+BYPL_EOD!AB83</f>
        <v>8</v>
      </c>
      <c r="K83">
        <f>MES_EOD!AA83+MES_EOD!AB83</f>
        <v>0</v>
      </c>
      <c r="L83">
        <f>NDMC_EOD!AA83+NDMC_EOD!AB83</f>
        <v>1.98</v>
      </c>
      <c r="M83">
        <f>TPDDL_EOD!AA83+TPDDL_EOD!AB83</f>
        <v>11.27</v>
      </c>
      <c r="N83">
        <f t="shared" si="6"/>
        <v>34.57</v>
      </c>
      <c r="O83" s="112">
        <f t="shared" si="7"/>
        <v>3.0000000000001137E-2</v>
      </c>
      <c r="P83">
        <v>13.332696095043117</v>
      </c>
      <c r="Q83">
        <v>8.0073198827084617</v>
      </c>
      <c r="R83">
        <v>0</v>
      </c>
      <c r="S83">
        <v>1.98</v>
      </c>
      <c r="T83">
        <v>11.279984022248424</v>
      </c>
      <c r="U83" s="114">
        <f t="shared" si="8"/>
        <v>34.6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0</v>
      </c>
      <c r="D84">
        <f>GT!M84</f>
        <v>34.6</v>
      </c>
      <c r="E84">
        <f>GT!N84</f>
        <v>0</v>
      </c>
      <c r="F84">
        <f t="shared" si="10"/>
        <v>40</v>
      </c>
      <c r="G84">
        <f t="shared" si="11"/>
        <v>34.6</v>
      </c>
      <c r="H84" s="112"/>
      <c r="I84">
        <f>BRPL_EOD!AA84+BRPL_EOD!AB84</f>
        <v>13.32</v>
      </c>
      <c r="J84">
        <f>BYPL_EOD!AA84+BYPL_EOD!AB84</f>
        <v>8</v>
      </c>
      <c r="K84">
        <f>MES_EOD!AA84+MES_EOD!AB84</f>
        <v>0</v>
      </c>
      <c r="L84">
        <f>NDMC_EOD!AA84+NDMC_EOD!AB84</f>
        <v>1.98</v>
      </c>
      <c r="M84">
        <f>TPDDL_EOD!AA84+TPDDL_EOD!AB84</f>
        <v>11.27</v>
      </c>
      <c r="N84">
        <f t="shared" si="6"/>
        <v>34.57</v>
      </c>
      <c r="O84" s="112">
        <f t="shared" si="7"/>
        <v>3.0000000000001137E-2</v>
      </c>
      <c r="P84">
        <v>13.332696095043117</v>
      </c>
      <c r="Q84">
        <v>8.0073198827084617</v>
      </c>
      <c r="R84">
        <v>0</v>
      </c>
      <c r="S84">
        <v>1.98</v>
      </c>
      <c r="T84">
        <v>11.279984022248424</v>
      </c>
      <c r="U84" s="114">
        <f t="shared" si="8"/>
        <v>34.6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0</v>
      </c>
      <c r="D85">
        <f>GT!M85</f>
        <v>34.6</v>
      </c>
      <c r="E85">
        <f>GT!N85</f>
        <v>0</v>
      </c>
      <c r="F85">
        <f t="shared" si="10"/>
        <v>40</v>
      </c>
      <c r="G85">
        <f t="shared" si="11"/>
        <v>34.6</v>
      </c>
      <c r="H85" s="112"/>
      <c r="I85">
        <f>BRPL_EOD!AA85+BRPL_EOD!AB85</f>
        <v>13.32</v>
      </c>
      <c r="J85">
        <f>BYPL_EOD!AA85+BYPL_EOD!AB85</f>
        <v>8</v>
      </c>
      <c r="K85">
        <f>MES_EOD!AA85+MES_EOD!AB85</f>
        <v>0</v>
      </c>
      <c r="L85">
        <f>NDMC_EOD!AA85+NDMC_EOD!AB85</f>
        <v>1.98</v>
      </c>
      <c r="M85">
        <f>TPDDL_EOD!AA85+TPDDL_EOD!AB85</f>
        <v>11.27</v>
      </c>
      <c r="N85">
        <f t="shared" si="6"/>
        <v>34.57</v>
      </c>
      <c r="O85" s="112">
        <f t="shared" si="7"/>
        <v>3.0000000000001137E-2</v>
      </c>
      <c r="P85">
        <v>13.332696095043117</v>
      </c>
      <c r="Q85">
        <v>8.0073198827084617</v>
      </c>
      <c r="R85">
        <v>0</v>
      </c>
      <c r="S85">
        <v>1.98</v>
      </c>
      <c r="T85">
        <v>11.279984022248424</v>
      </c>
      <c r="U85" s="114">
        <f t="shared" si="8"/>
        <v>34.6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0</v>
      </c>
      <c r="D86">
        <f>GT!M86</f>
        <v>37.49</v>
      </c>
      <c r="E86">
        <f>GT!N86</f>
        <v>0</v>
      </c>
      <c r="F86">
        <f t="shared" si="10"/>
        <v>40</v>
      </c>
      <c r="G86">
        <f t="shared" si="11"/>
        <v>37.49</v>
      </c>
      <c r="H86" s="112"/>
      <c r="I86">
        <f>BRPL_EOD!AA86+BRPL_EOD!AB86</f>
        <v>15.65</v>
      </c>
      <c r="J86">
        <f>BYPL_EOD!AA86+BYPL_EOD!AB86</f>
        <v>8.57</v>
      </c>
      <c r="K86">
        <f>MES_EOD!AA86+MES_EOD!AB86</f>
        <v>0</v>
      </c>
      <c r="L86">
        <f>NDMC_EOD!AA86+NDMC_EOD!AB86</f>
        <v>1.98</v>
      </c>
      <c r="M86">
        <f>TPDDL_EOD!AA86+TPDDL_EOD!AB86</f>
        <v>11.27</v>
      </c>
      <c r="N86">
        <f t="shared" si="6"/>
        <v>37.47</v>
      </c>
      <c r="O86" s="112">
        <f t="shared" si="7"/>
        <v>2.0000000000003126E-2</v>
      </c>
      <c r="P86">
        <v>15.658840930106692</v>
      </c>
      <c r="Q86">
        <v>8.5748409208106846</v>
      </c>
      <c r="R86">
        <v>0</v>
      </c>
      <c r="S86">
        <v>1.98</v>
      </c>
      <c r="T86">
        <v>11.276318149082627</v>
      </c>
      <c r="U86" s="114">
        <f t="shared" si="8"/>
        <v>37.490000000000009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0</v>
      </c>
      <c r="D87">
        <f>GT!M87</f>
        <v>37.49</v>
      </c>
      <c r="E87">
        <f>GT!N87</f>
        <v>0</v>
      </c>
      <c r="F87">
        <f t="shared" si="10"/>
        <v>40</v>
      </c>
      <c r="G87">
        <f t="shared" si="11"/>
        <v>37.49</v>
      </c>
      <c r="H87" s="112"/>
      <c r="I87">
        <f>BRPL_EOD!AA87+BRPL_EOD!AB87</f>
        <v>15.65</v>
      </c>
      <c r="J87">
        <f>BYPL_EOD!AA87+BYPL_EOD!AB87</f>
        <v>8.57</v>
      </c>
      <c r="K87">
        <f>MES_EOD!AA87+MES_EOD!AB87</f>
        <v>0</v>
      </c>
      <c r="L87">
        <f>NDMC_EOD!AA87+NDMC_EOD!AB87</f>
        <v>1.98</v>
      </c>
      <c r="M87">
        <f>TPDDL_EOD!AA87+TPDDL_EOD!AB87</f>
        <v>11.27</v>
      </c>
      <c r="N87">
        <f t="shared" si="6"/>
        <v>37.47</v>
      </c>
      <c r="O87" s="112">
        <f t="shared" si="7"/>
        <v>2.0000000000003126E-2</v>
      </c>
      <c r="P87">
        <v>15.658840930106692</v>
      </c>
      <c r="Q87">
        <v>8.5748409208106846</v>
      </c>
      <c r="R87">
        <v>0</v>
      </c>
      <c r="S87">
        <v>1.98</v>
      </c>
      <c r="T87">
        <v>11.276318149082627</v>
      </c>
      <c r="U87" s="114">
        <f t="shared" si="8"/>
        <v>37.490000000000009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0</v>
      </c>
      <c r="D88">
        <f>GT!M88</f>
        <v>37.49</v>
      </c>
      <c r="E88">
        <f>GT!N88</f>
        <v>0</v>
      </c>
      <c r="F88">
        <f t="shared" si="10"/>
        <v>40</v>
      </c>
      <c r="G88">
        <f t="shared" si="11"/>
        <v>37.49</v>
      </c>
      <c r="H88" s="112"/>
      <c r="I88">
        <f>BRPL_EOD!AA88+BRPL_EOD!AB88</f>
        <v>15.65</v>
      </c>
      <c r="J88">
        <f>BYPL_EOD!AA88+BYPL_EOD!AB88</f>
        <v>8.57</v>
      </c>
      <c r="K88">
        <f>MES_EOD!AA88+MES_EOD!AB88</f>
        <v>0</v>
      </c>
      <c r="L88">
        <f>NDMC_EOD!AA88+NDMC_EOD!AB88</f>
        <v>1.98</v>
      </c>
      <c r="M88">
        <f>TPDDL_EOD!AA88+TPDDL_EOD!AB88</f>
        <v>11.27</v>
      </c>
      <c r="N88">
        <f t="shared" si="6"/>
        <v>37.47</v>
      </c>
      <c r="O88" s="112">
        <f t="shared" si="7"/>
        <v>2.0000000000003126E-2</v>
      </c>
      <c r="P88">
        <v>15.658840930106692</v>
      </c>
      <c r="Q88">
        <v>8.5748409208106846</v>
      </c>
      <c r="R88">
        <v>0</v>
      </c>
      <c r="S88">
        <v>1.98</v>
      </c>
      <c r="T88">
        <v>11.276318149082627</v>
      </c>
      <c r="U88" s="114">
        <f t="shared" si="8"/>
        <v>37.490000000000009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0</v>
      </c>
      <c r="D89">
        <f>GT!M89</f>
        <v>34.6</v>
      </c>
      <c r="E89">
        <f>GT!N89</f>
        <v>0</v>
      </c>
      <c r="F89">
        <f t="shared" si="10"/>
        <v>40</v>
      </c>
      <c r="G89">
        <f t="shared" si="11"/>
        <v>34.6</v>
      </c>
      <c r="H89" s="112"/>
      <c r="I89">
        <f>BRPL_EOD!AA89+BRPL_EOD!AB89</f>
        <v>13.32</v>
      </c>
      <c r="J89">
        <f>BYPL_EOD!AA89+BYPL_EOD!AB89</f>
        <v>8</v>
      </c>
      <c r="K89">
        <f>MES_EOD!AA89+MES_EOD!AB89</f>
        <v>0</v>
      </c>
      <c r="L89">
        <f>NDMC_EOD!AA89+NDMC_EOD!AB89</f>
        <v>1.98</v>
      </c>
      <c r="M89">
        <f>TPDDL_EOD!AA89+TPDDL_EOD!AB89</f>
        <v>11.27</v>
      </c>
      <c r="N89">
        <f t="shared" si="6"/>
        <v>34.57</v>
      </c>
      <c r="O89" s="112">
        <f t="shared" si="7"/>
        <v>3.0000000000001137E-2</v>
      </c>
      <c r="P89">
        <v>13.332696095043117</v>
      </c>
      <c r="Q89">
        <v>8.0073198827084617</v>
      </c>
      <c r="R89">
        <v>0</v>
      </c>
      <c r="S89">
        <v>1.98</v>
      </c>
      <c r="T89">
        <v>11.279984022248424</v>
      </c>
      <c r="U89" s="114">
        <f t="shared" si="8"/>
        <v>34.6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0</v>
      </c>
      <c r="D90">
        <f>GT!M90</f>
        <v>34.6</v>
      </c>
      <c r="E90">
        <f>GT!N90</f>
        <v>0</v>
      </c>
      <c r="F90">
        <f t="shared" si="10"/>
        <v>40</v>
      </c>
      <c r="G90">
        <f t="shared" si="11"/>
        <v>34.6</v>
      </c>
      <c r="H90" s="112"/>
      <c r="I90">
        <f>BRPL_EOD!AA90+BRPL_EOD!AB90</f>
        <v>13.32</v>
      </c>
      <c r="J90">
        <f>BYPL_EOD!AA90+BYPL_EOD!AB90</f>
        <v>8</v>
      </c>
      <c r="K90">
        <f>MES_EOD!AA90+MES_EOD!AB90</f>
        <v>0</v>
      </c>
      <c r="L90">
        <f>NDMC_EOD!AA90+NDMC_EOD!AB90</f>
        <v>1.98</v>
      </c>
      <c r="M90">
        <f>TPDDL_EOD!AA90+TPDDL_EOD!AB90</f>
        <v>11.27</v>
      </c>
      <c r="N90">
        <f t="shared" si="6"/>
        <v>34.57</v>
      </c>
      <c r="O90" s="112">
        <f t="shared" si="7"/>
        <v>3.0000000000001137E-2</v>
      </c>
      <c r="P90">
        <v>13.332696095043117</v>
      </c>
      <c r="Q90">
        <v>8.0073198827084617</v>
      </c>
      <c r="R90">
        <v>0</v>
      </c>
      <c r="S90">
        <v>1.98</v>
      </c>
      <c r="T90">
        <v>11.279984022248424</v>
      </c>
      <c r="U90" s="114">
        <f t="shared" si="8"/>
        <v>34.6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0</v>
      </c>
      <c r="D91">
        <f>GT!M91</f>
        <v>35.6</v>
      </c>
      <c r="E91">
        <f>GT!N91</f>
        <v>0</v>
      </c>
      <c r="F91">
        <f t="shared" si="10"/>
        <v>40</v>
      </c>
      <c r="G91">
        <f t="shared" si="11"/>
        <v>35.6</v>
      </c>
      <c r="H91" s="112"/>
      <c r="I91">
        <f>BRPL_EOD!AA91+BRPL_EOD!AB91</f>
        <v>14.32</v>
      </c>
      <c r="J91">
        <f>BYPL_EOD!AA91+BYPL_EOD!AB91</f>
        <v>8</v>
      </c>
      <c r="K91">
        <f>MES_EOD!AA91+MES_EOD!AB91</f>
        <v>0</v>
      </c>
      <c r="L91">
        <f>NDMC_EOD!AA91+NDMC_EOD!AB91</f>
        <v>1.98</v>
      </c>
      <c r="M91">
        <f>TPDDL_EOD!AA91+TPDDL_EOD!AB91</f>
        <v>11.27</v>
      </c>
      <c r="N91">
        <f t="shared" si="6"/>
        <v>35.57</v>
      </c>
      <c r="O91" s="112">
        <f t="shared" si="7"/>
        <v>3.0000000000001137E-2</v>
      </c>
      <c r="P91">
        <v>14.333039611201817</v>
      </c>
      <c r="Q91">
        <v>8.0072068712532243</v>
      </c>
      <c r="R91">
        <v>0</v>
      </c>
      <c r="S91">
        <v>1.98</v>
      </c>
      <c r="T91">
        <v>11.279753517544961</v>
      </c>
      <c r="U91" s="114">
        <f t="shared" si="8"/>
        <v>35.600000000000009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0</v>
      </c>
      <c r="D92">
        <f>GT!M92</f>
        <v>35.6</v>
      </c>
      <c r="E92">
        <f>GT!N92</f>
        <v>0</v>
      </c>
      <c r="F92">
        <f t="shared" si="10"/>
        <v>40</v>
      </c>
      <c r="G92">
        <f t="shared" si="11"/>
        <v>35.6</v>
      </c>
      <c r="H92" s="112"/>
      <c r="I92">
        <f>BRPL_EOD!AA92+BRPL_EOD!AB92</f>
        <v>14.32</v>
      </c>
      <c r="J92">
        <f>BYPL_EOD!AA92+BYPL_EOD!AB92</f>
        <v>8</v>
      </c>
      <c r="K92">
        <f>MES_EOD!AA92+MES_EOD!AB92</f>
        <v>0</v>
      </c>
      <c r="L92">
        <f>NDMC_EOD!AA92+NDMC_EOD!AB92</f>
        <v>1.98</v>
      </c>
      <c r="M92">
        <f>TPDDL_EOD!AA92+TPDDL_EOD!AB92</f>
        <v>11.27</v>
      </c>
      <c r="N92">
        <f t="shared" si="6"/>
        <v>35.57</v>
      </c>
      <c r="O92" s="112">
        <f t="shared" si="7"/>
        <v>3.0000000000001137E-2</v>
      </c>
      <c r="P92">
        <v>14.333039611201817</v>
      </c>
      <c r="Q92">
        <v>8.0072068712532243</v>
      </c>
      <c r="R92">
        <v>0</v>
      </c>
      <c r="S92">
        <v>1.98</v>
      </c>
      <c r="T92">
        <v>11.279753517544961</v>
      </c>
      <c r="U92" s="114">
        <f t="shared" si="8"/>
        <v>35.600000000000009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0</v>
      </c>
      <c r="D93">
        <f>GT!M93</f>
        <v>35.6</v>
      </c>
      <c r="E93">
        <f>GT!N93</f>
        <v>0</v>
      </c>
      <c r="F93">
        <f t="shared" si="10"/>
        <v>40</v>
      </c>
      <c r="G93">
        <f t="shared" si="11"/>
        <v>35.6</v>
      </c>
      <c r="H93" s="112"/>
      <c r="I93">
        <f>BRPL_EOD!AA93+BRPL_EOD!AB93</f>
        <v>14.32</v>
      </c>
      <c r="J93">
        <f>BYPL_EOD!AA93+BYPL_EOD!AB93</f>
        <v>8</v>
      </c>
      <c r="K93">
        <f>MES_EOD!AA93+MES_EOD!AB93</f>
        <v>0</v>
      </c>
      <c r="L93">
        <f>NDMC_EOD!AA93+NDMC_EOD!AB93</f>
        <v>1.98</v>
      </c>
      <c r="M93">
        <f>TPDDL_EOD!AA93+TPDDL_EOD!AB93</f>
        <v>11.27</v>
      </c>
      <c r="N93">
        <f t="shared" si="6"/>
        <v>35.57</v>
      </c>
      <c r="O93" s="112">
        <f t="shared" si="7"/>
        <v>3.0000000000001137E-2</v>
      </c>
      <c r="P93">
        <v>14.333039611201817</v>
      </c>
      <c r="Q93">
        <v>8.0072068712532243</v>
      </c>
      <c r="R93">
        <v>0</v>
      </c>
      <c r="S93">
        <v>1.98</v>
      </c>
      <c r="T93">
        <v>11.279753517544961</v>
      </c>
      <c r="U93" s="114">
        <f t="shared" si="8"/>
        <v>35.600000000000009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0</v>
      </c>
      <c r="D94">
        <f>GT!M94</f>
        <v>35.6</v>
      </c>
      <c r="E94">
        <f>GT!N94</f>
        <v>0</v>
      </c>
      <c r="F94">
        <f t="shared" si="10"/>
        <v>40</v>
      </c>
      <c r="G94">
        <f t="shared" si="11"/>
        <v>35.6</v>
      </c>
      <c r="H94" s="112"/>
      <c r="I94">
        <f>BRPL_EOD!AA94+BRPL_EOD!AB94</f>
        <v>14.32</v>
      </c>
      <c r="J94">
        <f>BYPL_EOD!AA94+BYPL_EOD!AB94</f>
        <v>8</v>
      </c>
      <c r="K94">
        <f>MES_EOD!AA94+MES_EOD!AB94</f>
        <v>0</v>
      </c>
      <c r="L94">
        <f>NDMC_EOD!AA94+NDMC_EOD!AB94</f>
        <v>1.98</v>
      </c>
      <c r="M94">
        <f>TPDDL_EOD!AA94+TPDDL_EOD!AB94</f>
        <v>11.27</v>
      </c>
      <c r="N94">
        <f t="shared" si="6"/>
        <v>35.57</v>
      </c>
      <c r="O94" s="112">
        <f t="shared" si="7"/>
        <v>3.0000000000001137E-2</v>
      </c>
      <c r="P94">
        <v>14.333039611201817</v>
      </c>
      <c r="Q94">
        <v>8.0072068712532243</v>
      </c>
      <c r="R94">
        <v>0</v>
      </c>
      <c r="S94">
        <v>1.98</v>
      </c>
      <c r="T94">
        <v>11.279753517544961</v>
      </c>
      <c r="U94" s="114">
        <f t="shared" si="8"/>
        <v>35.600000000000009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0</v>
      </c>
      <c r="D95">
        <f>GT!M95</f>
        <v>35.6</v>
      </c>
      <c r="E95">
        <f>GT!N95</f>
        <v>0</v>
      </c>
      <c r="F95">
        <f t="shared" si="10"/>
        <v>40</v>
      </c>
      <c r="G95">
        <f t="shared" si="11"/>
        <v>35.6</v>
      </c>
      <c r="H95" s="112"/>
      <c r="I95">
        <f>BRPL_EOD!AA95+BRPL_EOD!AB95</f>
        <v>14.32</v>
      </c>
      <c r="J95">
        <f>BYPL_EOD!AA95+BYPL_EOD!AB95</f>
        <v>8</v>
      </c>
      <c r="K95">
        <f>MES_EOD!AA95+MES_EOD!AB95</f>
        <v>0</v>
      </c>
      <c r="L95">
        <f>NDMC_EOD!AA95+NDMC_EOD!AB95</f>
        <v>1.98</v>
      </c>
      <c r="M95">
        <f>TPDDL_EOD!AA95+TPDDL_EOD!AB95</f>
        <v>11.27</v>
      </c>
      <c r="N95">
        <f t="shared" si="6"/>
        <v>35.57</v>
      </c>
      <c r="O95" s="112">
        <f t="shared" si="7"/>
        <v>3.0000000000001137E-2</v>
      </c>
      <c r="P95">
        <v>14.333039611201817</v>
      </c>
      <c r="Q95">
        <v>8.0072068712532243</v>
      </c>
      <c r="R95">
        <v>0</v>
      </c>
      <c r="S95">
        <v>1.98</v>
      </c>
      <c r="T95">
        <v>11.279753517544961</v>
      </c>
      <c r="U95" s="114">
        <f t="shared" si="8"/>
        <v>35.600000000000009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0</v>
      </c>
      <c r="D96">
        <f>GT!M96</f>
        <v>35.6</v>
      </c>
      <c r="E96">
        <f>GT!N96</f>
        <v>0</v>
      </c>
      <c r="F96">
        <f t="shared" si="10"/>
        <v>40</v>
      </c>
      <c r="G96">
        <f t="shared" si="11"/>
        <v>35.6</v>
      </c>
      <c r="H96" s="112"/>
      <c r="I96">
        <f>BRPL_EOD!AA96+BRPL_EOD!AB96</f>
        <v>14.32</v>
      </c>
      <c r="J96">
        <f>BYPL_EOD!AA96+BYPL_EOD!AB96</f>
        <v>8</v>
      </c>
      <c r="K96">
        <f>MES_EOD!AA96+MES_EOD!AB96</f>
        <v>0</v>
      </c>
      <c r="L96">
        <f>NDMC_EOD!AA96+NDMC_EOD!AB96</f>
        <v>1.98</v>
      </c>
      <c r="M96">
        <f>TPDDL_EOD!AA96+TPDDL_EOD!AB96</f>
        <v>11.27</v>
      </c>
      <c r="N96">
        <f t="shared" si="6"/>
        <v>35.57</v>
      </c>
      <c r="O96" s="112">
        <f t="shared" si="7"/>
        <v>3.0000000000001137E-2</v>
      </c>
      <c r="P96">
        <v>14.333039611201817</v>
      </c>
      <c r="Q96">
        <v>8.0072068712532243</v>
      </c>
      <c r="R96">
        <v>0</v>
      </c>
      <c r="S96">
        <v>1.98</v>
      </c>
      <c r="T96">
        <v>11.279753517544961</v>
      </c>
      <c r="U96" s="114">
        <f t="shared" si="8"/>
        <v>35.600000000000009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0</v>
      </c>
      <c r="D97">
        <f>GT!M97</f>
        <v>35.6</v>
      </c>
      <c r="E97">
        <f>GT!N97</f>
        <v>0</v>
      </c>
      <c r="F97">
        <f t="shared" si="10"/>
        <v>40</v>
      </c>
      <c r="G97">
        <f t="shared" si="11"/>
        <v>35.6</v>
      </c>
      <c r="H97" s="112"/>
      <c r="I97">
        <f>BRPL_EOD!AA97+BRPL_EOD!AB97</f>
        <v>14.32</v>
      </c>
      <c r="J97">
        <f>BYPL_EOD!AA97+BYPL_EOD!AB97</f>
        <v>8</v>
      </c>
      <c r="K97">
        <f>MES_EOD!AA97+MES_EOD!AB97</f>
        <v>0</v>
      </c>
      <c r="L97">
        <f>NDMC_EOD!AA97+NDMC_EOD!AB97</f>
        <v>1.98</v>
      </c>
      <c r="M97">
        <f>TPDDL_EOD!AA97+TPDDL_EOD!AB97</f>
        <v>11.27</v>
      </c>
      <c r="N97">
        <f t="shared" si="6"/>
        <v>35.57</v>
      </c>
      <c r="O97" s="112">
        <f t="shared" si="7"/>
        <v>3.0000000000001137E-2</v>
      </c>
      <c r="P97">
        <v>14.333039611201817</v>
      </c>
      <c r="Q97">
        <v>8.0072068712532243</v>
      </c>
      <c r="R97">
        <v>0</v>
      </c>
      <c r="S97">
        <v>1.98</v>
      </c>
      <c r="T97">
        <v>11.279753517544961</v>
      </c>
      <c r="U97" s="114">
        <f t="shared" si="8"/>
        <v>35.600000000000009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0</v>
      </c>
      <c r="D98">
        <f>GT!M98</f>
        <v>35.6</v>
      </c>
      <c r="E98">
        <f>GT!N98</f>
        <v>0</v>
      </c>
      <c r="F98">
        <f t="shared" si="10"/>
        <v>40</v>
      </c>
      <c r="G98">
        <f t="shared" si="11"/>
        <v>35.6</v>
      </c>
      <c r="H98" s="112"/>
      <c r="I98">
        <f>BRPL_EOD!AA98+BRPL_EOD!AB98</f>
        <v>14.32</v>
      </c>
      <c r="J98">
        <f>BYPL_EOD!AA98+BYPL_EOD!AB98</f>
        <v>8</v>
      </c>
      <c r="K98">
        <f>MES_EOD!AA98+MES_EOD!AB98</f>
        <v>0</v>
      </c>
      <c r="L98">
        <f>NDMC_EOD!AA98+NDMC_EOD!AB98</f>
        <v>1.98</v>
      </c>
      <c r="M98">
        <f>TPDDL_EOD!AA98+TPDDL_EOD!AB98</f>
        <v>11.27</v>
      </c>
      <c r="N98">
        <f t="shared" si="6"/>
        <v>35.57</v>
      </c>
      <c r="O98" s="112">
        <f t="shared" si="7"/>
        <v>3.0000000000001137E-2</v>
      </c>
      <c r="P98">
        <v>14.333039611201817</v>
      </c>
      <c r="Q98">
        <v>8.0072068712532243</v>
      </c>
      <c r="R98">
        <v>0</v>
      </c>
      <c r="S98">
        <v>1.98</v>
      </c>
      <c r="T98">
        <v>11.279753517544961</v>
      </c>
      <c r="U98" s="114">
        <f t="shared" si="8"/>
        <v>35.600000000000009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0.95850000000000002</v>
      </c>
      <c r="C99" s="114">
        <f t="shared" ref="C99:U99" si="12">SUM(C3:C98)/4000</f>
        <v>0</v>
      </c>
      <c r="D99" s="114">
        <f t="shared" si="12"/>
        <v>0.83661749999999957</v>
      </c>
      <c r="E99" s="114">
        <f t="shared" si="12"/>
        <v>0</v>
      </c>
      <c r="F99" s="114">
        <f t="shared" si="12"/>
        <v>0.95850000000000002</v>
      </c>
      <c r="G99" s="114">
        <f t="shared" si="12"/>
        <v>0.83661749999999957</v>
      </c>
      <c r="H99" s="114"/>
      <c r="I99" s="114">
        <f t="shared" si="12"/>
        <v>0.32669000000000026</v>
      </c>
      <c r="J99" s="114">
        <f t="shared" si="12"/>
        <v>0.19400250000000005</v>
      </c>
      <c r="K99" s="114">
        <f t="shared" si="12"/>
        <v>0</v>
      </c>
      <c r="L99" s="114">
        <f t="shared" si="12"/>
        <v>4.7444999999999939E-2</v>
      </c>
      <c r="M99" s="114">
        <f t="shared" si="12"/>
        <v>0.27047999999999972</v>
      </c>
      <c r="N99" s="114">
        <f t="shared" si="12"/>
        <v>0.83861750000000101</v>
      </c>
      <c r="O99" s="114">
        <f t="shared" si="12"/>
        <v>-2.000000000000007E-3</v>
      </c>
      <c r="P99" s="114">
        <f t="shared" si="12"/>
        <v>0.32595267364059471</v>
      </c>
      <c r="Q99" s="114">
        <f t="shared" si="12"/>
        <v>0.19354102711823812</v>
      </c>
      <c r="R99" s="114">
        <f t="shared" si="12"/>
        <v>0</v>
      </c>
      <c r="S99" s="114">
        <f t="shared" si="12"/>
        <v>4.730535512390116E-2</v>
      </c>
      <c r="T99" s="114">
        <f t="shared" si="12"/>
        <v>0.26981844411726569</v>
      </c>
      <c r="U99" s="114">
        <f t="shared" si="12"/>
        <v>0.83661749999999957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192</v>
      </c>
      <c r="E3">
        <f>BAWANA!AM3</f>
        <v>0</v>
      </c>
      <c r="F3">
        <f>(B3+C3)*0.8</f>
        <v>256</v>
      </c>
      <c r="G3">
        <f>(D3+E3)</f>
        <v>192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-64.009999999999991</v>
      </c>
      <c r="P3">
        <v>74.967071598765671</v>
      </c>
      <c r="Q3">
        <v>43.198312565915394</v>
      </c>
      <c r="R3">
        <v>4.379828912933089</v>
      </c>
      <c r="S3">
        <v>17.249326198195384</v>
      </c>
      <c r="T3">
        <v>52.205460724190459</v>
      </c>
      <c r="U3" s="114">
        <f t="shared" ref="U3:U66" si="2">SUM(P3:T3)</f>
        <v>192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288</v>
      </c>
      <c r="E11">
        <f>BAWANA!AM11</f>
        <v>0</v>
      </c>
      <c r="F11">
        <f t="shared" si="4"/>
        <v>256</v>
      </c>
      <c r="G11">
        <f t="shared" si="5"/>
        <v>288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31.990000000000009</v>
      </c>
      <c r="P11">
        <v>99.960022470457332</v>
      </c>
      <c r="Q11">
        <v>57.6</v>
      </c>
      <c r="R11">
        <v>5.84</v>
      </c>
      <c r="S11">
        <v>23.347199999999997</v>
      </c>
      <c r="T11">
        <v>69.61</v>
      </c>
      <c r="U11" s="114">
        <f t="shared" si="2"/>
        <v>256.35722247045732</v>
      </c>
      <c r="V11" s="112">
        <f t="shared" si="3"/>
        <v>31.642777529542684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288</v>
      </c>
      <c r="E12">
        <f>BAWANA!AM12</f>
        <v>0</v>
      </c>
      <c r="F12">
        <f t="shared" si="4"/>
        <v>256</v>
      </c>
      <c r="G12">
        <f t="shared" si="5"/>
        <v>288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31.990000000000009</v>
      </c>
      <c r="P12">
        <v>99.960022470457332</v>
      </c>
      <c r="Q12">
        <v>57.6</v>
      </c>
      <c r="R12">
        <v>5.84</v>
      </c>
      <c r="S12">
        <v>23.347199999999997</v>
      </c>
      <c r="T12">
        <v>69.61</v>
      </c>
      <c r="U12" s="114">
        <f t="shared" si="2"/>
        <v>256.35722247045732</v>
      </c>
      <c r="V12" s="112">
        <f t="shared" si="3"/>
        <v>31.642777529542684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288</v>
      </c>
      <c r="E13">
        <f>BAWANA!AM13</f>
        <v>0</v>
      </c>
      <c r="F13">
        <f t="shared" si="4"/>
        <v>256</v>
      </c>
      <c r="G13">
        <f t="shared" si="5"/>
        <v>288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31.990000000000009</v>
      </c>
      <c r="P13">
        <v>99.960022470457332</v>
      </c>
      <c r="Q13">
        <v>57.6</v>
      </c>
      <c r="R13">
        <v>5.84</v>
      </c>
      <c r="S13">
        <v>23.347199999999997</v>
      </c>
      <c r="T13">
        <v>69.61</v>
      </c>
      <c r="U13" s="114">
        <f t="shared" si="2"/>
        <v>256.35722247045732</v>
      </c>
      <c r="V13" s="112">
        <f t="shared" si="3"/>
        <v>31.642777529542684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288</v>
      </c>
      <c r="E14">
        <f>BAWANA!AM14</f>
        <v>0</v>
      </c>
      <c r="F14">
        <f t="shared" si="4"/>
        <v>256</v>
      </c>
      <c r="G14">
        <f t="shared" si="5"/>
        <v>288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31.990000000000009</v>
      </c>
      <c r="P14">
        <v>99.960022470457332</v>
      </c>
      <c r="Q14">
        <v>57.6</v>
      </c>
      <c r="R14">
        <v>5.84</v>
      </c>
      <c r="S14">
        <v>23.347199999999997</v>
      </c>
      <c r="T14">
        <v>69.61</v>
      </c>
      <c r="U14" s="114">
        <f t="shared" si="2"/>
        <v>256.35722247045732</v>
      </c>
      <c r="V14" s="112">
        <f t="shared" si="3"/>
        <v>31.642777529542684</v>
      </c>
      <c r="Y14">
        <f>BAWANA!AW14+BAWANA!AX14</f>
        <v>32</v>
      </c>
      <c r="Z14">
        <f>BAWANA!BD14+BAWANA!BE14</f>
        <v>0</v>
      </c>
      <c r="AA14">
        <f>BAWANA!X14+BAWANA!Y14</f>
        <v>32</v>
      </c>
      <c r="AB14">
        <f>BAWANA!AE14+BAWANA!AF14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288</v>
      </c>
      <c r="E15">
        <f>BAWANA!AM15</f>
        <v>0</v>
      </c>
      <c r="F15">
        <f t="shared" si="4"/>
        <v>256</v>
      </c>
      <c r="G15">
        <f t="shared" si="5"/>
        <v>288</v>
      </c>
      <c r="H15" s="112"/>
      <c r="I15">
        <f>BRPL_EOD!AI15+BRPL_EOD!AJ15</f>
        <v>99.96</v>
      </c>
      <c r="J15">
        <f>BYPL_EOD!AI15+BYPL_EOD!AJ15</f>
        <v>57.6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256.01</v>
      </c>
      <c r="O15" s="112">
        <f t="shared" si="1"/>
        <v>31.990000000000009</v>
      </c>
      <c r="P15">
        <v>99.960022470457332</v>
      </c>
      <c r="Q15">
        <v>57.6</v>
      </c>
      <c r="R15">
        <v>5.84</v>
      </c>
      <c r="S15">
        <v>23.347199999999997</v>
      </c>
      <c r="T15">
        <v>69.61</v>
      </c>
      <c r="U15" s="114">
        <f t="shared" si="2"/>
        <v>256.35722247045732</v>
      </c>
      <c r="V15" s="112">
        <f t="shared" si="3"/>
        <v>31.642777529542684</v>
      </c>
      <c r="Y15">
        <f>BAWANA!AW15+BAWANA!AX15</f>
        <v>32</v>
      </c>
      <c r="Z15">
        <f>BAWANA!BD15+BAWANA!BE15</f>
        <v>0</v>
      </c>
      <c r="AA15">
        <f>BAWANA!X15+BAWANA!Y15</f>
        <v>32</v>
      </c>
      <c r="AB15">
        <f>BAWANA!AE15+BAWANA!AF15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288</v>
      </c>
      <c r="E16">
        <f>BAWANA!AM16</f>
        <v>0</v>
      </c>
      <c r="F16">
        <f t="shared" si="4"/>
        <v>256</v>
      </c>
      <c r="G16">
        <f t="shared" si="5"/>
        <v>288</v>
      </c>
      <c r="H16" s="112"/>
      <c r="I16">
        <f>BRPL_EOD!AI16+BRPL_EOD!AJ16</f>
        <v>99.96</v>
      </c>
      <c r="J16">
        <f>BYPL_EOD!AI16+BYPL_EOD!AJ16</f>
        <v>57.6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256.01</v>
      </c>
      <c r="O16" s="112">
        <f t="shared" si="1"/>
        <v>31.990000000000009</v>
      </c>
      <c r="P16">
        <v>99.960022470457332</v>
      </c>
      <c r="Q16">
        <v>57.6</v>
      </c>
      <c r="R16">
        <v>5.84</v>
      </c>
      <c r="S16">
        <v>23.347199999999997</v>
      </c>
      <c r="T16">
        <v>69.61</v>
      </c>
      <c r="U16" s="114">
        <f t="shared" si="2"/>
        <v>256.35722247045732</v>
      </c>
      <c r="V16" s="112">
        <f t="shared" si="3"/>
        <v>31.642777529542684</v>
      </c>
      <c r="Y16">
        <f>BAWANA!AW16+BAWANA!AX16</f>
        <v>32</v>
      </c>
      <c r="Z16">
        <f>BAWANA!BD16+BAWANA!BE16</f>
        <v>0</v>
      </c>
      <c r="AA16">
        <f>BAWANA!X16+BAWANA!Y16</f>
        <v>32</v>
      </c>
      <c r="AB16">
        <f>BAWANA!AE16+BAWANA!AF16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288</v>
      </c>
      <c r="E17">
        <f>BAWANA!AM17</f>
        <v>0</v>
      </c>
      <c r="F17">
        <f t="shared" si="4"/>
        <v>256</v>
      </c>
      <c r="G17">
        <f t="shared" si="5"/>
        <v>288</v>
      </c>
      <c r="H17" s="112"/>
      <c r="I17">
        <f>BRPL_EOD!AI17+BRPL_EOD!AJ17</f>
        <v>99.96</v>
      </c>
      <c r="J17">
        <f>BYPL_EOD!AI17+BYPL_EOD!AJ17</f>
        <v>57.6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256.01</v>
      </c>
      <c r="O17" s="112">
        <f t="shared" si="1"/>
        <v>31.990000000000009</v>
      </c>
      <c r="P17">
        <v>99.960022470457332</v>
      </c>
      <c r="Q17">
        <v>57.6</v>
      </c>
      <c r="R17">
        <v>5.84</v>
      </c>
      <c r="S17">
        <v>23.347199999999997</v>
      </c>
      <c r="T17">
        <v>69.61</v>
      </c>
      <c r="U17" s="114">
        <f t="shared" si="2"/>
        <v>256.35722247045732</v>
      </c>
      <c r="V17" s="112">
        <f t="shared" si="3"/>
        <v>31.642777529542684</v>
      </c>
      <c r="Y17">
        <f>BAWANA!AW17+BAWANA!AX17</f>
        <v>32</v>
      </c>
      <c r="Z17">
        <f>BAWANA!BD17+BAWANA!BE17</f>
        <v>0</v>
      </c>
      <c r="AA17">
        <f>BAWANA!X17+BAWANA!Y17</f>
        <v>32</v>
      </c>
      <c r="AB17">
        <f>BAWANA!AE17+BAWANA!AF17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288</v>
      </c>
      <c r="E18">
        <f>BAWANA!AM18</f>
        <v>0</v>
      </c>
      <c r="F18">
        <f t="shared" si="4"/>
        <v>256</v>
      </c>
      <c r="G18">
        <f t="shared" si="5"/>
        <v>288</v>
      </c>
      <c r="H18" s="112"/>
      <c r="I18">
        <f>BRPL_EOD!AI18+BRPL_EOD!AJ18</f>
        <v>99.96</v>
      </c>
      <c r="J18">
        <f>BYPL_EOD!AI18+BYPL_EOD!AJ18</f>
        <v>57.6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256.01</v>
      </c>
      <c r="O18" s="112">
        <f t="shared" si="1"/>
        <v>31.990000000000009</v>
      </c>
      <c r="P18">
        <v>99.960022470457332</v>
      </c>
      <c r="Q18">
        <v>57.6</v>
      </c>
      <c r="R18">
        <v>5.84</v>
      </c>
      <c r="S18">
        <v>23.347199999999997</v>
      </c>
      <c r="T18">
        <v>69.61</v>
      </c>
      <c r="U18" s="114">
        <f t="shared" si="2"/>
        <v>256.35722247045732</v>
      </c>
      <c r="V18" s="112">
        <f t="shared" si="3"/>
        <v>31.642777529542684</v>
      </c>
      <c r="Y18">
        <f>BAWANA!AW18+BAWANA!AX18</f>
        <v>32</v>
      </c>
      <c r="Z18">
        <f>BAWANA!BD18+BAWANA!BE18</f>
        <v>0</v>
      </c>
      <c r="AA18">
        <f>BAWANA!X18+BAWANA!Y18</f>
        <v>32</v>
      </c>
      <c r="AB18">
        <f>BAWANA!AE18+BAWANA!AF18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288</v>
      </c>
      <c r="E19">
        <f>BAWANA!AM19</f>
        <v>0</v>
      </c>
      <c r="F19">
        <f t="shared" si="4"/>
        <v>256</v>
      </c>
      <c r="G19">
        <f t="shared" si="5"/>
        <v>288</v>
      </c>
      <c r="H19" s="112"/>
      <c r="I19">
        <f>BRPL_EOD!AI19+BRPL_EOD!AJ19</f>
        <v>99.96</v>
      </c>
      <c r="J19">
        <f>BYPL_EOD!AI19+BYPL_EOD!AJ19</f>
        <v>57.6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256.01</v>
      </c>
      <c r="O19" s="112">
        <f t="shared" si="1"/>
        <v>31.990000000000009</v>
      </c>
      <c r="P19">
        <v>99.960022470457332</v>
      </c>
      <c r="Q19">
        <v>57.6</v>
      </c>
      <c r="R19">
        <v>5.84</v>
      </c>
      <c r="S19">
        <v>23.347199999999997</v>
      </c>
      <c r="T19">
        <v>69.61</v>
      </c>
      <c r="U19" s="114">
        <f t="shared" si="2"/>
        <v>256.35722247045732</v>
      </c>
      <c r="V19" s="112">
        <f t="shared" si="3"/>
        <v>31.642777529542684</v>
      </c>
      <c r="Y19">
        <f>BAWANA!AW19+BAWANA!AX19</f>
        <v>32</v>
      </c>
      <c r="Z19">
        <f>BAWANA!BD19+BAWANA!BE19</f>
        <v>0</v>
      </c>
      <c r="AA19">
        <f>BAWANA!X19+BAWANA!Y19</f>
        <v>32</v>
      </c>
      <c r="AB19">
        <f>BAWANA!AE19+BAWANA!AF19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288</v>
      </c>
      <c r="E20">
        <f>BAWANA!AM20</f>
        <v>0</v>
      </c>
      <c r="F20">
        <f t="shared" si="4"/>
        <v>256</v>
      </c>
      <c r="G20">
        <f t="shared" si="5"/>
        <v>288</v>
      </c>
      <c r="H20" s="112"/>
      <c r="I20">
        <f>BRPL_EOD!AI20+BRPL_EOD!AJ20</f>
        <v>99.96</v>
      </c>
      <c r="J20">
        <f>BYPL_EOD!AI20+BYPL_EOD!AJ20</f>
        <v>57.6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256.01</v>
      </c>
      <c r="O20" s="112">
        <f t="shared" si="1"/>
        <v>31.990000000000009</v>
      </c>
      <c r="P20">
        <v>99.960022470457332</v>
      </c>
      <c r="Q20">
        <v>57.6</v>
      </c>
      <c r="R20">
        <v>5.84</v>
      </c>
      <c r="S20">
        <v>23.347199999999997</v>
      </c>
      <c r="T20">
        <v>69.61</v>
      </c>
      <c r="U20" s="114">
        <f t="shared" si="2"/>
        <v>256.35722247045732</v>
      </c>
      <c r="V20" s="112">
        <f t="shared" si="3"/>
        <v>31.642777529542684</v>
      </c>
      <c r="Y20">
        <f>BAWANA!AW20+BAWANA!AX20</f>
        <v>32</v>
      </c>
      <c r="Z20">
        <f>BAWANA!BD20+BAWANA!BE20</f>
        <v>0</v>
      </c>
      <c r="AA20">
        <f>BAWANA!X20+BAWANA!Y20</f>
        <v>32</v>
      </c>
      <c r="AB20">
        <f>BAWANA!AE20+BAWANA!AF20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288</v>
      </c>
      <c r="E21">
        <f>BAWANA!AM21</f>
        <v>0</v>
      </c>
      <c r="F21">
        <f t="shared" si="4"/>
        <v>256</v>
      </c>
      <c r="G21">
        <f t="shared" si="5"/>
        <v>288</v>
      </c>
      <c r="H21" s="112"/>
      <c r="I21">
        <f>BRPL_EOD!AI21+BRPL_EOD!AJ21</f>
        <v>99.96</v>
      </c>
      <c r="J21">
        <f>BYPL_EOD!AI21+BYPL_EOD!AJ21</f>
        <v>57.6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256.01</v>
      </c>
      <c r="O21" s="112">
        <f t="shared" si="1"/>
        <v>31.990000000000009</v>
      </c>
      <c r="P21">
        <v>99.960022470457332</v>
      </c>
      <c r="Q21">
        <v>57.6</v>
      </c>
      <c r="R21">
        <v>5.84</v>
      </c>
      <c r="S21">
        <v>23.347199999999997</v>
      </c>
      <c r="T21">
        <v>69.61</v>
      </c>
      <c r="U21" s="114">
        <f t="shared" si="2"/>
        <v>256.35722247045732</v>
      </c>
      <c r="V21" s="112">
        <f t="shared" si="3"/>
        <v>31.642777529542684</v>
      </c>
      <c r="Y21">
        <f>BAWANA!AW21+BAWANA!AX21</f>
        <v>32</v>
      </c>
      <c r="Z21">
        <f>BAWANA!BD21+BAWANA!BE21</f>
        <v>0</v>
      </c>
      <c r="AA21">
        <f>BAWANA!X21+BAWANA!Y21</f>
        <v>32</v>
      </c>
      <c r="AB21">
        <f>BAWANA!AE21+BAWANA!AF21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288</v>
      </c>
      <c r="E22">
        <f>BAWANA!AM22</f>
        <v>0</v>
      </c>
      <c r="F22">
        <f t="shared" si="4"/>
        <v>256</v>
      </c>
      <c r="G22">
        <f t="shared" si="5"/>
        <v>288</v>
      </c>
      <c r="H22" s="112"/>
      <c r="I22">
        <f>BRPL_EOD!AI22+BRPL_EOD!AJ22</f>
        <v>99.96</v>
      </c>
      <c r="J22">
        <f>BYPL_EOD!AI22+BYPL_EOD!AJ22</f>
        <v>57.6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256.01</v>
      </c>
      <c r="O22" s="112">
        <f t="shared" si="1"/>
        <v>31.990000000000009</v>
      </c>
      <c r="P22">
        <v>99.960022470457332</v>
      </c>
      <c r="Q22">
        <v>57.6</v>
      </c>
      <c r="R22">
        <v>5.84</v>
      </c>
      <c r="S22">
        <v>23.347199999999997</v>
      </c>
      <c r="T22">
        <v>69.61</v>
      </c>
      <c r="U22" s="114">
        <f t="shared" si="2"/>
        <v>256.35722247045732</v>
      </c>
      <c r="V22" s="112">
        <f t="shared" si="3"/>
        <v>31.642777529542684</v>
      </c>
      <c r="Y22">
        <f>BAWANA!AW22+BAWANA!AX22</f>
        <v>32</v>
      </c>
      <c r="Z22">
        <f>BAWANA!BD22+BAWANA!BE22</f>
        <v>0</v>
      </c>
      <c r="AA22">
        <f>BAWANA!X22+BAWANA!Y22</f>
        <v>32</v>
      </c>
      <c r="AB22">
        <f>BAWANA!AE22+BAWANA!AF22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277.05</v>
      </c>
      <c r="E23">
        <f>BAWANA!AM23</f>
        <v>0</v>
      </c>
      <c r="F23">
        <f t="shared" si="4"/>
        <v>256</v>
      </c>
      <c r="G23">
        <f t="shared" si="5"/>
        <v>277.05</v>
      </c>
      <c r="H23" s="112"/>
      <c r="I23">
        <f>BRPL_EOD!AI23+BRPL_EOD!AJ23</f>
        <v>112.56</v>
      </c>
      <c r="J23">
        <f>BYPL_EOD!AI23+BYPL_EOD!AJ23</f>
        <v>45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256.01</v>
      </c>
      <c r="O23" s="112">
        <f t="shared" si="1"/>
        <v>21.04000000000002</v>
      </c>
      <c r="P23">
        <v>112.56003795399934</v>
      </c>
      <c r="Q23">
        <v>57.6</v>
      </c>
      <c r="R23">
        <v>5.84</v>
      </c>
      <c r="S23">
        <v>23.347199999999997</v>
      </c>
      <c r="T23">
        <v>69.61</v>
      </c>
      <c r="U23" s="114">
        <f t="shared" si="2"/>
        <v>268.95723795399931</v>
      </c>
      <c r="V23" s="112">
        <f t="shared" si="3"/>
        <v>8.0927620460007006</v>
      </c>
      <c r="Y23">
        <f>BAWANA!AW23+BAWANA!AX23</f>
        <v>32</v>
      </c>
      <c r="Z23">
        <f>BAWANA!BD23+BAWANA!BE23</f>
        <v>10.95</v>
      </c>
      <c r="AA23">
        <f>BAWANA!X23+BAWANA!Y23</f>
        <v>32</v>
      </c>
      <c r="AB23">
        <f>BAWANA!AE23+BAWANA!AF23</f>
        <v>10.95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277.05</v>
      </c>
      <c r="E24">
        <f>BAWANA!AM24</f>
        <v>0</v>
      </c>
      <c r="F24">
        <f t="shared" si="4"/>
        <v>256</v>
      </c>
      <c r="G24">
        <f t="shared" si="5"/>
        <v>277.05</v>
      </c>
      <c r="H24" s="112"/>
      <c r="I24">
        <f>BRPL_EOD!AI24+BRPL_EOD!AJ24</f>
        <v>112.56</v>
      </c>
      <c r="J24">
        <f>BYPL_EOD!AI24+BYPL_EOD!AJ24</f>
        <v>45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256.01</v>
      </c>
      <c r="O24" s="112">
        <f t="shared" si="1"/>
        <v>21.04000000000002</v>
      </c>
      <c r="P24">
        <v>112.56003795399934</v>
      </c>
      <c r="Q24">
        <v>57.6</v>
      </c>
      <c r="R24">
        <v>5.84</v>
      </c>
      <c r="S24">
        <v>23.347199999999997</v>
      </c>
      <c r="T24">
        <v>69.61</v>
      </c>
      <c r="U24" s="114">
        <f t="shared" si="2"/>
        <v>268.95723795399931</v>
      </c>
      <c r="V24" s="112">
        <f t="shared" si="3"/>
        <v>8.0927620460007006</v>
      </c>
      <c r="Y24">
        <f>BAWANA!AW24+BAWANA!AX24</f>
        <v>32</v>
      </c>
      <c r="Z24">
        <f>BAWANA!BD24+BAWANA!BE24</f>
        <v>10.95</v>
      </c>
      <c r="AA24">
        <f>BAWANA!X24+BAWANA!Y24</f>
        <v>32</v>
      </c>
      <c r="AB24">
        <f>BAWANA!AE24+BAWANA!AF24</f>
        <v>10.95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277.05</v>
      </c>
      <c r="E25">
        <f>BAWANA!AM25</f>
        <v>0</v>
      </c>
      <c r="F25">
        <f t="shared" si="4"/>
        <v>256</v>
      </c>
      <c r="G25">
        <f t="shared" si="5"/>
        <v>277.05</v>
      </c>
      <c r="H25" s="112"/>
      <c r="I25">
        <f>BRPL_EOD!AI25+BRPL_EOD!AJ25</f>
        <v>112.56</v>
      </c>
      <c r="J25">
        <f>BYPL_EOD!AI25+BYPL_EOD!AJ25</f>
        <v>45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256.01</v>
      </c>
      <c r="O25" s="112">
        <f t="shared" si="1"/>
        <v>21.04000000000002</v>
      </c>
      <c r="P25">
        <v>112.56003795399934</v>
      </c>
      <c r="Q25">
        <v>57.6</v>
      </c>
      <c r="R25">
        <v>5.84</v>
      </c>
      <c r="S25">
        <v>23.347199999999997</v>
      </c>
      <c r="T25">
        <v>69.61</v>
      </c>
      <c r="U25" s="114">
        <f t="shared" si="2"/>
        <v>268.95723795399931</v>
      </c>
      <c r="V25" s="112">
        <f t="shared" si="3"/>
        <v>8.0927620460007006</v>
      </c>
      <c r="Y25">
        <f>BAWANA!AW25+BAWANA!AX25</f>
        <v>32</v>
      </c>
      <c r="Z25">
        <f>BAWANA!BD25+BAWANA!BE25</f>
        <v>10.95</v>
      </c>
      <c r="AA25">
        <f>BAWANA!X25+BAWANA!Y25</f>
        <v>32</v>
      </c>
      <c r="AB25">
        <f>BAWANA!AE25+BAWANA!AF25</f>
        <v>10.95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277.05</v>
      </c>
      <c r="E26">
        <f>BAWANA!AM26</f>
        <v>0</v>
      </c>
      <c r="F26">
        <f t="shared" si="4"/>
        <v>256</v>
      </c>
      <c r="G26">
        <f t="shared" si="5"/>
        <v>277.05</v>
      </c>
      <c r="H26" s="112"/>
      <c r="I26">
        <f>BRPL_EOD!AI26+BRPL_EOD!AJ26</f>
        <v>133.61000000000001</v>
      </c>
      <c r="J26">
        <f>BYPL_EOD!AI26+BYPL_EOD!AJ26</f>
        <v>45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277.06</v>
      </c>
      <c r="O26" s="112">
        <f t="shared" si="1"/>
        <v>-9.9999999999909051E-3</v>
      </c>
      <c r="P26">
        <v>133.60517757886379</v>
      </c>
      <c r="Q26">
        <v>44.998375803075149</v>
      </c>
      <c r="R26">
        <v>5.8397892153324191</v>
      </c>
      <c r="S26">
        <v>22.999169854905077</v>
      </c>
      <c r="T26">
        <v>69.607487547823581</v>
      </c>
      <c r="U26" s="114">
        <f t="shared" si="2"/>
        <v>277.04999999999995</v>
      </c>
      <c r="V26" s="112">
        <f t="shared" si="3"/>
        <v>0</v>
      </c>
      <c r="Y26">
        <f>BAWANA!AW26+BAWANA!AX26</f>
        <v>32</v>
      </c>
      <c r="Z26">
        <f>BAWANA!BD26+BAWANA!BE26</f>
        <v>10.95</v>
      </c>
      <c r="AA26">
        <f>BAWANA!X26+BAWANA!Y26</f>
        <v>32</v>
      </c>
      <c r="AB26">
        <f>BAWANA!AE26+BAWANA!AF26</f>
        <v>10.95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277.05999999999995</v>
      </c>
      <c r="E27">
        <f>BAWANA!AM27</f>
        <v>0</v>
      </c>
      <c r="F27">
        <f t="shared" si="4"/>
        <v>256</v>
      </c>
      <c r="G27">
        <f t="shared" si="5"/>
        <v>277.05999999999995</v>
      </c>
      <c r="H27" s="112"/>
      <c r="I27">
        <f>BRPL_EOD!AI27+BRPL_EOD!AJ27</f>
        <v>133.61000000000001</v>
      </c>
      <c r="J27">
        <f>BYPL_EOD!AI27+BYPL_EOD!AJ27</f>
        <v>45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277.06</v>
      </c>
      <c r="O27" s="112">
        <f t="shared" si="1"/>
        <v>0</v>
      </c>
      <c r="P27">
        <v>133.60999999999999</v>
      </c>
      <c r="Q27">
        <v>44.999999999999993</v>
      </c>
      <c r="R27">
        <v>5.839999999999999</v>
      </c>
      <c r="S27">
        <v>22.999999999999996</v>
      </c>
      <c r="T27">
        <v>69.609999999999985</v>
      </c>
      <c r="U27" s="114">
        <f t="shared" si="2"/>
        <v>277.05999999999995</v>
      </c>
      <c r="V27" s="112">
        <f t="shared" si="3"/>
        <v>0</v>
      </c>
      <c r="Y27">
        <f>BAWANA!AW27+BAWANA!AX27</f>
        <v>21.47</v>
      </c>
      <c r="Z27">
        <f>BAWANA!BD27+BAWANA!BE27</f>
        <v>21.47</v>
      </c>
      <c r="AA27">
        <f>BAWANA!X27+BAWANA!Y27</f>
        <v>21.47</v>
      </c>
      <c r="AB27">
        <f>BAWANA!AE27+BAWANA!AF27</f>
        <v>21.47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277.05999999999995</v>
      </c>
      <c r="E28">
        <f>BAWANA!AM28</f>
        <v>0</v>
      </c>
      <c r="F28">
        <f t="shared" si="4"/>
        <v>256</v>
      </c>
      <c r="G28">
        <f t="shared" si="5"/>
        <v>277.05999999999995</v>
      </c>
      <c r="H28" s="112"/>
      <c r="I28">
        <f>BRPL_EOD!AI28+BRPL_EOD!AJ28</f>
        <v>133.61000000000001</v>
      </c>
      <c r="J28">
        <f>BYPL_EOD!AI28+BYPL_EOD!AJ28</f>
        <v>45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277.06</v>
      </c>
      <c r="O28" s="112">
        <f t="shared" si="1"/>
        <v>0</v>
      </c>
      <c r="P28">
        <v>133.60999999999999</v>
      </c>
      <c r="Q28">
        <v>44.999999999999993</v>
      </c>
      <c r="R28">
        <v>5.839999999999999</v>
      </c>
      <c r="S28">
        <v>22.999999999999996</v>
      </c>
      <c r="T28">
        <v>69.609999999999985</v>
      </c>
      <c r="U28" s="114">
        <f t="shared" si="2"/>
        <v>277.05999999999995</v>
      </c>
      <c r="V28" s="112">
        <f t="shared" si="3"/>
        <v>0</v>
      </c>
      <c r="Y28">
        <f>BAWANA!AW28+BAWANA!AX28</f>
        <v>21.47</v>
      </c>
      <c r="Z28">
        <f>BAWANA!BD28+BAWANA!BE28</f>
        <v>21.47</v>
      </c>
      <c r="AA28">
        <f>BAWANA!X28+BAWANA!Y28</f>
        <v>21.47</v>
      </c>
      <c r="AB28">
        <f>BAWANA!AE28+BAWANA!AF28</f>
        <v>21.47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277.05999999999995</v>
      </c>
      <c r="E29">
        <f>BAWANA!AM29</f>
        <v>0</v>
      </c>
      <c r="F29">
        <f t="shared" si="4"/>
        <v>256</v>
      </c>
      <c r="G29">
        <f t="shared" si="5"/>
        <v>277.05999999999995</v>
      </c>
      <c r="H29" s="112"/>
      <c r="I29">
        <f>BRPL_EOD!AI29+BRPL_EOD!AJ29</f>
        <v>133.61000000000001</v>
      </c>
      <c r="J29">
        <f>BYPL_EOD!AI29+BYPL_EOD!AJ29</f>
        <v>45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277.06</v>
      </c>
      <c r="O29" s="112">
        <f t="shared" si="1"/>
        <v>0</v>
      </c>
      <c r="P29">
        <v>133.60999999999999</v>
      </c>
      <c r="Q29">
        <v>44.999999999999993</v>
      </c>
      <c r="R29">
        <v>5.839999999999999</v>
      </c>
      <c r="S29">
        <v>22.999999999999996</v>
      </c>
      <c r="T29">
        <v>69.609999999999985</v>
      </c>
      <c r="U29" s="114">
        <f t="shared" si="2"/>
        <v>277.05999999999995</v>
      </c>
      <c r="V29" s="112">
        <f t="shared" si="3"/>
        <v>0</v>
      </c>
      <c r="Y29">
        <f>BAWANA!AW29+BAWANA!AX29</f>
        <v>21.47</v>
      </c>
      <c r="Z29">
        <f>BAWANA!BD29+BAWANA!BE29</f>
        <v>21.47</v>
      </c>
      <c r="AA29">
        <f>BAWANA!X29+BAWANA!Y29</f>
        <v>21.47</v>
      </c>
      <c r="AB29">
        <f>BAWANA!AE29+BAWANA!AF29</f>
        <v>21.47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277.05999999999995</v>
      </c>
      <c r="E30">
        <f>BAWANA!AM30</f>
        <v>0</v>
      </c>
      <c r="F30">
        <f t="shared" si="4"/>
        <v>256</v>
      </c>
      <c r="G30">
        <f t="shared" si="5"/>
        <v>277.05999999999995</v>
      </c>
      <c r="H30" s="112"/>
      <c r="I30">
        <f>BRPL_EOD!AI30+BRPL_EOD!AJ30</f>
        <v>133.61000000000001</v>
      </c>
      <c r="J30">
        <f>BYPL_EOD!AI30+BYPL_EOD!AJ30</f>
        <v>45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277.06</v>
      </c>
      <c r="O30" s="112">
        <f t="shared" si="1"/>
        <v>0</v>
      </c>
      <c r="P30">
        <v>133.60999999999999</v>
      </c>
      <c r="Q30">
        <v>44.999999999999993</v>
      </c>
      <c r="R30">
        <v>5.839999999999999</v>
      </c>
      <c r="S30">
        <v>22.999999999999996</v>
      </c>
      <c r="T30">
        <v>69.609999999999985</v>
      </c>
      <c r="U30" s="114">
        <f t="shared" si="2"/>
        <v>277.05999999999995</v>
      </c>
      <c r="V30" s="112">
        <f t="shared" si="3"/>
        <v>0</v>
      </c>
      <c r="Y30">
        <f>BAWANA!AW30+BAWANA!AX30</f>
        <v>21.47</v>
      </c>
      <c r="Z30">
        <f>BAWANA!BD30+BAWANA!BE30</f>
        <v>21.47</v>
      </c>
      <c r="AA30">
        <f>BAWANA!X30+BAWANA!Y30</f>
        <v>21.47</v>
      </c>
      <c r="AB30">
        <f>BAWANA!AE30+BAWANA!AF30</f>
        <v>21.47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277.05999999999995</v>
      </c>
      <c r="E31">
        <f>BAWANA!AM31</f>
        <v>0</v>
      </c>
      <c r="F31">
        <f t="shared" si="4"/>
        <v>256</v>
      </c>
      <c r="G31">
        <f t="shared" si="5"/>
        <v>277.05999999999995</v>
      </c>
      <c r="H31" s="112"/>
      <c r="I31">
        <f>BRPL_EOD!AI31+BRPL_EOD!AJ31</f>
        <v>133.61000000000001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277.06</v>
      </c>
      <c r="O31" s="112">
        <f t="shared" si="1"/>
        <v>0</v>
      </c>
      <c r="P31">
        <v>133.60999999999999</v>
      </c>
      <c r="Q31">
        <v>44.999999999999993</v>
      </c>
      <c r="R31">
        <v>5.839999999999999</v>
      </c>
      <c r="S31">
        <v>22.999999999999996</v>
      </c>
      <c r="T31">
        <v>69.609999999999985</v>
      </c>
      <c r="U31" s="114">
        <f t="shared" si="2"/>
        <v>277.05999999999995</v>
      </c>
      <c r="V31" s="112">
        <f t="shared" si="3"/>
        <v>0</v>
      </c>
      <c r="Y31">
        <f>BAWANA!AW31+BAWANA!AX31</f>
        <v>21.47</v>
      </c>
      <c r="Z31">
        <f>BAWANA!BD31+BAWANA!BE31</f>
        <v>21.47</v>
      </c>
      <c r="AA31">
        <f>BAWANA!X31+BAWANA!Y31</f>
        <v>21.47</v>
      </c>
      <c r="AB31">
        <f>BAWANA!AE31+BAWANA!AF31</f>
        <v>21.47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277.05999999999995</v>
      </c>
      <c r="E32">
        <f>BAWANA!AM32</f>
        <v>0</v>
      </c>
      <c r="F32">
        <f t="shared" si="4"/>
        <v>256</v>
      </c>
      <c r="G32">
        <f t="shared" si="5"/>
        <v>277.05999999999995</v>
      </c>
      <c r="H32" s="112"/>
      <c r="I32">
        <f>BRPL_EOD!AI32+BRPL_EOD!AJ32</f>
        <v>133.61000000000001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277.06</v>
      </c>
      <c r="O32" s="112">
        <f t="shared" si="1"/>
        <v>0</v>
      </c>
      <c r="P32">
        <v>133.60999999999999</v>
      </c>
      <c r="Q32">
        <v>44.999999999999993</v>
      </c>
      <c r="R32">
        <v>5.839999999999999</v>
      </c>
      <c r="S32">
        <v>22.999999999999996</v>
      </c>
      <c r="T32">
        <v>69.609999999999985</v>
      </c>
      <c r="U32" s="114">
        <f t="shared" si="2"/>
        <v>277.05999999999995</v>
      </c>
      <c r="V32" s="112">
        <f t="shared" si="3"/>
        <v>0</v>
      </c>
      <c r="Y32">
        <f>BAWANA!AW32+BAWANA!AX32</f>
        <v>21.47</v>
      </c>
      <c r="Z32">
        <f>BAWANA!BD32+BAWANA!BE32</f>
        <v>21.47</v>
      </c>
      <c r="AA32">
        <f>BAWANA!X32+BAWANA!Y32</f>
        <v>21.47</v>
      </c>
      <c r="AB32">
        <f>BAWANA!AE32+BAWANA!AF32</f>
        <v>21.47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277.05999999999995</v>
      </c>
      <c r="E33">
        <f>BAWANA!AM33</f>
        <v>0</v>
      </c>
      <c r="F33">
        <f t="shared" si="4"/>
        <v>256</v>
      </c>
      <c r="G33">
        <f t="shared" si="5"/>
        <v>277.05999999999995</v>
      </c>
      <c r="H33" s="112"/>
      <c r="I33">
        <f>BRPL_EOD!AI33+BRPL_EOD!AJ33</f>
        <v>133.61000000000001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277.06</v>
      </c>
      <c r="O33" s="112">
        <f t="shared" si="1"/>
        <v>0</v>
      </c>
      <c r="P33">
        <v>133.60999999999999</v>
      </c>
      <c r="Q33">
        <v>44.999999999999993</v>
      </c>
      <c r="R33">
        <v>5.839999999999999</v>
      </c>
      <c r="S33">
        <v>22.999999999999996</v>
      </c>
      <c r="T33">
        <v>69.609999999999985</v>
      </c>
      <c r="U33" s="114">
        <f t="shared" si="2"/>
        <v>277.05999999999995</v>
      </c>
      <c r="V33" s="112">
        <f t="shared" si="3"/>
        <v>0</v>
      </c>
      <c r="Y33">
        <f>BAWANA!AW33+BAWANA!AX33</f>
        <v>21.47</v>
      </c>
      <c r="Z33">
        <f>BAWANA!BD33+BAWANA!BE33</f>
        <v>21.47</v>
      </c>
      <c r="AA33">
        <f>BAWANA!X33+BAWANA!Y33</f>
        <v>21.47</v>
      </c>
      <c r="AB33">
        <f>BAWANA!AE33+BAWANA!AF33</f>
        <v>21.47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277.05999999999995</v>
      </c>
      <c r="E34">
        <f>BAWANA!AM34</f>
        <v>0</v>
      </c>
      <c r="F34">
        <f t="shared" si="4"/>
        <v>256</v>
      </c>
      <c r="G34">
        <f t="shared" si="5"/>
        <v>277.05999999999995</v>
      </c>
      <c r="H34" s="112"/>
      <c r="I34">
        <f>BRPL_EOD!AI34+BRPL_EOD!AJ34</f>
        <v>133.61000000000001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277.06</v>
      </c>
      <c r="O34" s="112">
        <f t="shared" si="1"/>
        <v>0</v>
      </c>
      <c r="P34">
        <v>133.60999999999999</v>
      </c>
      <c r="Q34">
        <v>44.999999999999993</v>
      </c>
      <c r="R34">
        <v>5.839999999999999</v>
      </c>
      <c r="S34">
        <v>22.999999999999996</v>
      </c>
      <c r="T34">
        <v>69.609999999999985</v>
      </c>
      <c r="U34" s="114">
        <f t="shared" si="2"/>
        <v>277.05999999999995</v>
      </c>
      <c r="V34" s="112">
        <f t="shared" si="3"/>
        <v>0</v>
      </c>
      <c r="Y34">
        <f>BAWANA!AW34+BAWANA!AX34</f>
        <v>21.47</v>
      </c>
      <c r="Z34">
        <f>BAWANA!BD34+BAWANA!BE34</f>
        <v>21.47</v>
      </c>
      <c r="AA34">
        <f>BAWANA!X34+BAWANA!Y34</f>
        <v>21.47</v>
      </c>
      <c r="AB34">
        <f>BAWANA!AE34+BAWANA!AF34</f>
        <v>21.47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40</v>
      </c>
      <c r="D35">
        <f>BAWANA!AL35</f>
        <v>277.05999999999995</v>
      </c>
      <c r="E35">
        <f>BAWANA!AM35</f>
        <v>0</v>
      </c>
      <c r="F35">
        <f t="shared" si="4"/>
        <v>288</v>
      </c>
      <c r="G35">
        <f t="shared" si="5"/>
        <v>277.05999999999995</v>
      </c>
      <c r="H35" s="112"/>
      <c r="I35">
        <f>BRPL_EOD!AI35+BRPL_EOD!AJ35</f>
        <v>133.61000000000001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277.06</v>
      </c>
      <c r="O35" s="112">
        <f t="shared" si="1"/>
        <v>0</v>
      </c>
      <c r="P35">
        <v>133.60999999999999</v>
      </c>
      <c r="Q35">
        <v>44.999999999999993</v>
      </c>
      <c r="R35">
        <v>5.839999999999999</v>
      </c>
      <c r="S35">
        <v>22.999999999999996</v>
      </c>
      <c r="T35">
        <v>69.609999999999985</v>
      </c>
      <c r="U35" s="114">
        <f t="shared" si="2"/>
        <v>277.05999999999995</v>
      </c>
      <c r="V35" s="112">
        <f t="shared" si="3"/>
        <v>0</v>
      </c>
      <c r="Y35">
        <f>BAWANA!AW35+BAWANA!AX35</f>
        <v>21.47</v>
      </c>
      <c r="Z35">
        <f>BAWANA!BD35+BAWANA!BE35</f>
        <v>21.47</v>
      </c>
      <c r="AA35">
        <f>BAWANA!X35+BAWANA!Y35</f>
        <v>21.47</v>
      </c>
      <c r="AB35">
        <f>BAWANA!AE35+BAWANA!AF35</f>
        <v>21.47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40</v>
      </c>
      <c r="D36">
        <f>BAWANA!AL36</f>
        <v>277.05999999999995</v>
      </c>
      <c r="E36">
        <f>BAWANA!AM36</f>
        <v>0</v>
      </c>
      <c r="F36">
        <f t="shared" si="4"/>
        <v>288</v>
      </c>
      <c r="G36">
        <f t="shared" si="5"/>
        <v>277.05999999999995</v>
      </c>
      <c r="H36" s="112"/>
      <c r="I36">
        <f>BRPL_EOD!AI36+BRPL_EOD!AJ36</f>
        <v>133.61000000000001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277.06</v>
      </c>
      <c r="O36" s="112">
        <f t="shared" si="1"/>
        <v>0</v>
      </c>
      <c r="P36">
        <v>133.60999999999999</v>
      </c>
      <c r="Q36">
        <v>44.999999999999993</v>
      </c>
      <c r="R36">
        <v>5.839999999999999</v>
      </c>
      <c r="S36">
        <v>22.999999999999996</v>
      </c>
      <c r="T36">
        <v>69.609999999999985</v>
      </c>
      <c r="U36" s="114">
        <f t="shared" si="2"/>
        <v>277.05999999999995</v>
      </c>
      <c r="V36" s="112">
        <f t="shared" si="3"/>
        <v>0</v>
      </c>
      <c r="Y36">
        <f>BAWANA!AW36+BAWANA!AX36</f>
        <v>21.47</v>
      </c>
      <c r="Z36">
        <f>BAWANA!BD36+BAWANA!BE36</f>
        <v>21.47</v>
      </c>
      <c r="AA36">
        <f>BAWANA!X36+BAWANA!Y36</f>
        <v>21.47</v>
      </c>
      <c r="AB36">
        <f>BAWANA!AE36+BAWANA!AF36</f>
        <v>21.47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277.05999999999995</v>
      </c>
      <c r="E37">
        <f>BAWANA!AM37</f>
        <v>0</v>
      </c>
      <c r="F37">
        <f t="shared" si="4"/>
        <v>256</v>
      </c>
      <c r="G37">
        <f t="shared" si="5"/>
        <v>277.05999999999995</v>
      </c>
      <c r="H37" s="112"/>
      <c r="I37">
        <f>BRPL_EOD!AI37+BRPL_EOD!AJ37</f>
        <v>133.61000000000001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277.06</v>
      </c>
      <c r="O37" s="112">
        <f t="shared" si="1"/>
        <v>0</v>
      </c>
      <c r="P37">
        <v>133.60999999999999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277.05999999999995</v>
      </c>
      <c r="V37" s="112">
        <f t="shared" si="3"/>
        <v>0</v>
      </c>
      <c r="Y37">
        <f>BAWANA!AW37+BAWANA!AX37</f>
        <v>21.47</v>
      </c>
      <c r="Z37">
        <f>BAWANA!BD37+BAWANA!BE37</f>
        <v>21.47</v>
      </c>
      <c r="AA37">
        <f>BAWANA!X37+BAWANA!Y37</f>
        <v>21.47</v>
      </c>
      <c r="AB37">
        <f>BAWANA!AE37+BAWANA!AF37</f>
        <v>21.47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277.05999999999995</v>
      </c>
      <c r="E38">
        <f>BAWANA!AM38</f>
        <v>0</v>
      </c>
      <c r="F38">
        <f t="shared" si="4"/>
        <v>256</v>
      </c>
      <c r="G38">
        <f t="shared" si="5"/>
        <v>277.05999999999995</v>
      </c>
      <c r="H38" s="112"/>
      <c r="I38">
        <f>BRPL_EOD!AI38+BRPL_EOD!AJ38</f>
        <v>133.61000000000001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277.06</v>
      </c>
      <c r="O38" s="112">
        <f t="shared" si="1"/>
        <v>0</v>
      </c>
      <c r="P38">
        <v>133.60999999999999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277.05999999999995</v>
      </c>
      <c r="V38" s="112">
        <f t="shared" si="3"/>
        <v>0</v>
      </c>
      <c r="Y38">
        <f>BAWANA!AW38+BAWANA!AX38</f>
        <v>21.47</v>
      </c>
      <c r="Z38">
        <f>BAWANA!BD38+BAWANA!BE38</f>
        <v>21.47</v>
      </c>
      <c r="AA38">
        <f>BAWANA!X38+BAWANA!Y38</f>
        <v>21.47</v>
      </c>
      <c r="AB38">
        <f>BAWANA!AE38+BAWANA!AF38</f>
        <v>21.47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271.67999999999995</v>
      </c>
      <c r="E39">
        <f>BAWANA!AM39</f>
        <v>0</v>
      </c>
      <c r="F39">
        <f t="shared" si="4"/>
        <v>256</v>
      </c>
      <c r="G39">
        <f t="shared" si="5"/>
        <v>271.67999999999995</v>
      </c>
      <c r="H39" s="112"/>
      <c r="I39">
        <f>BRPL_EOD!AI39+BRPL_EOD!AJ39</f>
        <v>133.61000000000001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17.63</v>
      </c>
      <c r="M39">
        <f>TPDDL_EOD!AI39+TPDDL_EOD!AJ39</f>
        <v>69.61</v>
      </c>
      <c r="N39">
        <f t="shared" si="0"/>
        <v>271.69</v>
      </c>
      <c r="O39" s="112">
        <f t="shared" si="1"/>
        <v>-1.0000000000047748E-2</v>
      </c>
      <c r="P39">
        <v>133.60508226287311</v>
      </c>
      <c r="Q39">
        <v>44.998343700541049</v>
      </c>
      <c r="R39">
        <v>5.839785049136883</v>
      </c>
      <c r="S39">
        <v>17.629351098678637</v>
      </c>
      <c r="T39">
        <v>69.607437888770278</v>
      </c>
      <c r="U39" s="114">
        <f t="shared" si="2"/>
        <v>271.67999999999995</v>
      </c>
      <c r="V39" s="112">
        <f t="shared" si="3"/>
        <v>0</v>
      </c>
      <c r="Y39">
        <f>BAWANA!AW39+BAWANA!AX39</f>
        <v>24.16</v>
      </c>
      <c r="Z39">
        <f>BAWANA!BD39+BAWANA!BE39</f>
        <v>24.16</v>
      </c>
      <c r="AA39">
        <f>BAWANA!X39+BAWANA!Y39</f>
        <v>24.16</v>
      </c>
      <c r="AB39">
        <f>BAWANA!AE39+BAWANA!AF39</f>
        <v>24.16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271.67999999999995</v>
      </c>
      <c r="E40">
        <f>BAWANA!AM40</f>
        <v>0</v>
      </c>
      <c r="F40">
        <f t="shared" si="4"/>
        <v>256</v>
      </c>
      <c r="G40">
        <f t="shared" si="5"/>
        <v>271.67999999999995</v>
      </c>
      <c r="H40" s="112"/>
      <c r="I40">
        <f>BRPL_EOD!AI40+BRPL_EOD!AJ40</f>
        <v>133.61000000000001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17.63</v>
      </c>
      <c r="M40">
        <f>TPDDL_EOD!AI40+TPDDL_EOD!AJ40</f>
        <v>69.61</v>
      </c>
      <c r="N40">
        <f t="shared" si="0"/>
        <v>271.69</v>
      </c>
      <c r="O40" s="112">
        <f t="shared" si="1"/>
        <v>-1.0000000000047748E-2</v>
      </c>
      <c r="P40">
        <v>133.60508226287311</v>
      </c>
      <c r="Q40">
        <v>44.998343700541049</v>
      </c>
      <c r="R40">
        <v>5.839785049136883</v>
      </c>
      <c r="S40">
        <v>17.629351098678637</v>
      </c>
      <c r="T40">
        <v>69.607437888770278</v>
      </c>
      <c r="U40" s="114">
        <f t="shared" si="2"/>
        <v>271.67999999999995</v>
      </c>
      <c r="V40" s="112">
        <f t="shared" si="3"/>
        <v>0</v>
      </c>
      <c r="Y40">
        <f>BAWANA!AW40+BAWANA!AX40</f>
        <v>24.16</v>
      </c>
      <c r="Z40">
        <f>BAWANA!BD40+BAWANA!BE40</f>
        <v>24.16</v>
      </c>
      <c r="AA40">
        <f>BAWANA!X40+BAWANA!Y40</f>
        <v>24.16</v>
      </c>
      <c r="AB40">
        <f>BAWANA!AE40+BAWANA!AF40</f>
        <v>24.16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271.67999999999995</v>
      </c>
      <c r="E41">
        <f>BAWANA!AM41</f>
        <v>0</v>
      </c>
      <c r="F41">
        <f t="shared" si="4"/>
        <v>256</v>
      </c>
      <c r="G41">
        <f t="shared" si="5"/>
        <v>271.67999999999995</v>
      </c>
      <c r="H41" s="112"/>
      <c r="I41">
        <f>BRPL_EOD!AI41+BRPL_EOD!AJ41</f>
        <v>133.61000000000001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17.63</v>
      </c>
      <c r="M41">
        <f>TPDDL_EOD!AI41+TPDDL_EOD!AJ41</f>
        <v>69.61</v>
      </c>
      <c r="N41">
        <f t="shared" si="0"/>
        <v>271.69</v>
      </c>
      <c r="O41" s="112">
        <f t="shared" si="1"/>
        <v>-1.0000000000047748E-2</v>
      </c>
      <c r="P41">
        <v>133.60508226287311</v>
      </c>
      <c r="Q41">
        <v>44.998343700541049</v>
      </c>
      <c r="R41">
        <v>5.839785049136883</v>
      </c>
      <c r="S41">
        <v>17.629351098678637</v>
      </c>
      <c r="T41">
        <v>69.607437888770278</v>
      </c>
      <c r="U41" s="114">
        <f t="shared" si="2"/>
        <v>271.67999999999995</v>
      </c>
      <c r="V41" s="112">
        <f t="shared" si="3"/>
        <v>0</v>
      </c>
      <c r="Y41">
        <f>BAWANA!AW41+BAWANA!AX41</f>
        <v>24.16</v>
      </c>
      <c r="Z41">
        <f>BAWANA!BD41+BAWANA!BE41</f>
        <v>24.16</v>
      </c>
      <c r="AA41">
        <f>BAWANA!X41+BAWANA!Y41</f>
        <v>24.16</v>
      </c>
      <c r="AB41">
        <f>BAWANA!AE41+BAWANA!AF41</f>
        <v>24.16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271.67999999999995</v>
      </c>
      <c r="E42">
        <f>BAWANA!AM42</f>
        <v>0</v>
      </c>
      <c r="F42">
        <f t="shared" si="4"/>
        <v>256</v>
      </c>
      <c r="G42">
        <f t="shared" si="5"/>
        <v>271.67999999999995</v>
      </c>
      <c r="H42" s="112"/>
      <c r="I42">
        <f>BRPL_EOD!AI42+BRPL_EOD!AJ42</f>
        <v>133.61000000000001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17.63</v>
      </c>
      <c r="M42">
        <f>TPDDL_EOD!AI42+TPDDL_EOD!AJ42</f>
        <v>69.61</v>
      </c>
      <c r="N42">
        <f t="shared" si="0"/>
        <v>271.69</v>
      </c>
      <c r="O42" s="112">
        <f t="shared" si="1"/>
        <v>-1.0000000000047748E-2</v>
      </c>
      <c r="P42">
        <v>133.60508226287311</v>
      </c>
      <c r="Q42">
        <v>44.998343700541049</v>
      </c>
      <c r="R42">
        <v>5.839785049136883</v>
      </c>
      <c r="S42">
        <v>17.629351098678637</v>
      </c>
      <c r="T42">
        <v>69.607437888770278</v>
      </c>
      <c r="U42" s="114">
        <f t="shared" si="2"/>
        <v>271.67999999999995</v>
      </c>
      <c r="V42" s="112">
        <f t="shared" si="3"/>
        <v>0</v>
      </c>
      <c r="Y42">
        <f>BAWANA!AW42+BAWANA!AX42</f>
        <v>24.16</v>
      </c>
      <c r="Z42">
        <f>BAWANA!BD42+BAWANA!BE42</f>
        <v>24.16</v>
      </c>
      <c r="AA42">
        <f>BAWANA!X42+BAWANA!Y42</f>
        <v>24.16</v>
      </c>
      <c r="AB42">
        <f>BAWANA!AE42+BAWANA!AF42</f>
        <v>24.16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271.67999999999995</v>
      </c>
      <c r="E43">
        <f>BAWANA!AM43</f>
        <v>0</v>
      </c>
      <c r="F43">
        <f t="shared" si="4"/>
        <v>256</v>
      </c>
      <c r="G43">
        <f t="shared" si="5"/>
        <v>271.67999999999995</v>
      </c>
      <c r="H43" s="112"/>
      <c r="I43">
        <f>BRPL_EOD!AI43+BRPL_EOD!AJ43</f>
        <v>133.61000000000001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17.63</v>
      </c>
      <c r="M43">
        <f>TPDDL_EOD!AI43+TPDDL_EOD!AJ43</f>
        <v>69.61</v>
      </c>
      <c r="N43">
        <f t="shared" si="0"/>
        <v>271.69</v>
      </c>
      <c r="O43" s="112">
        <f t="shared" si="1"/>
        <v>-1.0000000000047748E-2</v>
      </c>
      <c r="P43">
        <v>133.60508226287311</v>
      </c>
      <c r="Q43">
        <v>44.998343700541049</v>
      </c>
      <c r="R43">
        <v>5.839785049136883</v>
      </c>
      <c r="S43">
        <v>17.629351098678637</v>
      </c>
      <c r="T43">
        <v>69.607437888770278</v>
      </c>
      <c r="U43" s="114">
        <f t="shared" si="2"/>
        <v>271.67999999999995</v>
      </c>
      <c r="V43" s="112">
        <f t="shared" si="3"/>
        <v>0</v>
      </c>
      <c r="Y43">
        <f>BAWANA!AW43+BAWANA!AX43</f>
        <v>24.16</v>
      </c>
      <c r="Z43">
        <f>BAWANA!BD43+BAWANA!BE43</f>
        <v>24.16</v>
      </c>
      <c r="AA43">
        <f>BAWANA!X43+BAWANA!Y43</f>
        <v>24.16</v>
      </c>
      <c r="AB43">
        <f>BAWANA!AE43+BAWANA!AF43</f>
        <v>24.16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271.67999999999995</v>
      </c>
      <c r="E44">
        <f>BAWANA!AM44</f>
        <v>0</v>
      </c>
      <c r="F44">
        <f t="shared" si="4"/>
        <v>256</v>
      </c>
      <c r="G44">
        <f t="shared" si="5"/>
        <v>271.67999999999995</v>
      </c>
      <c r="H44" s="112"/>
      <c r="I44">
        <f>BRPL_EOD!AI44+BRPL_EOD!AJ44</f>
        <v>133.61000000000001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17.63</v>
      </c>
      <c r="M44">
        <f>TPDDL_EOD!AI44+TPDDL_EOD!AJ44</f>
        <v>69.61</v>
      </c>
      <c r="N44">
        <f t="shared" si="0"/>
        <v>271.69</v>
      </c>
      <c r="O44" s="112">
        <f t="shared" si="1"/>
        <v>-1.0000000000047748E-2</v>
      </c>
      <c r="P44">
        <v>133.60508226287311</v>
      </c>
      <c r="Q44">
        <v>44.998343700541049</v>
      </c>
      <c r="R44">
        <v>5.839785049136883</v>
      </c>
      <c r="S44">
        <v>17.629351098678637</v>
      </c>
      <c r="T44">
        <v>69.607437888770278</v>
      </c>
      <c r="U44" s="114">
        <f t="shared" si="2"/>
        <v>271.67999999999995</v>
      </c>
      <c r="V44" s="112">
        <f t="shared" si="3"/>
        <v>0</v>
      </c>
      <c r="Y44">
        <f>BAWANA!AW44+BAWANA!AX44</f>
        <v>24.16</v>
      </c>
      <c r="Z44">
        <f>BAWANA!BD44+BAWANA!BE44</f>
        <v>24.16</v>
      </c>
      <c r="AA44">
        <f>BAWANA!X44+BAWANA!Y44</f>
        <v>24.16</v>
      </c>
      <c r="AB44">
        <f>BAWANA!AE44+BAWANA!AF44</f>
        <v>24.16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271.67999999999995</v>
      </c>
      <c r="E45">
        <f>BAWANA!AM45</f>
        <v>0</v>
      </c>
      <c r="F45">
        <f t="shared" si="4"/>
        <v>256</v>
      </c>
      <c r="G45">
        <f t="shared" si="5"/>
        <v>271.67999999999995</v>
      </c>
      <c r="H45" s="112"/>
      <c r="I45">
        <f>BRPL_EOD!AI45+BRPL_EOD!AJ45</f>
        <v>133.61000000000001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17.63</v>
      </c>
      <c r="M45">
        <f>TPDDL_EOD!AI45+TPDDL_EOD!AJ45</f>
        <v>69.61</v>
      </c>
      <c r="N45">
        <f t="shared" si="0"/>
        <v>271.69</v>
      </c>
      <c r="O45" s="112">
        <f t="shared" si="1"/>
        <v>-1.0000000000047748E-2</v>
      </c>
      <c r="P45">
        <v>133.60508226287311</v>
      </c>
      <c r="Q45">
        <v>44.998343700541049</v>
      </c>
      <c r="R45">
        <v>5.839785049136883</v>
      </c>
      <c r="S45">
        <v>17.629351098678637</v>
      </c>
      <c r="T45">
        <v>69.607437888770278</v>
      </c>
      <c r="U45" s="114">
        <f t="shared" si="2"/>
        <v>271.67999999999995</v>
      </c>
      <c r="V45" s="112">
        <f t="shared" si="3"/>
        <v>0</v>
      </c>
      <c r="Y45">
        <f>BAWANA!AW45+BAWANA!AX45</f>
        <v>24.16</v>
      </c>
      <c r="Z45">
        <f>BAWANA!BD45+BAWANA!BE45</f>
        <v>24.16</v>
      </c>
      <c r="AA45">
        <f>BAWANA!X45+BAWANA!Y45</f>
        <v>24.16</v>
      </c>
      <c r="AB45">
        <f>BAWANA!AE45+BAWANA!AF45</f>
        <v>24.16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271.67999999999995</v>
      </c>
      <c r="E46">
        <f>BAWANA!AM46</f>
        <v>0</v>
      </c>
      <c r="F46">
        <f t="shared" si="4"/>
        <v>256</v>
      </c>
      <c r="G46">
        <f t="shared" si="5"/>
        <v>271.67999999999995</v>
      </c>
      <c r="H46" s="112"/>
      <c r="I46">
        <f>BRPL_EOD!AI46+BRPL_EOD!AJ46</f>
        <v>133.61000000000001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17.63</v>
      </c>
      <c r="M46">
        <f>TPDDL_EOD!AI46+TPDDL_EOD!AJ46</f>
        <v>69.61</v>
      </c>
      <c r="N46">
        <f t="shared" si="0"/>
        <v>271.69</v>
      </c>
      <c r="O46" s="112">
        <f t="shared" si="1"/>
        <v>-1.0000000000047748E-2</v>
      </c>
      <c r="P46">
        <v>133.60508226287311</v>
      </c>
      <c r="Q46">
        <v>44.998343700541049</v>
      </c>
      <c r="R46">
        <v>5.839785049136883</v>
      </c>
      <c r="S46">
        <v>17.629351098678637</v>
      </c>
      <c r="T46">
        <v>69.607437888770278</v>
      </c>
      <c r="U46" s="114">
        <f t="shared" si="2"/>
        <v>271.67999999999995</v>
      </c>
      <c r="V46" s="112">
        <f t="shared" si="3"/>
        <v>0</v>
      </c>
      <c r="Y46">
        <f>BAWANA!AW46+BAWANA!AX46</f>
        <v>24.16</v>
      </c>
      <c r="Z46">
        <f>BAWANA!BD46+BAWANA!BE46</f>
        <v>24.16</v>
      </c>
      <c r="AA46">
        <f>BAWANA!X46+BAWANA!Y46</f>
        <v>24.16</v>
      </c>
      <c r="AB46">
        <f>BAWANA!AE46+BAWANA!AF46</f>
        <v>24.16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271.67999999999995</v>
      </c>
      <c r="E47">
        <f>BAWANA!AM47</f>
        <v>0</v>
      </c>
      <c r="F47">
        <f t="shared" si="4"/>
        <v>256</v>
      </c>
      <c r="G47">
        <f t="shared" si="5"/>
        <v>271.67999999999995</v>
      </c>
      <c r="H47" s="112"/>
      <c r="I47">
        <f>BRPL_EOD!AI47+BRPL_EOD!AJ47</f>
        <v>133.61000000000001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17.63</v>
      </c>
      <c r="M47">
        <f>TPDDL_EOD!AI47+TPDDL_EOD!AJ47</f>
        <v>69.61</v>
      </c>
      <c r="N47">
        <f t="shared" si="0"/>
        <v>271.69</v>
      </c>
      <c r="O47" s="112">
        <f t="shared" si="1"/>
        <v>-1.0000000000047748E-2</v>
      </c>
      <c r="P47">
        <v>133.60508226287311</v>
      </c>
      <c r="Q47">
        <v>44.998343700541049</v>
      </c>
      <c r="R47">
        <v>5.839785049136883</v>
      </c>
      <c r="S47">
        <v>17.629351098678637</v>
      </c>
      <c r="T47">
        <v>69.607437888770278</v>
      </c>
      <c r="U47" s="114">
        <f t="shared" si="2"/>
        <v>271.67999999999995</v>
      </c>
      <c r="V47" s="112">
        <f t="shared" si="3"/>
        <v>0</v>
      </c>
      <c r="Y47">
        <f>BAWANA!AW47+BAWANA!AX47</f>
        <v>24.16</v>
      </c>
      <c r="Z47">
        <f>BAWANA!BD47+BAWANA!BE47</f>
        <v>24.16</v>
      </c>
      <c r="AA47">
        <f>BAWANA!X47+BAWANA!Y47</f>
        <v>24.16</v>
      </c>
      <c r="AB47">
        <f>BAWANA!AE47+BAWANA!AF47</f>
        <v>24.16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271.67999999999995</v>
      </c>
      <c r="E48">
        <f>BAWANA!AM48</f>
        <v>0</v>
      </c>
      <c r="F48">
        <f t="shared" si="4"/>
        <v>256</v>
      </c>
      <c r="G48">
        <f t="shared" si="5"/>
        <v>271.67999999999995</v>
      </c>
      <c r="H48" s="112"/>
      <c r="I48">
        <f>BRPL_EOD!AI48+BRPL_EOD!AJ48</f>
        <v>133.61000000000001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17.63</v>
      </c>
      <c r="M48">
        <f>TPDDL_EOD!AI48+TPDDL_EOD!AJ48</f>
        <v>69.61</v>
      </c>
      <c r="N48">
        <f t="shared" si="0"/>
        <v>271.69</v>
      </c>
      <c r="O48" s="112">
        <f t="shared" si="1"/>
        <v>-1.0000000000047748E-2</v>
      </c>
      <c r="P48">
        <v>133.60508226287311</v>
      </c>
      <c r="Q48">
        <v>44.998343700541049</v>
      </c>
      <c r="R48">
        <v>5.839785049136883</v>
      </c>
      <c r="S48">
        <v>17.629351098678637</v>
      </c>
      <c r="T48">
        <v>69.607437888770278</v>
      </c>
      <c r="U48" s="114">
        <f t="shared" si="2"/>
        <v>271.67999999999995</v>
      </c>
      <c r="V48" s="112">
        <f t="shared" si="3"/>
        <v>0</v>
      </c>
      <c r="Y48">
        <f>BAWANA!AW48+BAWANA!AX48</f>
        <v>24.16</v>
      </c>
      <c r="Z48">
        <f>BAWANA!BD48+BAWANA!BE48</f>
        <v>24.16</v>
      </c>
      <c r="AA48">
        <f>BAWANA!X48+BAWANA!Y48</f>
        <v>24.16</v>
      </c>
      <c r="AB48">
        <f>BAWANA!AE48+BAWANA!AF48</f>
        <v>24.16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271.67999999999995</v>
      </c>
      <c r="E49">
        <f>BAWANA!AM49</f>
        <v>0</v>
      </c>
      <c r="F49">
        <f t="shared" si="4"/>
        <v>256</v>
      </c>
      <c r="G49">
        <f t="shared" si="5"/>
        <v>271.67999999999995</v>
      </c>
      <c r="H49" s="112"/>
      <c r="I49">
        <f>BRPL_EOD!AI49+BRPL_EOD!AJ49</f>
        <v>133.61000000000001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17.63</v>
      </c>
      <c r="M49">
        <f>TPDDL_EOD!AI49+TPDDL_EOD!AJ49</f>
        <v>69.61</v>
      </c>
      <c r="N49">
        <f t="shared" si="0"/>
        <v>271.69</v>
      </c>
      <c r="O49" s="112">
        <f t="shared" si="1"/>
        <v>-1.0000000000047748E-2</v>
      </c>
      <c r="P49">
        <v>133.60508226287311</v>
      </c>
      <c r="Q49">
        <v>44.998343700541049</v>
      </c>
      <c r="R49">
        <v>5.839785049136883</v>
      </c>
      <c r="S49">
        <v>17.629351098678637</v>
      </c>
      <c r="T49">
        <v>69.607437888770278</v>
      </c>
      <c r="U49" s="114">
        <f t="shared" si="2"/>
        <v>271.67999999999995</v>
      </c>
      <c r="V49" s="112">
        <f t="shared" si="3"/>
        <v>0</v>
      </c>
      <c r="Y49">
        <f>BAWANA!AW49+BAWANA!AX49</f>
        <v>24.16</v>
      </c>
      <c r="Z49">
        <f>BAWANA!BD49+BAWANA!BE49</f>
        <v>24.16</v>
      </c>
      <c r="AA49">
        <f>BAWANA!X49+BAWANA!Y49</f>
        <v>24.16</v>
      </c>
      <c r="AB49">
        <f>BAWANA!AE49+BAWANA!AF49</f>
        <v>24.16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271.67999999999995</v>
      </c>
      <c r="E50">
        <f>BAWANA!AM50</f>
        <v>0</v>
      </c>
      <c r="F50">
        <f t="shared" si="4"/>
        <v>256</v>
      </c>
      <c r="G50">
        <f t="shared" si="5"/>
        <v>271.67999999999995</v>
      </c>
      <c r="H50" s="112"/>
      <c r="I50">
        <f>BRPL_EOD!AI50+BRPL_EOD!AJ50</f>
        <v>133.61000000000001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17.63</v>
      </c>
      <c r="M50">
        <f>TPDDL_EOD!AI50+TPDDL_EOD!AJ50</f>
        <v>69.61</v>
      </c>
      <c r="N50">
        <f t="shared" si="0"/>
        <v>271.69</v>
      </c>
      <c r="O50" s="112">
        <f t="shared" si="1"/>
        <v>-1.0000000000047748E-2</v>
      </c>
      <c r="P50">
        <v>133.60508226287311</v>
      </c>
      <c r="Q50">
        <v>44.998343700541049</v>
      </c>
      <c r="R50">
        <v>5.839785049136883</v>
      </c>
      <c r="S50">
        <v>17.629351098678637</v>
      </c>
      <c r="T50">
        <v>69.607437888770278</v>
      </c>
      <c r="U50" s="114">
        <f t="shared" si="2"/>
        <v>271.67999999999995</v>
      </c>
      <c r="V50" s="112">
        <f t="shared" si="3"/>
        <v>0</v>
      </c>
      <c r="Y50">
        <f>BAWANA!AW50+BAWANA!AX50</f>
        <v>24.16</v>
      </c>
      <c r="Z50">
        <f>BAWANA!BD50+BAWANA!BE50</f>
        <v>24.16</v>
      </c>
      <c r="AA50">
        <f>BAWANA!X50+BAWANA!Y50</f>
        <v>24.16</v>
      </c>
      <c r="AB50">
        <f>BAWANA!AE50+BAWANA!AF50</f>
        <v>24.16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277.05999999999995</v>
      </c>
      <c r="E51">
        <f>BAWANA!AM51</f>
        <v>0</v>
      </c>
      <c r="F51">
        <f t="shared" si="4"/>
        <v>256</v>
      </c>
      <c r="G51">
        <f t="shared" si="5"/>
        <v>277.05999999999995</v>
      </c>
      <c r="H51" s="112"/>
      <c r="I51">
        <f>BRPL_EOD!AI51+BRPL_EOD!AJ51</f>
        <v>133.61000000000001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277.06</v>
      </c>
      <c r="O51" s="112">
        <f t="shared" si="1"/>
        <v>0</v>
      </c>
      <c r="P51">
        <v>133.60999999999999</v>
      </c>
      <c r="Q51">
        <v>44.999999999999993</v>
      </c>
      <c r="R51">
        <v>5.839999999999999</v>
      </c>
      <c r="S51">
        <v>22.999999999999996</v>
      </c>
      <c r="T51">
        <v>69.609999999999985</v>
      </c>
      <c r="U51" s="114">
        <f t="shared" si="2"/>
        <v>277.05999999999995</v>
      </c>
      <c r="V51" s="112">
        <f t="shared" si="3"/>
        <v>0</v>
      </c>
      <c r="Y51">
        <f>BAWANA!AW51+BAWANA!AX51</f>
        <v>21.47</v>
      </c>
      <c r="Z51">
        <f>BAWANA!BD51+BAWANA!BE51</f>
        <v>21.47</v>
      </c>
      <c r="AA51">
        <f>BAWANA!X51+BAWANA!Y51</f>
        <v>21.47</v>
      </c>
      <c r="AB51">
        <f>BAWANA!AE51+BAWANA!AF51</f>
        <v>21.47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277.05999999999995</v>
      </c>
      <c r="E52">
        <f>BAWANA!AM52</f>
        <v>0</v>
      </c>
      <c r="F52">
        <f t="shared" si="4"/>
        <v>256</v>
      </c>
      <c r="G52">
        <f t="shared" si="5"/>
        <v>277.05999999999995</v>
      </c>
      <c r="H52" s="112"/>
      <c r="I52">
        <f>BRPL_EOD!AI52+BRPL_EOD!AJ52</f>
        <v>133.61000000000001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277.06</v>
      </c>
      <c r="O52" s="112">
        <f t="shared" si="1"/>
        <v>0</v>
      </c>
      <c r="P52">
        <v>133.60999999999999</v>
      </c>
      <c r="Q52">
        <v>44.999999999999993</v>
      </c>
      <c r="R52">
        <v>5.839999999999999</v>
      </c>
      <c r="S52">
        <v>22.999999999999996</v>
      </c>
      <c r="T52">
        <v>69.609999999999985</v>
      </c>
      <c r="U52" s="114">
        <f t="shared" si="2"/>
        <v>277.05999999999995</v>
      </c>
      <c r="V52" s="112">
        <f t="shared" si="3"/>
        <v>0</v>
      </c>
      <c r="Y52">
        <f>BAWANA!AW52+BAWANA!AX52</f>
        <v>21.47</v>
      </c>
      <c r="Z52">
        <f>BAWANA!BD52+BAWANA!BE52</f>
        <v>21.47</v>
      </c>
      <c r="AA52">
        <f>BAWANA!X52+BAWANA!Y52</f>
        <v>21.47</v>
      </c>
      <c r="AB52">
        <f>BAWANA!AE52+BAWANA!AF52</f>
        <v>21.47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277.05999999999995</v>
      </c>
      <c r="E53">
        <f>BAWANA!AM53</f>
        <v>0</v>
      </c>
      <c r="F53">
        <f t="shared" si="4"/>
        <v>256</v>
      </c>
      <c r="G53">
        <f t="shared" si="5"/>
        <v>277.05999999999995</v>
      </c>
      <c r="H53" s="112"/>
      <c r="I53">
        <f>BRPL_EOD!AI53+BRPL_EOD!AJ53</f>
        <v>133.61000000000001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277.06</v>
      </c>
      <c r="O53" s="112">
        <f t="shared" si="1"/>
        <v>0</v>
      </c>
      <c r="P53">
        <v>133.60999999999999</v>
      </c>
      <c r="Q53">
        <v>44.999999999999993</v>
      </c>
      <c r="R53">
        <v>5.839999999999999</v>
      </c>
      <c r="S53">
        <v>22.999999999999996</v>
      </c>
      <c r="T53">
        <v>69.609999999999985</v>
      </c>
      <c r="U53" s="114">
        <f t="shared" si="2"/>
        <v>277.05999999999995</v>
      </c>
      <c r="V53" s="112">
        <f t="shared" si="3"/>
        <v>0</v>
      </c>
      <c r="Y53">
        <f>BAWANA!AW53+BAWANA!AX53</f>
        <v>21.47</v>
      </c>
      <c r="Z53">
        <f>BAWANA!BD53+BAWANA!BE53</f>
        <v>21.47</v>
      </c>
      <c r="AA53">
        <f>BAWANA!X53+BAWANA!Y53</f>
        <v>21.47</v>
      </c>
      <c r="AB53">
        <f>BAWANA!AE53+BAWANA!AF53</f>
        <v>21.47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277.05999999999995</v>
      </c>
      <c r="E54">
        <f>BAWANA!AM54</f>
        <v>0</v>
      </c>
      <c r="F54">
        <f t="shared" si="4"/>
        <v>256</v>
      </c>
      <c r="G54">
        <f t="shared" si="5"/>
        <v>277.05999999999995</v>
      </c>
      <c r="H54" s="112"/>
      <c r="I54">
        <f>BRPL_EOD!AI54+BRPL_EOD!AJ54</f>
        <v>133.61000000000001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277.06</v>
      </c>
      <c r="O54" s="112">
        <f t="shared" si="1"/>
        <v>0</v>
      </c>
      <c r="P54">
        <v>133.60999999999999</v>
      </c>
      <c r="Q54">
        <v>44.999999999999993</v>
      </c>
      <c r="R54">
        <v>5.839999999999999</v>
      </c>
      <c r="S54">
        <v>22.999999999999996</v>
      </c>
      <c r="T54">
        <v>69.609999999999985</v>
      </c>
      <c r="U54" s="114">
        <f t="shared" si="2"/>
        <v>277.05999999999995</v>
      </c>
      <c r="V54" s="112">
        <f t="shared" si="3"/>
        <v>0</v>
      </c>
      <c r="Y54">
        <f>BAWANA!AW54+BAWANA!AX54</f>
        <v>21.47</v>
      </c>
      <c r="Z54">
        <f>BAWANA!BD54+BAWANA!BE54</f>
        <v>21.47</v>
      </c>
      <c r="AA54">
        <f>BAWANA!X54+BAWANA!Y54</f>
        <v>21.47</v>
      </c>
      <c r="AB54">
        <f>BAWANA!AE54+BAWANA!AF54</f>
        <v>21.47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277.05999999999995</v>
      </c>
      <c r="E55">
        <f>BAWANA!AM55</f>
        <v>0</v>
      </c>
      <c r="F55">
        <f t="shared" si="4"/>
        <v>256</v>
      </c>
      <c r="G55">
        <f t="shared" si="5"/>
        <v>277.05999999999995</v>
      </c>
      <c r="H55" s="112"/>
      <c r="I55">
        <f>BRPL_EOD!AI55+BRPL_EOD!AJ55</f>
        <v>133.61000000000001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277.06</v>
      </c>
      <c r="O55" s="112">
        <f t="shared" si="1"/>
        <v>0</v>
      </c>
      <c r="P55">
        <v>133.60999999999999</v>
      </c>
      <c r="Q55">
        <v>44.999999999999993</v>
      </c>
      <c r="R55">
        <v>5.839999999999999</v>
      </c>
      <c r="S55">
        <v>22.999999999999996</v>
      </c>
      <c r="T55">
        <v>69.609999999999985</v>
      </c>
      <c r="U55" s="114">
        <f t="shared" si="2"/>
        <v>277.05999999999995</v>
      </c>
      <c r="V55" s="112">
        <f t="shared" si="3"/>
        <v>0</v>
      </c>
      <c r="Y55">
        <f>BAWANA!AW55+BAWANA!AX55</f>
        <v>21.47</v>
      </c>
      <c r="Z55">
        <f>BAWANA!BD55+BAWANA!BE55</f>
        <v>21.47</v>
      </c>
      <c r="AA55">
        <f>BAWANA!X55+BAWANA!Y55</f>
        <v>21.47</v>
      </c>
      <c r="AB55">
        <f>BAWANA!AE55+BAWANA!AF55</f>
        <v>21.47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277.05999999999995</v>
      </c>
      <c r="E56">
        <f>BAWANA!AM56</f>
        <v>0</v>
      </c>
      <c r="F56">
        <f t="shared" si="4"/>
        <v>256</v>
      </c>
      <c r="G56">
        <f t="shared" si="5"/>
        <v>277.05999999999995</v>
      </c>
      <c r="H56" s="112"/>
      <c r="I56">
        <f>BRPL_EOD!AI56+BRPL_EOD!AJ56</f>
        <v>133.61000000000001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277.06</v>
      </c>
      <c r="O56" s="112">
        <f t="shared" si="1"/>
        <v>0</v>
      </c>
      <c r="P56">
        <v>133.60999999999999</v>
      </c>
      <c r="Q56">
        <v>44.999999999999993</v>
      </c>
      <c r="R56">
        <v>5.839999999999999</v>
      </c>
      <c r="S56">
        <v>22.999999999999996</v>
      </c>
      <c r="T56">
        <v>69.609999999999985</v>
      </c>
      <c r="U56" s="114">
        <f t="shared" si="2"/>
        <v>277.05999999999995</v>
      </c>
      <c r="V56" s="112">
        <f t="shared" si="3"/>
        <v>0</v>
      </c>
      <c r="Y56">
        <f>BAWANA!AW56+BAWANA!AX56</f>
        <v>21.47</v>
      </c>
      <c r="Z56">
        <f>BAWANA!BD56+BAWANA!BE56</f>
        <v>21.47</v>
      </c>
      <c r="AA56">
        <f>BAWANA!X56+BAWANA!Y56</f>
        <v>21.47</v>
      </c>
      <c r="AB56">
        <f>BAWANA!AE56+BAWANA!AF56</f>
        <v>21.47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277.05999999999995</v>
      </c>
      <c r="E57">
        <f>BAWANA!AM57</f>
        <v>0</v>
      </c>
      <c r="F57">
        <f t="shared" si="4"/>
        <v>256</v>
      </c>
      <c r="G57">
        <f t="shared" si="5"/>
        <v>277.05999999999995</v>
      </c>
      <c r="H57" s="112"/>
      <c r="I57">
        <f>BRPL_EOD!AI57+BRPL_EOD!AJ57</f>
        <v>133.61000000000001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277.06</v>
      </c>
      <c r="O57" s="112">
        <f t="shared" si="1"/>
        <v>0</v>
      </c>
      <c r="P57">
        <v>133.60999999999999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277.05999999999995</v>
      </c>
      <c r="V57" s="112">
        <f t="shared" si="3"/>
        <v>0</v>
      </c>
      <c r="Y57">
        <f>BAWANA!AW57+BAWANA!AX57</f>
        <v>21.47</v>
      </c>
      <c r="Z57">
        <f>BAWANA!BD57+BAWANA!BE57</f>
        <v>21.47</v>
      </c>
      <c r="AA57">
        <f>BAWANA!X57+BAWANA!Y57</f>
        <v>21.47</v>
      </c>
      <c r="AB57">
        <f>BAWANA!AE57+BAWANA!AF57</f>
        <v>21.47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277.05999999999995</v>
      </c>
      <c r="E58">
        <f>BAWANA!AM58</f>
        <v>0</v>
      </c>
      <c r="F58">
        <f t="shared" si="4"/>
        <v>256</v>
      </c>
      <c r="G58">
        <f t="shared" si="5"/>
        <v>277.05999999999995</v>
      </c>
      <c r="H58" s="112"/>
      <c r="I58">
        <f>BRPL_EOD!AI58+BRPL_EOD!AJ58</f>
        <v>133.61000000000001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277.06</v>
      </c>
      <c r="O58" s="112">
        <f t="shared" si="1"/>
        <v>0</v>
      </c>
      <c r="P58">
        <v>133.60999999999999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277.05999999999995</v>
      </c>
      <c r="V58" s="112">
        <f t="shared" si="3"/>
        <v>0</v>
      </c>
      <c r="Y58">
        <f>BAWANA!AW58+BAWANA!AX58</f>
        <v>21.47</v>
      </c>
      <c r="Z58">
        <f>BAWANA!BD58+BAWANA!BE58</f>
        <v>21.47</v>
      </c>
      <c r="AA58">
        <f>BAWANA!X58+BAWANA!Y58</f>
        <v>21.47</v>
      </c>
      <c r="AB58">
        <f>BAWANA!AE58+BAWANA!AF58</f>
        <v>21.47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277.05999999999995</v>
      </c>
      <c r="E59">
        <f>BAWANA!AM59</f>
        <v>0</v>
      </c>
      <c r="F59">
        <f t="shared" si="4"/>
        <v>256</v>
      </c>
      <c r="G59">
        <f t="shared" si="5"/>
        <v>277.05999999999995</v>
      </c>
      <c r="H59" s="112"/>
      <c r="I59">
        <f>BRPL_EOD!AI59+BRPL_EOD!AJ59</f>
        <v>133.61000000000001</v>
      </c>
      <c r="J59">
        <f>BYPL_EOD!AI59+BYPL_EOD!AJ59</f>
        <v>45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277.06</v>
      </c>
      <c r="O59" s="112">
        <f t="shared" si="1"/>
        <v>0</v>
      </c>
      <c r="P59">
        <v>133.60999999999999</v>
      </c>
      <c r="Q59">
        <v>44.999999999999993</v>
      </c>
      <c r="R59">
        <v>5.839999999999999</v>
      </c>
      <c r="S59">
        <v>22.999999999999996</v>
      </c>
      <c r="T59">
        <v>69.609999999999985</v>
      </c>
      <c r="U59" s="114">
        <f t="shared" si="2"/>
        <v>277.05999999999995</v>
      </c>
      <c r="V59" s="112">
        <f t="shared" si="3"/>
        <v>0</v>
      </c>
      <c r="Y59">
        <f>BAWANA!AW59+BAWANA!AX59</f>
        <v>21.47</v>
      </c>
      <c r="Z59">
        <f>BAWANA!BD59+BAWANA!BE59</f>
        <v>21.47</v>
      </c>
      <c r="AA59">
        <f>BAWANA!X59+BAWANA!Y59</f>
        <v>21.47</v>
      </c>
      <c r="AB59">
        <f>BAWANA!AE59+BAWANA!AF59</f>
        <v>21.47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277.05999999999995</v>
      </c>
      <c r="E60">
        <f>BAWANA!AM60</f>
        <v>0</v>
      </c>
      <c r="F60">
        <f t="shared" si="4"/>
        <v>256</v>
      </c>
      <c r="G60">
        <f t="shared" si="5"/>
        <v>277.05999999999995</v>
      </c>
      <c r="H60" s="112"/>
      <c r="I60">
        <f>BRPL_EOD!AI60+BRPL_EOD!AJ60</f>
        <v>133.61000000000001</v>
      </c>
      <c r="J60">
        <f>BYPL_EOD!AI60+BYPL_EOD!AJ60</f>
        <v>45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277.06</v>
      </c>
      <c r="O60" s="112">
        <f t="shared" si="1"/>
        <v>0</v>
      </c>
      <c r="P60">
        <v>133.60999999999999</v>
      </c>
      <c r="Q60">
        <v>44.999999999999993</v>
      </c>
      <c r="R60">
        <v>5.839999999999999</v>
      </c>
      <c r="S60">
        <v>22.999999999999996</v>
      </c>
      <c r="T60">
        <v>69.609999999999985</v>
      </c>
      <c r="U60" s="114">
        <f t="shared" si="2"/>
        <v>277.05999999999995</v>
      </c>
      <c r="V60" s="112">
        <f t="shared" si="3"/>
        <v>0</v>
      </c>
      <c r="Y60">
        <f>BAWANA!AW60+BAWANA!AX60</f>
        <v>21.47</v>
      </c>
      <c r="Z60">
        <f>BAWANA!BD60+BAWANA!BE60</f>
        <v>21.47</v>
      </c>
      <c r="AA60">
        <f>BAWANA!X60+BAWANA!Y60</f>
        <v>21.47</v>
      </c>
      <c r="AB60">
        <f>BAWANA!AE60+BAWANA!AF60</f>
        <v>21.47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277.05999999999995</v>
      </c>
      <c r="E61">
        <f>BAWANA!AM61</f>
        <v>0</v>
      </c>
      <c r="F61">
        <f t="shared" si="4"/>
        <v>256</v>
      </c>
      <c r="G61">
        <f t="shared" si="5"/>
        <v>277.05999999999995</v>
      </c>
      <c r="H61" s="112"/>
      <c r="I61">
        <f>BRPL_EOD!AI61+BRPL_EOD!AJ61</f>
        <v>133.61000000000001</v>
      </c>
      <c r="J61">
        <f>BYPL_EOD!AI61+BYPL_EOD!AJ61</f>
        <v>45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277.06</v>
      </c>
      <c r="O61" s="112">
        <f t="shared" si="1"/>
        <v>0</v>
      </c>
      <c r="P61">
        <v>133.60999999999999</v>
      </c>
      <c r="Q61">
        <v>44.999999999999993</v>
      </c>
      <c r="R61">
        <v>5.839999999999999</v>
      </c>
      <c r="S61">
        <v>22.999999999999996</v>
      </c>
      <c r="T61">
        <v>69.609999999999985</v>
      </c>
      <c r="U61" s="114">
        <f t="shared" si="2"/>
        <v>277.05999999999995</v>
      </c>
      <c r="V61" s="112">
        <f t="shared" si="3"/>
        <v>0</v>
      </c>
      <c r="Y61">
        <f>BAWANA!AW61+BAWANA!AX61</f>
        <v>21.47</v>
      </c>
      <c r="Z61">
        <f>BAWANA!BD61+BAWANA!BE61</f>
        <v>21.47</v>
      </c>
      <c r="AA61">
        <f>BAWANA!X61+BAWANA!Y61</f>
        <v>21.47</v>
      </c>
      <c r="AB61">
        <f>BAWANA!AE61+BAWANA!AF61</f>
        <v>21.47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277.05999999999995</v>
      </c>
      <c r="E62">
        <f>BAWANA!AM62</f>
        <v>0</v>
      </c>
      <c r="F62">
        <f t="shared" si="4"/>
        <v>256</v>
      </c>
      <c r="G62">
        <f t="shared" si="5"/>
        <v>277.05999999999995</v>
      </c>
      <c r="H62" s="112"/>
      <c r="I62">
        <f>BRPL_EOD!AI62+BRPL_EOD!AJ62</f>
        <v>133.61000000000001</v>
      </c>
      <c r="J62">
        <f>BYPL_EOD!AI62+BYPL_EOD!AJ62</f>
        <v>45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277.06</v>
      </c>
      <c r="O62" s="112">
        <f t="shared" si="1"/>
        <v>0</v>
      </c>
      <c r="P62">
        <v>133.60999999999999</v>
      </c>
      <c r="Q62">
        <v>44.999999999999993</v>
      </c>
      <c r="R62">
        <v>5.839999999999999</v>
      </c>
      <c r="S62">
        <v>22.999999999999996</v>
      </c>
      <c r="T62">
        <v>69.609999999999985</v>
      </c>
      <c r="U62" s="114">
        <f t="shared" si="2"/>
        <v>277.05999999999995</v>
      </c>
      <c r="V62" s="112">
        <f t="shared" si="3"/>
        <v>0</v>
      </c>
      <c r="Y62">
        <f>BAWANA!AW62+BAWANA!AX62</f>
        <v>21.47</v>
      </c>
      <c r="Z62">
        <f>BAWANA!BD62+BAWANA!BE62</f>
        <v>21.47</v>
      </c>
      <c r="AA62">
        <f>BAWANA!X62+BAWANA!Y62</f>
        <v>21.47</v>
      </c>
      <c r="AB62">
        <f>BAWANA!AE62+BAWANA!AF62</f>
        <v>21.47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277.05999999999995</v>
      </c>
      <c r="E63">
        <f>BAWANA!AM63</f>
        <v>0</v>
      </c>
      <c r="F63">
        <f t="shared" si="4"/>
        <v>256</v>
      </c>
      <c r="G63">
        <f t="shared" si="5"/>
        <v>277.05999999999995</v>
      </c>
      <c r="H63" s="112"/>
      <c r="I63">
        <f>BRPL_EOD!AI63+BRPL_EOD!AJ63</f>
        <v>133.61000000000001</v>
      </c>
      <c r="J63">
        <f>BYPL_EOD!AI63+BYPL_EOD!AJ63</f>
        <v>45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277.06</v>
      </c>
      <c r="O63" s="112">
        <f t="shared" si="1"/>
        <v>0</v>
      </c>
      <c r="P63">
        <v>133.60999999999999</v>
      </c>
      <c r="Q63">
        <v>44.999999999999993</v>
      </c>
      <c r="R63">
        <v>5.839999999999999</v>
      </c>
      <c r="S63">
        <v>22.999999999999996</v>
      </c>
      <c r="T63">
        <v>69.609999999999985</v>
      </c>
      <c r="U63" s="114">
        <f t="shared" si="2"/>
        <v>277.05999999999995</v>
      </c>
      <c r="V63" s="112">
        <f t="shared" si="3"/>
        <v>0</v>
      </c>
      <c r="Y63">
        <f>BAWANA!AW63+BAWANA!AX63</f>
        <v>21.47</v>
      </c>
      <c r="Z63">
        <f>BAWANA!BD63+BAWANA!BE63</f>
        <v>21.47</v>
      </c>
      <c r="AA63">
        <f>BAWANA!X63+BAWANA!Y63</f>
        <v>21.47</v>
      </c>
      <c r="AB63">
        <f>BAWANA!AE63+BAWANA!AF63</f>
        <v>21.47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277.05999999999995</v>
      </c>
      <c r="E64">
        <f>BAWANA!AM64</f>
        <v>0</v>
      </c>
      <c r="F64">
        <f t="shared" si="4"/>
        <v>256</v>
      </c>
      <c r="G64">
        <f t="shared" si="5"/>
        <v>277.05999999999995</v>
      </c>
      <c r="H64" s="112"/>
      <c r="I64">
        <f>BRPL_EOD!AI64+BRPL_EOD!AJ64</f>
        <v>133.61000000000001</v>
      </c>
      <c r="J64">
        <f>BYPL_EOD!AI64+BYPL_EOD!AJ64</f>
        <v>45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277.06</v>
      </c>
      <c r="O64" s="112">
        <f t="shared" si="1"/>
        <v>0</v>
      </c>
      <c r="P64">
        <v>133.60999999999999</v>
      </c>
      <c r="Q64">
        <v>44.999999999999993</v>
      </c>
      <c r="R64">
        <v>5.839999999999999</v>
      </c>
      <c r="S64">
        <v>22.999999999999996</v>
      </c>
      <c r="T64">
        <v>69.609999999999985</v>
      </c>
      <c r="U64" s="114">
        <f t="shared" si="2"/>
        <v>277.05999999999995</v>
      </c>
      <c r="V64" s="112">
        <f t="shared" si="3"/>
        <v>0</v>
      </c>
      <c r="Y64">
        <f>BAWANA!AW64+BAWANA!AX64</f>
        <v>21.47</v>
      </c>
      <c r="Z64">
        <f>BAWANA!BD64+BAWANA!BE64</f>
        <v>21.47</v>
      </c>
      <c r="AA64">
        <f>BAWANA!X64+BAWANA!Y64</f>
        <v>21.47</v>
      </c>
      <c r="AB64">
        <f>BAWANA!AE64+BAWANA!AF64</f>
        <v>21.47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277.05999999999995</v>
      </c>
      <c r="E65">
        <f>BAWANA!AM65</f>
        <v>0</v>
      </c>
      <c r="F65">
        <f t="shared" si="4"/>
        <v>256</v>
      </c>
      <c r="G65">
        <f t="shared" si="5"/>
        <v>277.05999999999995</v>
      </c>
      <c r="H65" s="112"/>
      <c r="I65">
        <f>BRPL_EOD!AI65+BRPL_EOD!AJ65</f>
        <v>133.61000000000001</v>
      </c>
      <c r="J65">
        <f>BYPL_EOD!AI65+BYPL_EOD!AJ65</f>
        <v>45</v>
      </c>
      <c r="K65">
        <f>MES_EOD!AI65+MES_EOD!AJ65</f>
        <v>5.84</v>
      </c>
      <c r="L65">
        <f>NDMC_EOD!AI65+NDMC_EOD!AJ65</f>
        <v>23</v>
      </c>
      <c r="M65">
        <f>TPDDL_EOD!AI65+TPDDL_EOD!AJ65</f>
        <v>69.61</v>
      </c>
      <c r="N65">
        <f t="shared" si="0"/>
        <v>277.06</v>
      </c>
      <c r="O65" s="112">
        <f t="shared" si="1"/>
        <v>0</v>
      </c>
      <c r="P65">
        <v>133.60999999999999</v>
      </c>
      <c r="Q65">
        <v>44.999999999999993</v>
      </c>
      <c r="R65">
        <v>5.839999999999999</v>
      </c>
      <c r="S65">
        <v>22.999999999999996</v>
      </c>
      <c r="T65">
        <v>69.609999999999985</v>
      </c>
      <c r="U65" s="114">
        <f t="shared" si="2"/>
        <v>277.05999999999995</v>
      </c>
      <c r="V65" s="112">
        <f t="shared" si="3"/>
        <v>0</v>
      </c>
      <c r="Y65">
        <f>BAWANA!AW65+BAWANA!AX65</f>
        <v>21.47</v>
      </c>
      <c r="Z65">
        <f>BAWANA!BD65+BAWANA!BE65</f>
        <v>21.47</v>
      </c>
      <c r="AA65">
        <f>BAWANA!X65+BAWANA!Y65</f>
        <v>21.47</v>
      </c>
      <c r="AB65">
        <f>BAWANA!AE65+BAWANA!AF65</f>
        <v>21.47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277.05999999999995</v>
      </c>
      <c r="E66">
        <f>BAWANA!AM66</f>
        <v>0</v>
      </c>
      <c r="F66">
        <f t="shared" si="4"/>
        <v>256</v>
      </c>
      <c r="G66">
        <f t="shared" si="5"/>
        <v>277.05999999999995</v>
      </c>
      <c r="H66" s="112"/>
      <c r="I66">
        <f>BRPL_EOD!AI66+BRPL_EOD!AJ66</f>
        <v>133.61000000000001</v>
      </c>
      <c r="J66">
        <f>BYPL_EOD!AI66+BYPL_EOD!AJ66</f>
        <v>45</v>
      </c>
      <c r="K66">
        <f>MES_EOD!AI66+MES_EOD!AJ66</f>
        <v>5.84</v>
      </c>
      <c r="L66">
        <f>NDMC_EOD!AI66+NDMC_EOD!AJ66</f>
        <v>23</v>
      </c>
      <c r="M66">
        <f>TPDDL_EOD!AI66+TPDDL_EOD!AJ66</f>
        <v>69.61</v>
      </c>
      <c r="N66">
        <f t="shared" si="0"/>
        <v>277.06</v>
      </c>
      <c r="O66" s="112">
        <f t="shared" si="1"/>
        <v>0</v>
      </c>
      <c r="P66">
        <v>133.60999999999999</v>
      </c>
      <c r="Q66">
        <v>44.999999999999993</v>
      </c>
      <c r="R66">
        <v>5.839999999999999</v>
      </c>
      <c r="S66">
        <v>22.999999999999996</v>
      </c>
      <c r="T66">
        <v>69.609999999999985</v>
      </c>
      <c r="U66" s="114">
        <f t="shared" si="2"/>
        <v>277.05999999999995</v>
      </c>
      <c r="V66" s="112">
        <f t="shared" si="3"/>
        <v>0</v>
      </c>
      <c r="Y66">
        <f>BAWANA!AW66+BAWANA!AX66</f>
        <v>21.47</v>
      </c>
      <c r="Z66">
        <f>BAWANA!BD66+BAWANA!BE66</f>
        <v>21.47</v>
      </c>
      <c r="AA66">
        <f>BAWANA!X66+BAWANA!Y66</f>
        <v>21.47</v>
      </c>
      <c r="AB66">
        <f>BAWANA!AE66+BAWANA!AF66</f>
        <v>21.47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277.05999999999995</v>
      </c>
      <c r="E67">
        <f>BAWANA!AM67</f>
        <v>0</v>
      </c>
      <c r="F67">
        <f t="shared" si="4"/>
        <v>256</v>
      </c>
      <c r="G67">
        <f t="shared" si="5"/>
        <v>277.05999999999995</v>
      </c>
      <c r="H67" s="112"/>
      <c r="I67">
        <f>BRPL_EOD!AI67+BRPL_EOD!AJ67</f>
        <v>133.61000000000001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23</v>
      </c>
      <c r="M67">
        <f>TPDDL_EOD!AI67+TPDDL_EOD!AJ67</f>
        <v>69.61</v>
      </c>
      <c r="N67">
        <f t="shared" ref="N67:N98" si="7">SUM(I67:M67)</f>
        <v>277.06</v>
      </c>
      <c r="O67" s="112">
        <f t="shared" ref="O67:O98" si="8">G67-N67</f>
        <v>0</v>
      </c>
      <c r="P67">
        <v>133.60999999999999</v>
      </c>
      <c r="Q67">
        <v>44.999999999999993</v>
      </c>
      <c r="R67">
        <v>5.839999999999999</v>
      </c>
      <c r="S67">
        <v>22.999999999999996</v>
      </c>
      <c r="T67">
        <v>69.609999999999985</v>
      </c>
      <c r="U67" s="114">
        <f t="shared" ref="U67:U98" si="9">SUM(P67:T67)</f>
        <v>277.05999999999995</v>
      </c>
      <c r="V67" s="112">
        <f t="shared" ref="V67:V99" si="10">G67-U67</f>
        <v>0</v>
      </c>
      <c r="Y67">
        <f>BAWANA!AW67+BAWANA!AX67</f>
        <v>21.47</v>
      </c>
      <c r="Z67">
        <f>BAWANA!BD67+BAWANA!BE67</f>
        <v>21.47</v>
      </c>
      <c r="AA67">
        <f>BAWANA!X67+BAWANA!Y67</f>
        <v>21.47</v>
      </c>
      <c r="AB67">
        <f>BAWANA!AE67+BAWANA!AF67</f>
        <v>21.47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277.05999999999995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277.05999999999995</v>
      </c>
      <c r="H68" s="112"/>
      <c r="I68">
        <f>BRPL_EOD!AI68+BRPL_EOD!AJ68</f>
        <v>133.61000000000001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23</v>
      </c>
      <c r="M68">
        <f>TPDDL_EOD!AI68+TPDDL_EOD!AJ68</f>
        <v>69.61</v>
      </c>
      <c r="N68">
        <f t="shared" si="7"/>
        <v>277.06</v>
      </c>
      <c r="O68" s="112">
        <f t="shared" si="8"/>
        <v>0</v>
      </c>
      <c r="P68">
        <v>133.60999999999999</v>
      </c>
      <c r="Q68">
        <v>44.999999999999993</v>
      </c>
      <c r="R68">
        <v>5.839999999999999</v>
      </c>
      <c r="S68">
        <v>22.999999999999996</v>
      </c>
      <c r="T68">
        <v>69.609999999999985</v>
      </c>
      <c r="U68" s="114">
        <f t="shared" si="9"/>
        <v>277.05999999999995</v>
      </c>
      <c r="V68" s="112">
        <f t="shared" si="10"/>
        <v>0</v>
      </c>
      <c r="Y68">
        <f>BAWANA!AW68+BAWANA!AX68</f>
        <v>21.47</v>
      </c>
      <c r="Z68">
        <f>BAWANA!BD68+BAWANA!BE68</f>
        <v>21.47</v>
      </c>
      <c r="AA68">
        <f>BAWANA!X68+BAWANA!Y68</f>
        <v>21.47</v>
      </c>
      <c r="AB68">
        <f>BAWANA!AE68+BAWANA!AF68</f>
        <v>21.47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277.05999999999995</v>
      </c>
      <c r="E69">
        <f>BAWANA!AM69</f>
        <v>0</v>
      </c>
      <c r="F69">
        <f t="shared" si="11"/>
        <v>256</v>
      </c>
      <c r="G69">
        <f t="shared" si="12"/>
        <v>277.05999999999995</v>
      </c>
      <c r="H69" s="112"/>
      <c r="I69">
        <f>BRPL_EOD!AI69+BRPL_EOD!AJ69</f>
        <v>133.61000000000001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23</v>
      </c>
      <c r="M69">
        <f>TPDDL_EOD!AI69+TPDDL_EOD!AJ69</f>
        <v>69.61</v>
      </c>
      <c r="N69">
        <f t="shared" si="7"/>
        <v>277.06</v>
      </c>
      <c r="O69" s="112">
        <f t="shared" si="8"/>
        <v>0</v>
      </c>
      <c r="P69">
        <v>133.60999999999999</v>
      </c>
      <c r="Q69">
        <v>44.999999999999993</v>
      </c>
      <c r="R69">
        <v>5.839999999999999</v>
      </c>
      <c r="S69">
        <v>22.999999999999996</v>
      </c>
      <c r="T69">
        <v>69.609999999999985</v>
      </c>
      <c r="U69" s="114">
        <f t="shared" si="9"/>
        <v>277.05999999999995</v>
      </c>
      <c r="V69" s="112">
        <f t="shared" si="10"/>
        <v>0</v>
      </c>
      <c r="Y69">
        <f>BAWANA!AW69+BAWANA!AX69</f>
        <v>21.47</v>
      </c>
      <c r="Z69">
        <f>BAWANA!BD69+BAWANA!BE69</f>
        <v>21.47</v>
      </c>
      <c r="AA69">
        <f>BAWANA!X69+BAWANA!Y69</f>
        <v>21.47</v>
      </c>
      <c r="AB69">
        <f>BAWANA!AE69+BAWANA!AF69</f>
        <v>21.47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277.05999999999995</v>
      </c>
      <c r="E70">
        <f>BAWANA!AM70</f>
        <v>0</v>
      </c>
      <c r="F70">
        <f t="shared" si="11"/>
        <v>256</v>
      </c>
      <c r="G70">
        <f t="shared" si="12"/>
        <v>277.05999999999995</v>
      </c>
      <c r="H70" s="112"/>
      <c r="I70">
        <f>BRPL_EOD!AI70+BRPL_EOD!AJ70</f>
        <v>133.61000000000001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23</v>
      </c>
      <c r="M70">
        <f>TPDDL_EOD!AI70+TPDDL_EOD!AJ70</f>
        <v>69.61</v>
      </c>
      <c r="N70">
        <f t="shared" si="7"/>
        <v>277.06</v>
      </c>
      <c r="O70" s="112">
        <f t="shared" si="8"/>
        <v>0</v>
      </c>
      <c r="P70">
        <v>133.60999999999999</v>
      </c>
      <c r="Q70">
        <v>44.999999999999993</v>
      </c>
      <c r="R70">
        <v>5.839999999999999</v>
      </c>
      <c r="S70">
        <v>22.999999999999996</v>
      </c>
      <c r="T70">
        <v>69.609999999999985</v>
      </c>
      <c r="U70" s="114">
        <f t="shared" si="9"/>
        <v>277.05999999999995</v>
      </c>
      <c r="V70" s="112">
        <f t="shared" si="10"/>
        <v>0</v>
      </c>
      <c r="Y70">
        <f>BAWANA!AW70+BAWANA!AX70</f>
        <v>21.47</v>
      </c>
      <c r="Z70">
        <f>BAWANA!BD70+BAWANA!BE70</f>
        <v>21.47</v>
      </c>
      <c r="AA70">
        <f>BAWANA!X70+BAWANA!Y70</f>
        <v>21.47</v>
      </c>
      <c r="AB70">
        <f>BAWANA!AE70+BAWANA!AF70</f>
        <v>21.47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277.05999999999995</v>
      </c>
      <c r="E71">
        <f>BAWANA!AM71</f>
        <v>0</v>
      </c>
      <c r="F71">
        <f t="shared" si="11"/>
        <v>256</v>
      </c>
      <c r="G71">
        <f t="shared" si="12"/>
        <v>277.05999999999995</v>
      </c>
      <c r="H71" s="112"/>
      <c r="I71">
        <f>BRPL_EOD!AI71+BRPL_EOD!AJ71</f>
        <v>133.61000000000001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277.06</v>
      </c>
      <c r="O71" s="112">
        <f t="shared" si="8"/>
        <v>0</v>
      </c>
      <c r="P71">
        <v>133.60999999999999</v>
      </c>
      <c r="Q71">
        <v>44.999999999999993</v>
      </c>
      <c r="R71">
        <v>5.839999999999999</v>
      </c>
      <c r="S71">
        <v>22.999999999999996</v>
      </c>
      <c r="T71">
        <v>69.609999999999985</v>
      </c>
      <c r="U71" s="114">
        <f t="shared" si="9"/>
        <v>277.05999999999995</v>
      </c>
      <c r="V71" s="112">
        <f t="shared" si="10"/>
        <v>0</v>
      </c>
      <c r="Y71">
        <f>BAWANA!AW71+BAWANA!AX71</f>
        <v>21.47</v>
      </c>
      <c r="Z71">
        <f>BAWANA!BD71+BAWANA!BE71</f>
        <v>21.47</v>
      </c>
      <c r="AA71">
        <f>BAWANA!X71+BAWANA!Y71</f>
        <v>21.47</v>
      </c>
      <c r="AB71">
        <f>BAWANA!AE71+BAWANA!AF71</f>
        <v>21.47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277.05999999999995</v>
      </c>
      <c r="E72">
        <f>BAWANA!AM72</f>
        <v>0</v>
      </c>
      <c r="F72">
        <f t="shared" si="11"/>
        <v>256</v>
      </c>
      <c r="G72">
        <f t="shared" si="12"/>
        <v>277.05999999999995</v>
      </c>
      <c r="H72" s="112"/>
      <c r="I72">
        <f>BRPL_EOD!AI72+BRPL_EOD!AJ72</f>
        <v>133.61000000000001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277.06</v>
      </c>
      <c r="O72" s="112">
        <f t="shared" si="8"/>
        <v>0</v>
      </c>
      <c r="P72">
        <v>133.60999999999999</v>
      </c>
      <c r="Q72">
        <v>44.999999999999993</v>
      </c>
      <c r="R72">
        <v>5.839999999999999</v>
      </c>
      <c r="S72">
        <v>22.999999999999996</v>
      </c>
      <c r="T72">
        <v>69.609999999999985</v>
      </c>
      <c r="U72" s="114">
        <f t="shared" si="9"/>
        <v>277.05999999999995</v>
      </c>
      <c r="V72" s="112">
        <f t="shared" si="10"/>
        <v>0</v>
      </c>
      <c r="Y72">
        <f>BAWANA!AW72+BAWANA!AX72</f>
        <v>21.47</v>
      </c>
      <c r="Z72">
        <f>BAWANA!BD72+BAWANA!BE72</f>
        <v>21.47</v>
      </c>
      <c r="AA72">
        <f>BAWANA!X72+BAWANA!Y72</f>
        <v>21.47</v>
      </c>
      <c r="AB72">
        <f>BAWANA!AE72+BAWANA!AF72</f>
        <v>21.47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277.05999999999995</v>
      </c>
      <c r="E73">
        <f>BAWANA!AM73</f>
        <v>0</v>
      </c>
      <c r="F73">
        <f t="shared" si="11"/>
        <v>256</v>
      </c>
      <c r="G73">
        <f t="shared" si="12"/>
        <v>277.05999999999995</v>
      </c>
      <c r="H73" s="112"/>
      <c r="I73">
        <f>BRPL_EOD!AI73+BRPL_EOD!AJ73</f>
        <v>133.61000000000001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277.06</v>
      </c>
      <c r="O73" s="112">
        <f t="shared" si="8"/>
        <v>0</v>
      </c>
      <c r="P73">
        <v>133.60999999999999</v>
      </c>
      <c r="Q73">
        <v>44.999999999999993</v>
      </c>
      <c r="R73">
        <v>5.839999999999999</v>
      </c>
      <c r="S73">
        <v>22.999999999999996</v>
      </c>
      <c r="T73">
        <v>69.609999999999985</v>
      </c>
      <c r="U73" s="114">
        <f t="shared" si="9"/>
        <v>277.05999999999995</v>
      </c>
      <c r="V73" s="112">
        <f t="shared" si="10"/>
        <v>0</v>
      </c>
      <c r="Y73">
        <f>BAWANA!AW73+BAWANA!AX73</f>
        <v>21.47</v>
      </c>
      <c r="Z73">
        <f>BAWANA!BD73+BAWANA!BE73</f>
        <v>21.47</v>
      </c>
      <c r="AA73">
        <f>BAWANA!X73+BAWANA!Y73</f>
        <v>21.47</v>
      </c>
      <c r="AB73">
        <f>BAWANA!AE73+BAWANA!AF73</f>
        <v>21.47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277.05999999999995</v>
      </c>
      <c r="E74">
        <f>BAWANA!AM74</f>
        <v>0</v>
      </c>
      <c r="F74">
        <f t="shared" si="11"/>
        <v>256</v>
      </c>
      <c r="G74">
        <f t="shared" si="12"/>
        <v>277.05999999999995</v>
      </c>
      <c r="H74" s="112"/>
      <c r="I74">
        <f>BRPL_EOD!AI74+BRPL_EOD!AJ74</f>
        <v>133.61000000000001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277.06</v>
      </c>
      <c r="O74" s="112">
        <f t="shared" si="8"/>
        <v>0</v>
      </c>
      <c r="P74">
        <v>133.60999999999999</v>
      </c>
      <c r="Q74">
        <v>44.999999999999993</v>
      </c>
      <c r="R74">
        <v>5.839999999999999</v>
      </c>
      <c r="S74">
        <v>22.999999999999996</v>
      </c>
      <c r="T74">
        <v>69.609999999999985</v>
      </c>
      <c r="U74" s="114">
        <f t="shared" si="9"/>
        <v>277.05999999999995</v>
      </c>
      <c r="V74" s="112">
        <f t="shared" si="10"/>
        <v>0</v>
      </c>
      <c r="Y74">
        <f>BAWANA!AW74+BAWANA!AX74</f>
        <v>21.47</v>
      </c>
      <c r="Z74">
        <f>BAWANA!BD74+BAWANA!BE74</f>
        <v>21.47</v>
      </c>
      <c r="AA74">
        <f>BAWANA!X74+BAWANA!Y74</f>
        <v>21.47</v>
      </c>
      <c r="AB74">
        <f>BAWANA!AE74+BAWANA!AF74</f>
        <v>21.47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289.65999999999997</v>
      </c>
      <c r="E75">
        <f>BAWANA!AM75</f>
        <v>0</v>
      </c>
      <c r="F75">
        <f t="shared" si="11"/>
        <v>256</v>
      </c>
      <c r="G75">
        <f t="shared" si="12"/>
        <v>289.65999999999997</v>
      </c>
      <c r="H75" s="112"/>
      <c r="I75">
        <f>BRPL_EOD!AI75+BRPL_EOD!AJ75</f>
        <v>133.61000000000001</v>
      </c>
      <c r="J75">
        <f>BYPL_EOD!AI75+BYPL_EOD!AJ75</f>
        <v>57.6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289.66000000000003</v>
      </c>
      <c r="O75" s="112">
        <f t="shared" si="8"/>
        <v>0</v>
      </c>
      <c r="P75">
        <v>133.60999999999999</v>
      </c>
      <c r="Q75">
        <v>57.599999999999987</v>
      </c>
      <c r="R75">
        <v>5.839999999999999</v>
      </c>
      <c r="S75">
        <v>22.999999999999996</v>
      </c>
      <c r="T75">
        <v>69.609999999999985</v>
      </c>
      <c r="U75" s="114">
        <f t="shared" si="9"/>
        <v>289.65999999999997</v>
      </c>
      <c r="V75" s="112">
        <f t="shared" si="10"/>
        <v>0</v>
      </c>
      <c r="Y75">
        <f>BAWANA!AW75+BAWANA!AX75</f>
        <v>15.17</v>
      </c>
      <c r="Z75">
        <f>BAWANA!BD75+BAWANA!BE75</f>
        <v>15.17</v>
      </c>
      <c r="AA75">
        <f>BAWANA!X75+BAWANA!Y75</f>
        <v>15.17</v>
      </c>
      <c r="AB75">
        <f>BAWANA!AE75+BAWANA!AF75</f>
        <v>15.17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289.65999999999997</v>
      </c>
      <c r="E76">
        <f>BAWANA!AM76</f>
        <v>0</v>
      </c>
      <c r="F76">
        <f t="shared" si="11"/>
        <v>256</v>
      </c>
      <c r="G76">
        <f t="shared" si="12"/>
        <v>289.65999999999997</v>
      </c>
      <c r="H76" s="112"/>
      <c r="I76">
        <f>BRPL_EOD!AI76+BRPL_EOD!AJ76</f>
        <v>133.61000000000001</v>
      </c>
      <c r="J76">
        <f>BYPL_EOD!AI76+BYPL_EOD!AJ76</f>
        <v>57.6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289.66000000000003</v>
      </c>
      <c r="O76" s="112">
        <f t="shared" si="8"/>
        <v>0</v>
      </c>
      <c r="P76">
        <v>133.60999999999999</v>
      </c>
      <c r="Q76">
        <v>57.599999999999987</v>
      </c>
      <c r="R76">
        <v>5.839999999999999</v>
      </c>
      <c r="S76">
        <v>22.999999999999996</v>
      </c>
      <c r="T76">
        <v>69.609999999999985</v>
      </c>
      <c r="U76" s="114">
        <f t="shared" si="9"/>
        <v>289.65999999999997</v>
      </c>
      <c r="V76" s="112">
        <f t="shared" si="10"/>
        <v>0</v>
      </c>
      <c r="Y76">
        <f>BAWANA!AW76+BAWANA!AX76</f>
        <v>15.17</v>
      </c>
      <c r="Z76">
        <f>BAWANA!BD76+BAWANA!BE76</f>
        <v>15.17</v>
      </c>
      <c r="AA76">
        <f>BAWANA!X76+BAWANA!Y76</f>
        <v>15.17</v>
      </c>
      <c r="AB76">
        <f>BAWANA!AE76+BAWANA!AF76</f>
        <v>15.17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288</v>
      </c>
      <c r="E77">
        <f>BAWANA!AM77</f>
        <v>0</v>
      </c>
      <c r="F77">
        <f t="shared" si="11"/>
        <v>256</v>
      </c>
      <c r="G77">
        <f t="shared" si="12"/>
        <v>288</v>
      </c>
      <c r="H77" s="112"/>
      <c r="I77">
        <f>BRPL_EOD!AI77+BRPL_EOD!AJ77</f>
        <v>131.96</v>
      </c>
      <c r="J77">
        <f>BYPL_EOD!AI77+BYPL_EOD!AJ77</f>
        <v>57.6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288.01</v>
      </c>
      <c r="O77" s="112">
        <f t="shared" si="8"/>
        <v>-9.9999999999909051E-3</v>
      </c>
      <c r="P77">
        <v>131.95541821464533</v>
      </c>
      <c r="Q77">
        <v>57.598000069442037</v>
      </c>
      <c r="R77">
        <v>5.8397972292628726</v>
      </c>
      <c r="S77">
        <v>22.999201416617478</v>
      </c>
      <c r="T77">
        <v>69.607583070032291</v>
      </c>
      <c r="U77" s="114">
        <f t="shared" si="9"/>
        <v>288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288</v>
      </c>
      <c r="E78">
        <f>BAWANA!AM78</f>
        <v>0</v>
      </c>
      <c r="F78">
        <f t="shared" si="11"/>
        <v>256</v>
      </c>
      <c r="G78">
        <f t="shared" si="12"/>
        <v>288</v>
      </c>
      <c r="H78" s="112"/>
      <c r="I78">
        <f>BRPL_EOD!AI78+BRPL_EOD!AJ78</f>
        <v>131.96</v>
      </c>
      <c r="J78">
        <f>BYPL_EOD!AI78+BYPL_EOD!AJ78</f>
        <v>57.6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288.01</v>
      </c>
      <c r="O78" s="112">
        <f t="shared" si="8"/>
        <v>-9.9999999999909051E-3</v>
      </c>
      <c r="P78">
        <v>131.95541821464533</v>
      </c>
      <c r="Q78">
        <v>57.598000069442037</v>
      </c>
      <c r="R78">
        <v>5.8397972292628726</v>
      </c>
      <c r="S78">
        <v>22.999201416617478</v>
      </c>
      <c r="T78">
        <v>69.607583070032291</v>
      </c>
      <c r="U78" s="114">
        <f t="shared" si="9"/>
        <v>288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256</v>
      </c>
      <c r="E79">
        <f>BAWANA!AM79</f>
        <v>0</v>
      </c>
      <c r="F79">
        <f t="shared" si="11"/>
        <v>256</v>
      </c>
      <c r="G79">
        <f t="shared" si="12"/>
        <v>256</v>
      </c>
      <c r="H79" s="112"/>
      <c r="I79">
        <f>BRPL_EOD!AI79+BRPL_EOD!AJ79</f>
        <v>99.96</v>
      </c>
      <c r="J79">
        <f>BYPL_EOD!AI79+BYPL_EOD!AJ79</f>
        <v>57.6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256.01</v>
      </c>
      <c r="O79" s="112">
        <f t="shared" si="8"/>
        <v>-9.9999999999909051E-3</v>
      </c>
      <c r="P79">
        <v>99.956095465020894</v>
      </c>
      <c r="Q79">
        <v>57.597750087887192</v>
      </c>
      <c r="R79">
        <v>5.8397718839107844</v>
      </c>
      <c r="S79">
        <v>22.999101597593846</v>
      </c>
      <c r="T79">
        <v>69.607280965587279</v>
      </c>
      <c r="U79" s="114">
        <f t="shared" si="9"/>
        <v>255.99999999999997</v>
      </c>
      <c r="V79" s="112">
        <f t="shared" si="10"/>
        <v>0</v>
      </c>
      <c r="Y79">
        <f>BAWANA!AW79+BAWANA!AX79</f>
        <v>32</v>
      </c>
      <c r="Z79">
        <f>BAWANA!BD79+BAWANA!BE79</f>
        <v>32</v>
      </c>
      <c r="AA79">
        <f>BAWANA!X79+BAWANA!Y79</f>
        <v>32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256</v>
      </c>
      <c r="E80">
        <f>BAWANA!AM80</f>
        <v>0</v>
      </c>
      <c r="F80">
        <f t="shared" si="11"/>
        <v>256</v>
      </c>
      <c r="G80">
        <f t="shared" si="12"/>
        <v>256</v>
      </c>
      <c r="H80" s="112"/>
      <c r="I80">
        <f>BRPL_EOD!AI80+BRPL_EOD!AJ80</f>
        <v>99.96</v>
      </c>
      <c r="J80">
        <f>BYPL_EOD!AI80+BYPL_EOD!AJ80</f>
        <v>57.6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256.01</v>
      </c>
      <c r="O80" s="112">
        <f t="shared" si="8"/>
        <v>-9.9999999999909051E-3</v>
      </c>
      <c r="P80">
        <v>99.956095465020894</v>
      </c>
      <c r="Q80">
        <v>57.597750087887192</v>
      </c>
      <c r="R80">
        <v>5.8397718839107844</v>
      </c>
      <c r="S80">
        <v>22.999101597593846</v>
      </c>
      <c r="T80">
        <v>69.607280965587279</v>
      </c>
      <c r="U80" s="114">
        <f t="shared" si="9"/>
        <v>255.99999999999997</v>
      </c>
      <c r="V80" s="112">
        <f t="shared" si="10"/>
        <v>0</v>
      </c>
      <c r="Y80">
        <f>BAWANA!AW80+BAWANA!AX80</f>
        <v>32</v>
      </c>
      <c r="Z80">
        <f>BAWANA!BD80+BAWANA!BE80</f>
        <v>32</v>
      </c>
      <c r="AA80">
        <f>BAWANA!X80+BAWANA!Y80</f>
        <v>32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256</v>
      </c>
      <c r="E81">
        <f>BAWANA!AM81</f>
        <v>0</v>
      </c>
      <c r="F81">
        <f t="shared" si="11"/>
        <v>256</v>
      </c>
      <c r="G81">
        <f t="shared" si="12"/>
        <v>256</v>
      </c>
      <c r="H81" s="112"/>
      <c r="I81">
        <f>BRPL_EOD!AI81+BRPL_EOD!AJ81</f>
        <v>99.96</v>
      </c>
      <c r="J81">
        <f>BYPL_EOD!AI81+BYPL_EOD!AJ81</f>
        <v>57.6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256.01</v>
      </c>
      <c r="O81" s="112">
        <f t="shared" si="8"/>
        <v>-9.9999999999909051E-3</v>
      </c>
      <c r="P81">
        <v>99.956095465020894</v>
      </c>
      <c r="Q81">
        <v>57.597750087887192</v>
      </c>
      <c r="R81">
        <v>5.8397718839107844</v>
      </c>
      <c r="S81">
        <v>22.999101597593846</v>
      </c>
      <c r="T81">
        <v>69.607280965587279</v>
      </c>
      <c r="U81" s="114">
        <f t="shared" si="9"/>
        <v>255.99999999999997</v>
      </c>
      <c r="V81" s="112">
        <f t="shared" si="10"/>
        <v>0</v>
      </c>
      <c r="Y81">
        <f>BAWANA!AW81+BAWANA!AX81</f>
        <v>32</v>
      </c>
      <c r="Z81">
        <f>BAWANA!BD81+BAWANA!BE81</f>
        <v>32</v>
      </c>
      <c r="AA81">
        <f>BAWANA!X81+BAWANA!Y81</f>
        <v>32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256</v>
      </c>
      <c r="E82">
        <f>BAWANA!AM82</f>
        <v>0</v>
      </c>
      <c r="F82">
        <f t="shared" si="11"/>
        <v>256</v>
      </c>
      <c r="G82">
        <f t="shared" si="12"/>
        <v>256</v>
      </c>
      <c r="H82" s="112"/>
      <c r="I82">
        <f>BRPL_EOD!AI82+BRPL_EOD!AJ82</f>
        <v>99.96</v>
      </c>
      <c r="J82">
        <f>BYPL_EOD!AI82+BYPL_EOD!AJ82</f>
        <v>57.6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256.01</v>
      </c>
      <c r="O82" s="112">
        <f t="shared" si="8"/>
        <v>-9.9999999999909051E-3</v>
      </c>
      <c r="P82">
        <v>99.956095465020894</v>
      </c>
      <c r="Q82">
        <v>57.597750087887192</v>
      </c>
      <c r="R82">
        <v>5.8397718839107844</v>
      </c>
      <c r="S82">
        <v>22.999101597593846</v>
      </c>
      <c r="T82">
        <v>69.607280965587279</v>
      </c>
      <c r="U82" s="114">
        <f t="shared" si="9"/>
        <v>255.99999999999997</v>
      </c>
      <c r="V82" s="112">
        <f t="shared" si="10"/>
        <v>0</v>
      </c>
      <c r="Y82">
        <f>BAWANA!AW82+BAWANA!AX82</f>
        <v>32</v>
      </c>
      <c r="Z82">
        <f>BAWANA!BD82+BAWANA!BE82</f>
        <v>32</v>
      </c>
      <c r="AA82">
        <f>BAWANA!X82+BAWANA!Y82</f>
        <v>32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0.02</v>
      </c>
      <c r="D99" s="114">
        <f t="shared" si="14"/>
        <v>6.5144600000000015</v>
      </c>
      <c r="E99" s="114">
        <f t="shared" si="14"/>
        <v>0</v>
      </c>
      <c r="F99" s="114">
        <f t="shared" si="14"/>
        <v>6.16</v>
      </c>
      <c r="G99" s="114">
        <f t="shared" si="14"/>
        <v>6.5144600000000015</v>
      </c>
      <c r="H99" s="114"/>
      <c r="I99" s="114">
        <f t="shared" si="14"/>
        <v>2.8535274999999944</v>
      </c>
      <c r="J99" s="114">
        <f t="shared" si="14"/>
        <v>1.218600000000001</v>
      </c>
      <c r="K99" s="114">
        <f t="shared" si="14"/>
        <v>0.14015999999999981</v>
      </c>
      <c r="L99" s="114">
        <f t="shared" si="14"/>
        <v>0.53588999999999998</v>
      </c>
      <c r="M99" s="114">
        <f t="shared" si="14"/>
        <v>1.6706399999999977</v>
      </c>
      <c r="N99" s="114">
        <f t="shared" si="14"/>
        <v>6.4188174999999958</v>
      </c>
      <c r="O99" s="114">
        <f t="shared" si="14"/>
        <v>9.5642499999999964E-2</v>
      </c>
      <c r="P99" s="114">
        <f t="shared" si="14"/>
        <v>2.8472347584561097</v>
      </c>
      <c r="Q99" s="114">
        <f t="shared" si="14"/>
        <v>1.2244280163218302</v>
      </c>
      <c r="R99" s="114">
        <f t="shared" si="14"/>
        <v>0.13979261851050606</v>
      </c>
      <c r="S99" s="114">
        <f t="shared" si="14"/>
        <v>0.53574571380137825</v>
      </c>
      <c r="T99" s="114">
        <f t="shared" si="14"/>
        <v>1.6662609887870421</v>
      </c>
      <c r="U99" s="114">
        <f t="shared" si="14"/>
        <v>6.4134620958768727</v>
      </c>
      <c r="V99" s="114">
        <f t="shared" si="10"/>
        <v>0.10099790412312881</v>
      </c>
      <c r="Y99" s="114">
        <f>SUM(Y3:Y98)/4000</f>
        <v>0.62529500000000049</v>
      </c>
      <c r="Z99" s="114">
        <f t="shared" ref="Z99:AD99" si="15">SUM(Z3:Z98)/4000</f>
        <v>0.52424500000000007</v>
      </c>
      <c r="AA99" s="114">
        <f t="shared" si="15"/>
        <v>0.62529500000000049</v>
      </c>
      <c r="AB99" s="114">
        <f t="shared" si="15"/>
        <v>0.52424500000000007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870</v>
      </c>
      <c r="C3">
        <f>BAWANA!G3</f>
        <v>0</v>
      </c>
      <c r="D3">
        <f>BAWANA!AP3</f>
        <v>723.53</v>
      </c>
      <c r="E3">
        <f>BAWANA!AQ3</f>
        <v>0</v>
      </c>
      <c r="F3">
        <f>(B3+C3)*0.8</f>
        <v>696</v>
      </c>
      <c r="G3">
        <f>(D3+E3)</f>
        <v>723.53</v>
      </c>
      <c r="H3" s="112"/>
      <c r="I3">
        <f>BRPL_EOD!AM3+BRPL_EOD!AN3</f>
        <v>490.81</v>
      </c>
      <c r="J3">
        <f>BYPL_EOD!AM3+BYPL_EOD!AN3</f>
        <v>50</v>
      </c>
      <c r="K3">
        <f>MES_EOD!AM3+MES_EOD!AN3</f>
        <v>0</v>
      </c>
      <c r="L3">
        <f>NDMC_EOD!AM3+NDMC_EOD!AN3</f>
        <v>0</v>
      </c>
      <c r="M3">
        <f>TPDDL_EOD!AM3+TPDDL_EOD!AN3</f>
        <v>182.72</v>
      </c>
      <c r="N3">
        <f t="shared" ref="N3:N66" si="0">SUM(I3:M3)</f>
        <v>723.53</v>
      </c>
      <c r="O3" s="112">
        <f t="shared" ref="O3:O66" si="1">G3-N3</f>
        <v>0</v>
      </c>
      <c r="P3">
        <v>490.81</v>
      </c>
      <c r="Q3">
        <v>50</v>
      </c>
      <c r="R3">
        <v>0</v>
      </c>
      <c r="S3">
        <v>0</v>
      </c>
      <c r="T3">
        <v>182.72</v>
      </c>
      <c r="U3" s="114">
        <f t="shared" ref="U3:U66" si="2">SUM(P3:T3)</f>
        <v>723.53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870</v>
      </c>
      <c r="C4">
        <f>BAWANA!G4</f>
        <v>0</v>
      </c>
      <c r="D4">
        <f>BAWANA!AP4</f>
        <v>653.53</v>
      </c>
      <c r="E4">
        <f>BAWANA!AQ4</f>
        <v>0</v>
      </c>
      <c r="F4">
        <f t="shared" ref="F4:F67" si="4">(B4+C4)*0.8</f>
        <v>696</v>
      </c>
      <c r="G4">
        <f t="shared" ref="G4:G67" si="5">(D4+E4)</f>
        <v>653.53</v>
      </c>
      <c r="H4" s="112"/>
      <c r="I4">
        <f>BRPL_EOD!AM4+BRPL_EOD!AN4</f>
        <v>420.81</v>
      </c>
      <c r="J4">
        <f>BYPL_EOD!AM4+BYPL_EOD!AN4</f>
        <v>50</v>
      </c>
      <c r="K4">
        <f>MES_EOD!AM4+MES_EOD!AN4</f>
        <v>0</v>
      </c>
      <c r="L4">
        <f>NDMC_EOD!AM4+NDMC_EOD!AN4</f>
        <v>0</v>
      </c>
      <c r="M4">
        <f>TPDDL_EOD!AM4+TPDDL_EOD!AN4</f>
        <v>182.72</v>
      </c>
      <c r="N4">
        <f t="shared" si="0"/>
        <v>653.53</v>
      </c>
      <c r="O4" s="112">
        <f t="shared" si="1"/>
        <v>0</v>
      </c>
      <c r="P4">
        <v>420.81</v>
      </c>
      <c r="Q4">
        <v>50</v>
      </c>
      <c r="R4">
        <v>0</v>
      </c>
      <c r="S4">
        <v>0</v>
      </c>
      <c r="T4">
        <v>182.72</v>
      </c>
      <c r="U4" s="114">
        <f t="shared" si="2"/>
        <v>653.53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870</v>
      </c>
      <c r="C5">
        <f>BAWANA!G5</f>
        <v>0</v>
      </c>
      <c r="D5">
        <f>BAWANA!AP5</f>
        <v>563.53</v>
      </c>
      <c r="E5">
        <f>BAWANA!AQ5</f>
        <v>0</v>
      </c>
      <c r="F5">
        <f t="shared" si="4"/>
        <v>696</v>
      </c>
      <c r="G5">
        <f t="shared" si="5"/>
        <v>563.53</v>
      </c>
      <c r="H5" s="112"/>
      <c r="I5">
        <f>BRPL_EOD!AM5+BRPL_EOD!AN5</f>
        <v>270.81</v>
      </c>
      <c r="J5">
        <f>BYPL_EOD!AM5+BYPL_EOD!AN5</f>
        <v>110</v>
      </c>
      <c r="K5">
        <f>MES_EOD!AM5+MES_EOD!AN5</f>
        <v>0</v>
      </c>
      <c r="L5">
        <f>NDMC_EOD!AM5+NDMC_EOD!AN5</f>
        <v>0</v>
      </c>
      <c r="M5">
        <f>TPDDL_EOD!AM5+TPDDL_EOD!AN5</f>
        <v>182.72</v>
      </c>
      <c r="N5">
        <f t="shared" si="0"/>
        <v>563.53</v>
      </c>
      <c r="O5" s="112">
        <f t="shared" si="1"/>
        <v>0</v>
      </c>
      <c r="P5">
        <v>270.81</v>
      </c>
      <c r="Q5">
        <v>110</v>
      </c>
      <c r="R5">
        <v>0</v>
      </c>
      <c r="S5">
        <v>0</v>
      </c>
      <c r="T5">
        <v>182.72</v>
      </c>
      <c r="U5" s="114">
        <f t="shared" si="2"/>
        <v>563.53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870</v>
      </c>
      <c r="C6">
        <f>BAWANA!G6</f>
        <v>0</v>
      </c>
      <c r="D6">
        <f>BAWANA!AP6</f>
        <v>563.53</v>
      </c>
      <c r="E6">
        <f>BAWANA!AQ6</f>
        <v>0</v>
      </c>
      <c r="F6">
        <f t="shared" si="4"/>
        <v>696</v>
      </c>
      <c r="G6">
        <f t="shared" si="5"/>
        <v>563.53</v>
      </c>
      <c r="H6" s="112"/>
      <c r="I6">
        <f>BRPL_EOD!AM6+BRPL_EOD!AN6</f>
        <v>270.81</v>
      </c>
      <c r="J6">
        <f>BYPL_EOD!AM6+BYPL_EOD!AN6</f>
        <v>110</v>
      </c>
      <c r="K6">
        <f>MES_EOD!AM6+MES_EOD!AN6</f>
        <v>0</v>
      </c>
      <c r="L6">
        <f>NDMC_EOD!AM6+NDMC_EOD!AN6</f>
        <v>0</v>
      </c>
      <c r="M6">
        <f>TPDDL_EOD!AM6+TPDDL_EOD!AN6</f>
        <v>182.72</v>
      </c>
      <c r="N6">
        <f t="shared" si="0"/>
        <v>563.53</v>
      </c>
      <c r="O6" s="112">
        <f t="shared" si="1"/>
        <v>0</v>
      </c>
      <c r="P6">
        <v>270.81</v>
      </c>
      <c r="Q6">
        <v>110</v>
      </c>
      <c r="R6">
        <v>0</v>
      </c>
      <c r="S6">
        <v>0</v>
      </c>
      <c r="T6">
        <v>182.72</v>
      </c>
      <c r="U6" s="114">
        <f t="shared" si="2"/>
        <v>563.53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870</v>
      </c>
      <c r="C7">
        <f>BAWANA!G7</f>
        <v>0</v>
      </c>
      <c r="D7">
        <f>BAWANA!AP7</f>
        <v>484.72</v>
      </c>
      <c r="E7">
        <f>BAWANA!AQ7</f>
        <v>0</v>
      </c>
      <c r="F7">
        <f t="shared" si="4"/>
        <v>696</v>
      </c>
      <c r="G7">
        <f t="shared" si="5"/>
        <v>484.72</v>
      </c>
      <c r="H7" s="112"/>
      <c r="I7">
        <f>BRPL_EOD!AM7+BRPL_EOD!AN7</f>
        <v>252</v>
      </c>
      <c r="J7">
        <f>BYPL_EOD!AM7+BYPL_EOD!AN7</f>
        <v>50</v>
      </c>
      <c r="K7">
        <f>MES_EOD!AM7+MES_EOD!AN7</f>
        <v>0</v>
      </c>
      <c r="L7">
        <f>NDMC_EOD!AM7+NDMC_EOD!AN7</f>
        <v>0</v>
      </c>
      <c r="M7">
        <f>TPDDL_EOD!AM7+TPDDL_EOD!AN7</f>
        <v>182.72</v>
      </c>
      <c r="N7">
        <f t="shared" si="0"/>
        <v>484.72</v>
      </c>
      <c r="O7" s="112">
        <f t="shared" si="1"/>
        <v>0</v>
      </c>
      <c r="P7">
        <v>252</v>
      </c>
      <c r="Q7">
        <v>50</v>
      </c>
      <c r="R7">
        <v>0</v>
      </c>
      <c r="S7">
        <v>0</v>
      </c>
      <c r="T7">
        <v>182.72</v>
      </c>
      <c r="U7" s="114">
        <f t="shared" si="2"/>
        <v>484.72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870</v>
      </c>
      <c r="C8">
        <f>BAWANA!G8</f>
        <v>0</v>
      </c>
      <c r="D8">
        <f>BAWANA!AP8</f>
        <v>484.72</v>
      </c>
      <c r="E8">
        <f>BAWANA!AQ8</f>
        <v>0</v>
      </c>
      <c r="F8">
        <f t="shared" si="4"/>
        <v>696</v>
      </c>
      <c r="G8">
        <f t="shared" si="5"/>
        <v>484.72</v>
      </c>
      <c r="H8" s="112"/>
      <c r="I8">
        <f>BRPL_EOD!AM8+BRPL_EOD!AN8</f>
        <v>252</v>
      </c>
      <c r="J8">
        <f>BYPL_EOD!AM8+BYPL_EOD!AN8</f>
        <v>50</v>
      </c>
      <c r="K8">
        <f>MES_EOD!AM8+MES_EOD!AN8</f>
        <v>0</v>
      </c>
      <c r="L8">
        <f>NDMC_EOD!AM8+NDMC_EOD!AN8</f>
        <v>0</v>
      </c>
      <c r="M8">
        <f>TPDDL_EOD!AM8+TPDDL_EOD!AN8</f>
        <v>182.72</v>
      </c>
      <c r="N8">
        <f t="shared" si="0"/>
        <v>484.72</v>
      </c>
      <c r="O8" s="112">
        <f t="shared" si="1"/>
        <v>0</v>
      </c>
      <c r="P8">
        <v>252</v>
      </c>
      <c r="Q8">
        <v>50</v>
      </c>
      <c r="R8">
        <v>0</v>
      </c>
      <c r="S8">
        <v>0</v>
      </c>
      <c r="T8">
        <v>182.72</v>
      </c>
      <c r="U8" s="114">
        <f t="shared" si="2"/>
        <v>484.72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870</v>
      </c>
      <c r="C9">
        <f>BAWANA!G9</f>
        <v>0</v>
      </c>
      <c r="D9">
        <f>BAWANA!AP9</f>
        <v>432</v>
      </c>
      <c r="E9">
        <f>BAWANA!AQ9</f>
        <v>0</v>
      </c>
      <c r="F9">
        <f t="shared" si="4"/>
        <v>696</v>
      </c>
      <c r="G9">
        <f t="shared" si="5"/>
        <v>432</v>
      </c>
      <c r="H9" s="112"/>
      <c r="I9">
        <f>BRPL_EOD!AM9+BRPL_EOD!AN9</f>
        <v>252</v>
      </c>
      <c r="J9">
        <f>BYPL_EOD!AM9+BYPL_EOD!AN9</f>
        <v>50</v>
      </c>
      <c r="K9">
        <f>MES_EOD!AM9+MES_EOD!AN9</f>
        <v>0</v>
      </c>
      <c r="L9">
        <f>NDMC_EOD!AM9+NDMC_EOD!AN9</f>
        <v>0</v>
      </c>
      <c r="M9">
        <f>TPDDL_EOD!AM9+TPDDL_EOD!AN9</f>
        <v>130</v>
      </c>
      <c r="N9">
        <f t="shared" si="0"/>
        <v>432</v>
      </c>
      <c r="O9" s="112">
        <f t="shared" si="1"/>
        <v>0</v>
      </c>
      <c r="P9">
        <v>252</v>
      </c>
      <c r="Q9">
        <v>50</v>
      </c>
      <c r="R9">
        <v>0</v>
      </c>
      <c r="S9">
        <v>0</v>
      </c>
      <c r="T9">
        <v>130</v>
      </c>
      <c r="U9" s="114">
        <f t="shared" si="2"/>
        <v>432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870</v>
      </c>
      <c r="C10">
        <f>BAWANA!G10</f>
        <v>0</v>
      </c>
      <c r="D10">
        <f>BAWANA!AP10</f>
        <v>432</v>
      </c>
      <c r="E10">
        <f>BAWANA!AQ10</f>
        <v>0</v>
      </c>
      <c r="F10">
        <f t="shared" si="4"/>
        <v>696</v>
      </c>
      <c r="G10">
        <f t="shared" si="5"/>
        <v>432</v>
      </c>
      <c r="H10" s="112"/>
      <c r="I10">
        <f>BRPL_EOD!AM10+BRPL_EOD!AN10</f>
        <v>252</v>
      </c>
      <c r="J10">
        <f>BYPL_EOD!AM10+BYPL_EOD!AN10</f>
        <v>50</v>
      </c>
      <c r="K10">
        <f>MES_EOD!AM10+MES_EOD!AN10</f>
        <v>0</v>
      </c>
      <c r="L10">
        <f>NDMC_EOD!AM10+NDMC_EOD!AN10</f>
        <v>0</v>
      </c>
      <c r="M10">
        <f>TPDDL_EOD!AM10+TPDDL_EOD!AN10</f>
        <v>130</v>
      </c>
      <c r="N10">
        <f t="shared" si="0"/>
        <v>432</v>
      </c>
      <c r="O10" s="112">
        <f t="shared" si="1"/>
        <v>0</v>
      </c>
      <c r="P10">
        <v>252</v>
      </c>
      <c r="Q10">
        <v>50</v>
      </c>
      <c r="R10">
        <v>0</v>
      </c>
      <c r="S10">
        <v>0</v>
      </c>
      <c r="T10">
        <v>130</v>
      </c>
      <c r="U10" s="114">
        <f t="shared" si="2"/>
        <v>432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870</v>
      </c>
      <c r="C11">
        <f>BAWANA!G11</f>
        <v>0</v>
      </c>
      <c r="D11">
        <f>BAWANA!AP11</f>
        <v>432</v>
      </c>
      <c r="E11">
        <f>BAWANA!AQ11</f>
        <v>0</v>
      </c>
      <c r="F11">
        <f t="shared" si="4"/>
        <v>696</v>
      </c>
      <c r="G11">
        <f t="shared" si="5"/>
        <v>432</v>
      </c>
      <c r="H11" s="112"/>
      <c r="I11">
        <f>BRPL_EOD!AM11+BRPL_EOD!AN11</f>
        <v>252</v>
      </c>
      <c r="J11">
        <f>BYPL_EOD!AM11+BYPL_EOD!AN11</f>
        <v>50</v>
      </c>
      <c r="K11">
        <f>MES_EOD!AM11+MES_EOD!AN11</f>
        <v>0</v>
      </c>
      <c r="L11">
        <f>NDMC_EOD!AM11+NDMC_EOD!AN11</f>
        <v>0</v>
      </c>
      <c r="M11">
        <f>TPDDL_EOD!AM11+TPDDL_EOD!AN11</f>
        <v>130</v>
      </c>
      <c r="N11">
        <f t="shared" si="0"/>
        <v>432</v>
      </c>
      <c r="O11" s="112">
        <f t="shared" si="1"/>
        <v>0</v>
      </c>
      <c r="P11">
        <v>252</v>
      </c>
      <c r="Q11">
        <v>50</v>
      </c>
      <c r="R11">
        <v>0</v>
      </c>
      <c r="S11">
        <v>0</v>
      </c>
      <c r="T11">
        <v>130</v>
      </c>
      <c r="U11" s="114">
        <f t="shared" si="2"/>
        <v>432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870</v>
      </c>
      <c r="C12">
        <f>BAWANA!G12</f>
        <v>0</v>
      </c>
      <c r="D12">
        <f>BAWANA!AP12</f>
        <v>432</v>
      </c>
      <c r="E12">
        <f>BAWANA!AQ12</f>
        <v>0</v>
      </c>
      <c r="F12">
        <f t="shared" si="4"/>
        <v>696</v>
      </c>
      <c r="G12">
        <f t="shared" si="5"/>
        <v>432</v>
      </c>
      <c r="H12" s="112"/>
      <c r="I12">
        <f>BRPL_EOD!AM12+BRPL_EOD!AN12</f>
        <v>252</v>
      </c>
      <c r="J12">
        <f>BYPL_EOD!AM12+BYPL_EOD!AN12</f>
        <v>50</v>
      </c>
      <c r="K12">
        <f>MES_EOD!AM12+MES_EOD!AN12</f>
        <v>0</v>
      </c>
      <c r="L12">
        <f>NDMC_EOD!AM12+NDMC_EOD!AN12</f>
        <v>0</v>
      </c>
      <c r="M12">
        <f>TPDDL_EOD!AM12+TPDDL_EOD!AN12</f>
        <v>130</v>
      </c>
      <c r="N12">
        <f t="shared" si="0"/>
        <v>432</v>
      </c>
      <c r="O12" s="112">
        <f t="shared" si="1"/>
        <v>0</v>
      </c>
      <c r="P12">
        <v>252</v>
      </c>
      <c r="Q12">
        <v>50</v>
      </c>
      <c r="R12">
        <v>0</v>
      </c>
      <c r="S12">
        <v>0</v>
      </c>
      <c r="T12">
        <v>130</v>
      </c>
      <c r="U12" s="114">
        <f t="shared" si="2"/>
        <v>432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870</v>
      </c>
      <c r="C13">
        <f>BAWANA!G13</f>
        <v>0</v>
      </c>
      <c r="D13">
        <f>BAWANA!AP13</f>
        <v>432</v>
      </c>
      <c r="E13">
        <f>BAWANA!AQ13</f>
        <v>0</v>
      </c>
      <c r="F13">
        <f t="shared" si="4"/>
        <v>696</v>
      </c>
      <c r="G13">
        <f t="shared" si="5"/>
        <v>432</v>
      </c>
      <c r="H13" s="112"/>
      <c r="I13">
        <f>BRPL_EOD!AM13+BRPL_EOD!AN13</f>
        <v>252</v>
      </c>
      <c r="J13">
        <f>BYPL_EOD!AM13+BYPL_EOD!AN13</f>
        <v>50</v>
      </c>
      <c r="K13">
        <f>MES_EOD!AM13+MES_EOD!AN13</f>
        <v>0</v>
      </c>
      <c r="L13">
        <f>NDMC_EOD!AM13+NDMC_EOD!AN13</f>
        <v>0</v>
      </c>
      <c r="M13">
        <f>TPDDL_EOD!AM13+TPDDL_EOD!AN13</f>
        <v>130</v>
      </c>
      <c r="N13">
        <f t="shared" si="0"/>
        <v>432</v>
      </c>
      <c r="O13" s="112">
        <f t="shared" si="1"/>
        <v>0</v>
      </c>
      <c r="P13">
        <v>252</v>
      </c>
      <c r="Q13">
        <v>50</v>
      </c>
      <c r="R13">
        <v>0</v>
      </c>
      <c r="S13">
        <v>0</v>
      </c>
      <c r="T13">
        <v>130</v>
      </c>
      <c r="U13" s="114">
        <f t="shared" si="2"/>
        <v>432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870</v>
      </c>
      <c r="C14">
        <f>BAWANA!G14</f>
        <v>0</v>
      </c>
      <c r="D14">
        <f>BAWANA!AP14</f>
        <v>432</v>
      </c>
      <c r="E14">
        <f>BAWANA!AQ14</f>
        <v>0</v>
      </c>
      <c r="F14">
        <f t="shared" si="4"/>
        <v>696</v>
      </c>
      <c r="G14">
        <f t="shared" si="5"/>
        <v>432</v>
      </c>
      <c r="H14" s="112"/>
      <c r="I14">
        <f>BRPL_EOD!AM14+BRPL_EOD!AN14</f>
        <v>252</v>
      </c>
      <c r="J14">
        <f>BYPL_EOD!AM14+BYPL_EOD!AN14</f>
        <v>50</v>
      </c>
      <c r="K14">
        <f>MES_EOD!AM14+MES_EOD!AN14</f>
        <v>0</v>
      </c>
      <c r="L14">
        <f>NDMC_EOD!AM14+NDMC_EOD!AN14</f>
        <v>0</v>
      </c>
      <c r="M14">
        <f>TPDDL_EOD!AM14+TPDDL_EOD!AN14</f>
        <v>130</v>
      </c>
      <c r="N14">
        <f t="shared" si="0"/>
        <v>432</v>
      </c>
      <c r="O14" s="112">
        <f t="shared" si="1"/>
        <v>0</v>
      </c>
      <c r="P14">
        <v>252</v>
      </c>
      <c r="Q14">
        <v>50</v>
      </c>
      <c r="R14">
        <v>0</v>
      </c>
      <c r="S14">
        <v>0</v>
      </c>
      <c r="T14">
        <v>130</v>
      </c>
      <c r="U14" s="114">
        <f t="shared" si="2"/>
        <v>432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870</v>
      </c>
      <c r="C15">
        <f>BAWANA!G15</f>
        <v>0</v>
      </c>
      <c r="D15">
        <f>BAWANA!AP15</f>
        <v>432</v>
      </c>
      <c r="E15">
        <f>BAWANA!AQ15</f>
        <v>0</v>
      </c>
      <c r="F15">
        <f t="shared" si="4"/>
        <v>696</v>
      </c>
      <c r="G15">
        <f t="shared" si="5"/>
        <v>432</v>
      </c>
      <c r="H15" s="112"/>
      <c r="I15">
        <f>BRPL_EOD!AM15+BRPL_EOD!AN15</f>
        <v>252</v>
      </c>
      <c r="J15">
        <f>BYPL_EOD!AM15+BYPL_EOD!AN15</f>
        <v>50</v>
      </c>
      <c r="K15">
        <f>MES_EOD!AM15+MES_EOD!AN15</f>
        <v>0</v>
      </c>
      <c r="L15">
        <f>NDMC_EOD!AM15+NDMC_EOD!AN15</f>
        <v>0</v>
      </c>
      <c r="M15">
        <f>TPDDL_EOD!AM15+TPDDL_EOD!AN15</f>
        <v>130</v>
      </c>
      <c r="N15">
        <f t="shared" si="0"/>
        <v>432</v>
      </c>
      <c r="O15" s="112">
        <f t="shared" si="1"/>
        <v>0</v>
      </c>
      <c r="P15">
        <v>252</v>
      </c>
      <c r="Q15">
        <v>50</v>
      </c>
      <c r="R15">
        <v>0</v>
      </c>
      <c r="S15">
        <v>0</v>
      </c>
      <c r="T15">
        <v>130</v>
      </c>
      <c r="U15" s="114">
        <f t="shared" si="2"/>
        <v>432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870</v>
      </c>
      <c r="C16">
        <f>BAWANA!G16</f>
        <v>0</v>
      </c>
      <c r="D16">
        <f>BAWANA!AP16</f>
        <v>432</v>
      </c>
      <c r="E16">
        <f>BAWANA!AQ16</f>
        <v>0</v>
      </c>
      <c r="F16">
        <f t="shared" si="4"/>
        <v>696</v>
      </c>
      <c r="G16">
        <f t="shared" si="5"/>
        <v>432</v>
      </c>
      <c r="H16" s="112"/>
      <c r="I16">
        <f>BRPL_EOD!AM16+BRPL_EOD!AN16</f>
        <v>252</v>
      </c>
      <c r="J16">
        <f>BYPL_EOD!AM16+BYPL_EOD!AN16</f>
        <v>50</v>
      </c>
      <c r="K16">
        <f>MES_EOD!AM16+MES_EOD!AN16</f>
        <v>0</v>
      </c>
      <c r="L16">
        <f>NDMC_EOD!AM16+NDMC_EOD!AN16</f>
        <v>0</v>
      </c>
      <c r="M16">
        <f>TPDDL_EOD!AM16+TPDDL_EOD!AN16</f>
        <v>130</v>
      </c>
      <c r="N16">
        <f t="shared" si="0"/>
        <v>432</v>
      </c>
      <c r="O16" s="112">
        <f t="shared" si="1"/>
        <v>0</v>
      </c>
      <c r="P16">
        <v>252</v>
      </c>
      <c r="Q16">
        <v>50</v>
      </c>
      <c r="R16">
        <v>0</v>
      </c>
      <c r="S16">
        <v>0</v>
      </c>
      <c r="T16">
        <v>130</v>
      </c>
      <c r="U16" s="114">
        <f t="shared" si="2"/>
        <v>432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870</v>
      </c>
      <c r="C17">
        <f>BAWANA!G17</f>
        <v>0</v>
      </c>
      <c r="D17">
        <f>BAWANA!AP17</f>
        <v>432</v>
      </c>
      <c r="E17">
        <f>BAWANA!AQ17</f>
        <v>0</v>
      </c>
      <c r="F17">
        <f t="shared" si="4"/>
        <v>696</v>
      </c>
      <c r="G17">
        <f t="shared" si="5"/>
        <v>432</v>
      </c>
      <c r="H17" s="112"/>
      <c r="I17">
        <f>BRPL_EOD!AM17+BRPL_EOD!AN17</f>
        <v>252</v>
      </c>
      <c r="J17">
        <f>BYPL_EOD!AM17+BYPL_EOD!AN17</f>
        <v>50</v>
      </c>
      <c r="K17">
        <f>MES_EOD!AM17+MES_EOD!AN17</f>
        <v>0</v>
      </c>
      <c r="L17">
        <f>NDMC_EOD!AM17+NDMC_EOD!AN17</f>
        <v>0</v>
      </c>
      <c r="M17">
        <f>TPDDL_EOD!AM17+TPDDL_EOD!AN17</f>
        <v>130</v>
      </c>
      <c r="N17">
        <f t="shared" si="0"/>
        <v>432</v>
      </c>
      <c r="O17" s="112">
        <f t="shared" si="1"/>
        <v>0</v>
      </c>
      <c r="P17">
        <v>252</v>
      </c>
      <c r="Q17">
        <v>50</v>
      </c>
      <c r="R17">
        <v>0</v>
      </c>
      <c r="S17">
        <v>0</v>
      </c>
      <c r="T17">
        <v>130</v>
      </c>
      <c r="U17" s="114">
        <f t="shared" si="2"/>
        <v>432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870</v>
      </c>
      <c r="C18">
        <f>BAWANA!G18</f>
        <v>0</v>
      </c>
      <c r="D18">
        <f>BAWANA!AP18</f>
        <v>432</v>
      </c>
      <c r="E18">
        <f>BAWANA!AQ18</f>
        <v>0</v>
      </c>
      <c r="F18">
        <f t="shared" si="4"/>
        <v>696</v>
      </c>
      <c r="G18">
        <f t="shared" si="5"/>
        <v>432</v>
      </c>
      <c r="H18" s="112"/>
      <c r="I18">
        <f>BRPL_EOD!AM18+BRPL_EOD!AN18</f>
        <v>252</v>
      </c>
      <c r="J18">
        <f>BYPL_EOD!AM18+BYPL_EOD!AN18</f>
        <v>50</v>
      </c>
      <c r="K18">
        <f>MES_EOD!AM18+MES_EOD!AN18</f>
        <v>0</v>
      </c>
      <c r="L18">
        <f>NDMC_EOD!AM18+NDMC_EOD!AN18</f>
        <v>0</v>
      </c>
      <c r="M18">
        <f>TPDDL_EOD!AM18+TPDDL_EOD!AN18</f>
        <v>130</v>
      </c>
      <c r="N18">
        <f t="shared" si="0"/>
        <v>432</v>
      </c>
      <c r="O18" s="112">
        <f t="shared" si="1"/>
        <v>0</v>
      </c>
      <c r="P18">
        <v>252</v>
      </c>
      <c r="Q18">
        <v>50</v>
      </c>
      <c r="R18">
        <v>0</v>
      </c>
      <c r="S18">
        <v>0</v>
      </c>
      <c r="T18">
        <v>130</v>
      </c>
      <c r="U18" s="114">
        <f t="shared" si="2"/>
        <v>432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870</v>
      </c>
      <c r="C19">
        <f>BAWANA!G19</f>
        <v>0</v>
      </c>
      <c r="D19">
        <f>BAWANA!AP19</f>
        <v>432</v>
      </c>
      <c r="E19">
        <f>BAWANA!AQ19</f>
        <v>0</v>
      </c>
      <c r="F19">
        <f t="shared" si="4"/>
        <v>696</v>
      </c>
      <c r="G19">
        <f t="shared" si="5"/>
        <v>432</v>
      </c>
      <c r="H19" s="112"/>
      <c r="I19">
        <f>BRPL_EOD!AM19+BRPL_EOD!AN19</f>
        <v>252</v>
      </c>
      <c r="J19">
        <f>BYPL_EOD!AM19+BYPL_EOD!AN19</f>
        <v>50</v>
      </c>
      <c r="K19">
        <f>MES_EOD!AM19+MES_EOD!AN19</f>
        <v>0</v>
      </c>
      <c r="L19">
        <f>NDMC_EOD!AM19+NDMC_EOD!AN19</f>
        <v>0</v>
      </c>
      <c r="M19">
        <f>TPDDL_EOD!AM19+TPDDL_EOD!AN19</f>
        <v>130</v>
      </c>
      <c r="N19">
        <f t="shared" si="0"/>
        <v>432</v>
      </c>
      <c r="O19" s="112">
        <f t="shared" si="1"/>
        <v>0</v>
      </c>
      <c r="P19">
        <v>252</v>
      </c>
      <c r="Q19">
        <v>50</v>
      </c>
      <c r="R19">
        <v>0</v>
      </c>
      <c r="S19">
        <v>0</v>
      </c>
      <c r="T19">
        <v>130</v>
      </c>
      <c r="U19" s="114">
        <f t="shared" si="2"/>
        <v>432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870</v>
      </c>
      <c r="C20">
        <f>BAWANA!G20</f>
        <v>0</v>
      </c>
      <c r="D20">
        <f>BAWANA!AP20</f>
        <v>432</v>
      </c>
      <c r="E20">
        <f>BAWANA!AQ20</f>
        <v>0</v>
      </c>
      <c r="F20">
        <f t="shared" si="4"/>
        <v>696</v>
      </c>
      <c r="G20">
        <f t="shared" si="5"/>
        <v>432</v>
      </c>
      <c r="H20" s="112"/>
      <c r="I20">
        <f>BRPL_EOD!AM20+BRPL_EOD!AN20</f>
        <v>252</v>
      </c>
      <c r="J20">
        <f>BYPL_EOD!AM20+BYPL_EOD!AN20</f>
        <v>50</v>
      </c>
      <c r="K20">
        <f>MES_EOD!AM20+MES_EOD!AN20</f>
        <v>0</v>
      </c>
      <c r="L20">
        <f>NDMC_EOD!AM20+NDMC_EOD!AN20</f>
        <v>0</v>
      </c>
      <c r="M20">
        <f>TPDDL_EOD!AM20+TPDDL_EOD!AN20</f>
        <v>130</v>
      </c>
      <c r="N20">
        <f t="shared" si="0"/>
        <v>432</v>
      </c>
      <c r="O20" s="112">
        <f t="shared" si="1"/>
        <v>0</v>
      </c>
      <c r="P20">
        <v>252</v>
      </c>
      <c r="Q20">
        <v>50</v>
      </c>
      <c r="R20">
        <v>0</v>
      </c>
      <c r="S20">
        <v>0</v>
      </c>
      <c r="T20">
        <v>130</v>
      </c>
      <c r="U20" s="114">
        <f t="shared" si="2"/>
        <v>432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870</v>
      </c>
      <c r="C21">
        <f>BAWANA!G21</f>
        <v>0</v>
      </c>
      <c r="D21">
        <f>BAWANA!AP21</f>
        <v>420</v>
      </c>
      <c r="E21">
        <f>BAWANA!AQ21</f>
        <v>0</v>
      </c>
      <c r="F21">
        <f t="shared" si="4"/>
        <v>696</v>
      </c>
      <c r="G21">
        <f t="shared" si="5"/>
        <v>420</v>
      </c>
      <c r="H21" s="112"/>
      <c r="I21">
        <f>BRPL_EOD!AM21+BRPL_EOD!AN21</f>
        <v>240</v>
      </c>
      <c r="J21">
        <f>BYPL_EOD!AM21+BYPL_EOD!AN21</f>
        <v>50</v>
      </c>
      <c r="K21">
        <f>MES_EOD!AM21+MES_EOD!AN21</f>
        <v>0</v>
      </c>
      <c r="L21">
        <f>NDMC_EOD!AM21+NDMC_EOD!AN21</f>
        <v>0</v>
      </c>
      <c r="M21">
        <f>TPDDL_EOD!AM21+TPDDL_EOD!AN21</f>
        <v>130</v>
      </c>
      <c r="N21">
        <f t="shared" si="0"/>
        <v>420</v>
      </c>
      <c r="O21" s="112">
        <f t="shared" si="1"/>
        <v>0</v>
      </c>
      <c r="P21">
        <v>240</v>
      </c>
      <c r="Q21">
        <v>50</v>
      </c>
      <c r="R21">
        <v>0</v>
      </c>
      <c r="S21">
        <v>0</v>
      </c>
      <c r="T21">
        <v>130</v>
      </c>
      <c r="U21" s="114">
        <f t="shared" si="2"/>
        <v>420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870</v>
      </c>
      <c r="C22">
        <f>BAWANA!G22</f>
        <v>0</v>
      </c>
      <c r="D22">
        <f>BAWANA!AP22</f>
        <v>420</v>
      </c>
      <c r="E22">
        <f>BAWANA!AQ22</f>
        <v>0</v>
      </c>
      <c r="F22">
        <f t="shared" si="4"/>
        <v>696</v>
      </c>
      <c r="G22">
        <f t="shared" si="5"/>
        <v>420</v>
      </c>
      <c r="H22" s="112"/>
      <c r="I22">
        <f>BRPL_EOD!AM22+BRPL_EOD!AN22</f>
        <v>240</v>
      </c>
      <c r="J22">
        <f>BYPL_EOD!AM22+BYPL_EOD!AN22</f>
        <v>50</v>
      </c>
      <c r="K22">
        <f>MES_EOD!AM22+MES_EOD!AN22</f>
        <v>0</v>
      </c>
      <c r="L22">
        <f>NDMC_EOD!AM22+NDMC_EOD!AN22</f>
        <v>0</v>
      </c>
      <c r="M22">
        <f>TPDDL_EOD!AM22+TPDDL_EOD!AN22</f>
        <v>130</v>
      </c>
      <c r="N22">
        <f t="shared" si="0"/>
        <v>420</v>
      </c>
      <c r="O22" s="112">
        <f t="shared" si="1"/>
        <v>0</v>
      </c>
      <c r="P22">
        <v>240</v>
      </c>
      <c r="Q22">
        <v>50</v>
      </c>
      <c r="R22">
        <v>0</v>
      </c>
      <c r="S22">
        <v>0</v>
      </c>
      <c r="T22">
        <v>130</v>
      </c>
      <c r="U22" s="114">
        <f t="shared" si="2"/>
        <v>420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870</v>
      </c>
      <c r="C23">
        <f>BAWANA!G23</f>
        <v>0</v>
      </c>
      <c r="D23">
        <f>BAWANA!AP23</f>
        <v>420</v>
      </c>
      <c r="E23">
        <f>BAWANA!AQ23</f>
        <v>0</v>
      </c>
      <c r="F23">
        <f t="shared" si="4"/>
        <v>696</v>
      </c>
      <c r="G23">
        <f t="shared" si="5"/>
        <v>420</v>
      </c>
      <c r="H23" s="112"/>
      <c r="I23">
        <f>BRPL_EOD!AM23+BRPL_EOD!AN23</f>
        <v>240</v>
      </c>
      <c r="J23">
        <f>BYPL_EOD!AM23+BYPL_EOD!AN23</f>
        <v>50</v>
      </c>
      <c r="K23">
        <f>MES_EOD!AM23+MES_EOD!AN23</f>
        <v>0</v>
      </c>
      <c r="L23">
        <f>NDMC_EOD!AM23+NDMC_EOD!AN23</f>
        <v>0</v>
      </c>
      <c r="M23">
        <f>TPDDL_EOD!AM23+TPDDL_EOD!AN23</f>
        <v>130</v>
      </c>
      <c r="N23">
        <f t="shared" si="0"/>
        <v>420</v>
      </c>
      <c r="O23" s="112">
        <f t="shared" si="1"/>
        <v>0</v>
      </c>
      <c r="P23">
        <v>240</v>
      </c>
      <c r="Q23">
        <v>50</v>
      </c>
      <c r="R23">
        <v>0</v>
      </c>
      <c r="S23">
        <v>0</v>
      </c>
      <c r="T23">
        <v>130</v>
      </c>
      <c r="U23" s="114">
        <f t="shared" si="2"/>
        <v>420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870</v>
      </c>
      <c r="C24">
        <f>BAWANA!G24</f>
        <v>0</v>
      </c>
      <c r="D24">
        <f>BAWANA!AP24</f>
        <v>420</v>
      </c>
      <c r="E24">
        <f>BAWANA!AQ24</f>
        <v>0</v>
      </c>
      <c r="F24">
        <f t="shared" si="4"/>
        <v>696</v>
      </c>
      <c r="G24">
        <f t="shared" si="5"/>
        <v>420</v>
      </c>
      <c r="H24" s="112"/>
      <c r="I24">
        <f>BRPL_EOD!AM24+BRPL_EOD!AN24</f>
        <v>240</v>
      </c>
      <c r="J24">
        <f>BYPL_EOD!AM24+BYPL_EOD!AN24</f>
        <v>50</v>
      </c>
      <c r="K24">
        <f>MES_EOD!AM24+MES_EOD!AN24</f>
        <v>0</v>
      </c>
      <c r="L24">
        <f>NDMC_EOD!AM24+NDMC_EOD!AN24</f>
        <v>0</v>
      </c>
      <c r="M24">
        <f>TPDDL_EOD!AM24+TPDDL_EOD!AN24</f>
        <v>130</v>
      </c>
      <c r="N24">
        <f t="shared" si="0"/>
        <v>420</v>
      </c>
      <c r="O24" s="112">
        <f t="shared" si="1"/>
        <v>0</v>
      </c>
      <c r="P24">
        <v>240</v>
      </c>
      <c r="Q24">
        <v>50</v>
      </c>
      <c r="R24">
        <v>0</v>
      </c>
      <c r="S24">
        <v>0</v>
      </c>
      <c r="T24">
        <v>130</v>
      </c>
      <c r="U24" s="114">
        <f t="shared" si="2"/>
        <v>420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870</v>
      </c>
      <c r="C25">
        <f>BAWANA!G25</f>
        <v>0</v>
      </c>
      <c r="D25">
        <f>BAWANA!AP25</f>
        <v>420</v>
      </c>
      <c r="E25">
        <f>BAWANA!AQ25</f>
        <v>0</v>
      </c>
      <c r="F25">
        <f t="shared" si="4"/>
        <v>696</v>
      </c>
      <c r="G25">
        <f t="shared" si="5"/>
        <v>420</v>
      </c>
      <c r="H25" s="112"/>
      <c r="I25">
        <f>BRPL_EOD!AM25+BRPL_EOD!AN25</f>
        <v>240</v>
      </c>
      <c r="J25">
        <f>BYPL_EOD!AM25+BYPL_EOD!AN25</f>
        <v>50</v>
      </c>
      <c r="K25">
        <f>MES_EOD!AM25+MES_EOD!AN25</f>
        <v>0</v>
      </c>
      <c r="L25">
        <f>NDMC_EOD!AM25+NDMC_EOD!AN25</f>
        <v>0</v>
      </c>
      <c r="M25">
        <f>TPDDL_EOD!AM25+TPDDL_EOD!AN25</f>
        <v>130</v>
      </c>
      <c r="N25">
        <f t="shared" si="0"/>
        <v>420</v>
      </c>
      <c r="O25" s="112">
        <f t="shared" si="1"/>
        <v>0</v>
      </c>
      <c r="P25">
        <v>240</v>
      </c>
      <c r="Q25">
        <v>50</v>
      </c>
      <c r="R25">
        <v>0</v>
      </c>
      <c r="S25">
        <v>0</v>
      </c>
      <c r="T25">
        <v>130</v>
      </c>
      <c r="U25" s="114">
        <f t="shared" si="2"/>
        <v>420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870</v>
      </c>
      <c r="C26">
        <f>BAWANA!G26</f>
        <v>0</v>
      </c>
      <c r="D26">
        <f>BAWANA!AP26</f>
        <v>420</v>
      </c>
      <c r="E26">
        <f>BAWANA!AQ26</f>
        <v>0</v>
      </c>
      <c r="F26">
        <f t="shared" si="4"/>
        <v>696</v>
      </c>
      <c r="G26">
        <f t="shared" si="5"/>
        <v>420</v>
      </c>
      <c r="H26" s="112"/>
      <c r="I26">
        <f>BRPL_EOD!AM26+BRPL_EOD!AN26</f>
        <v>240</v>
      </c>
      <c r="J26">
        <f>BYPL_EOD!AM26+BYPL_EOD!AN26</f>
        <v>50</v>
      </c>
      <c r="K26">
        <f>MES_EOD!AM26+MES_EOD!AN26</f>
        <v>0</v>
      </c>
      <c r="L26">
        <f>NDMC_EOD!AM26+NDMC_EOD!AN26</f>
        <v>0</v>
      </c>
      <c r="M26">
        <f>TPDDL_EOD!AM26+TPDDL_EOD!AN26</f>
        <v>130</v>
      </c>
      <c r="N26">
        <f t="shared" si="0"/>
        <v>420</v>
      </c>
      <c r="O26" s="112">
        <f t="shared" si="1"/>
        <v>0</v>
      </c>
      <c r="P26">
        <v>240</v>
      </c>
      <c r="Q26">
        <v>50</v>
      </c>
      <c r="R26">
        <v>0</v>
      </c>
      <c r="S26">
        <v>0</v>
      </c>
      <c r="T26">
        <v>130</v>
      </c>
      <c r="U26" s="114">
        <f t="shared" si="2"/>
        <v>420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870</v>
      </c>
      <c r="C27">
        <f>BAWANA!G27</f>
        <v>0</v>
      </c>
      <c r="D27">
        <f>BAWANA!AP27</f>
        <v>420</v>
      </c>
      <c r="E27">
        <f>BAWANA!AQ27</f>
        <v>0</v>
      </c>
      <c r="F27">
        <f t="shared" si="4"/>
        <v>696</v>
      </c>
      <c r="G27">
        <f t="shared" si="5"/>
        <v>420</v>
      </c>
      <c r="H27" s="112"/>
      <c r="I27">
        <f>BRPL_EOD!AM27+BRPL_EOD!AN27</f>
        <v>240</v>
      </c>
      <c r="J27">
        <f>BYPL_EOD!AM27+BYPL_EOD!AN27</f>
        <v>50</v>
      </c>
      <c r="K27">
        <f>MES_EOD!AM27+MES_EOD!AN27</f>
        <v>0</v>
      </c>
      <c r="L27">
        <f>NDMC_EOD!AM27+NDMC_EOD!AN27</f>
        <v>0</v>
      </c>
      <c r="M27">
        <f>TPDDL_EOD!AM27+TPDDL_EOD!AN27</f>
        <v>130</v>
      </c>
      <c r="N27">
        <f t="shared" si="0"/>
        <v>420</v>
      </c>
      <c r="O27" s="112">
        <f t="shared" si="1"/>
        <v>0</v>
      </c>
      <c r="P27">
        <v>240</v>
      </c>
      <c r="Q27">
        <v>50</v>
      </c>
      <c r="R27">
        <v>0</v>
      </c>
      <c r="S27">
        <v>0</v>
      </c>
      <c r="T27">
        <v>130</v>
      </c>
      <c r="U27" s="114">
        <f t="shared" si="2"/>
        <v>420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870</v>
      </c>
      <c r="C28">
        <f>BAWANA!G28</f>
        <v>0</v>
      </c>
      <c r="D28">
        <f>BAWANA!AP28</f>
        <v>420</v>
      </c>
      <c r="E28">
        <f>BAWANA!AQ28</f>
        <v>0</v>
      </c>
      <c r="F28">
        <f t="shared" si="4"/>
        <v>696</v>
      </c>
      <c r="G28">
        <f t="shared" si="5"/>
        <v>420</v>
      </c>
      <c r="H28" s="112"/>
      <c r="I28">
        <f>BRPL_EOD!AM28+BRPL_EOD!AN28</f>
        <v>240</v>
      </c>
      <c r="J28">
        <f>BYPL_EOD!AM28+BYPL_EOD!AN28</f>
        <v>50</v>
      </c>
      <c r="K28">
        <f>MES_EOD!AM28+MES_EOD!AN28</f>
        <v>0</v>
      </c>
      <c r="L28">
        <f>NDMC_EOD!AM28+NDMC_EOD!AN28</f>
        <v>0</v>
      </c>
      <c r="M28">
        <f>TPDDL_EOD!AM28+TPDDL_EOD!AN28</f>
        <v>130</v>
      </c>
      <c r="N28">
        <f t="shared" si="0"/>
        <v>420</v>
      </c>
      <c r="O28" s="112">
        <f t="shared" si="1"/>
        <v>0</v>
      </c>
      <c r="P28">
        <v>240</v>
      </c>
      <c r="Q28">
        <v>50</v>
      </c>
      <c r="R28">
        <v>0</v>
      </c>
      <c r="S28">
        <v>0</v>
      </c>
      <c r="T28">
        <v>130</v>
      </c>
      <c r="U28" s="114">
        <f t="shared" si="2"/>
        <v>420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870</v>
      </c>
      <c r="C29">
        <f>BAWANA!G29</f>
        <v>0</v>
      </c>
      <c r="D29">
        <f>BAWANA!AP29</f>
        <v>420</v>
      </c>
      <c r="E29">
        <f>BAWANA!AQ29</f>
        <v>0</v>
      </c>
      <c r="F29">
        <f t="shared" si="4"/>
        <v>696</v>
      </c>
      <c r="G29">
        <f t="shared" si="5"/>
        <v>420</v>
      </c>
      <c r="H29" s="112"/>
      <c r="I29">
        <f>BRPL_EOD!AM29+BRPL_EOD!AN29</f>
        <v>240</v>
      </c>
      <c r="J29">
        <f>BYPL_EOD!AM29+BYPL_EOD!AN29</f>
        <v>50</v>
      </c>
      <c r="K29">
        <f>MES_EOD!AM29+MES_EOD!AN29</f>
        <v>0</v>
      </c>
      <c r="L29">
        <f>NDMC_EOD!AM29+NDMC_EOD!AN29</f>
        <v>0</v>
      </c>
      <c r="M29">
        <f>TPDDL_EOD!AM29+TPDDL_EOD!AN29</f>
        <v>130</v>
      </c>
      <c r="N29">
        <f t="shared" si="0"/>
        <v>420</v>
      </c>
      <c r="O29" s="112">
        <f t="shared" si="1"/>
        <v>0</v>
      </c>
      <c r="P29">
        <v>240</v>
      </c>
      <c r="Q29">
        <v>50</v>
      </c>
      <c r="R29">
        <v>0</v>
      </c>
      <c r="S29">
        <v>0</v>
      </c>
      <c r="T29">
        <v>130</v>
      </c>
      <c r="U29" s="114">
        <f t="shared" si="2"/>
        <v>420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870</v>
      </c>
      <c r="C30">
        <f>BAWANA!G30</f>
        <v>0</v>
      </c>
      <c r="D30">
        <f>BAWANA!AP30</f>
        <v>420</v>
      </c>
      <c r="E30">
        <f>BAWANA!AQ30</f>
        <v>0</v>
      </c>
      <c r="F30">
        <f t="shared" si="4"/>
        <v>696</v>
      </c>
      <c r="G30">
        <f t="shared" si="5"/>
        <v>420</v>
      </c>
      <c r="H30" s="112"/>
      <c r="I30">
        <f>BRPL_EOD!AM30+BRPL_EOD!AN30</f>
        <v>240</v>
      </c>
      <c r="J30">
        <f>BYPL_EOD!AM30+BYPL_EOD!AN30</f>
        <v>50</v>
      </c>
      <c r="K30">
        <f>MES_EOD!AM30+MES_EOD!AN30</f>
        <v>0</v>
      </c>
      <c r="L30">
        <f>NDMC_EOD!AM30+NDMC_EOD!AN30</f>
        <v>0</v>
      </c>
      <c r="M30">
        <f>TPDDL_EOD!AM30+TPDDL_EOD!AN30</f>
        <v>130</v>
      </c>
      <c r="N30">
        <f t="shared" si="0"/>
        <v>420</v>
      </c>
      <c r="O30" s="112">
        <f t="shared" si="1"/>
        <v>0</v>
      </c>
      <c r="P30">
        <v>240</v>
      </c>
      <c r="Q30">
        <v>50</v>
      </c>
      <c r="R30">
        <v>0</v>
      </c>
      <c r="S30">
        <v>0</v>
      </c>
      <c r="T30">
        <v>130</v>
      </c>
      <c r="U30" s="114">
        <f t="shared" si="2"/>
        <v>420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870</v>
      </c>
      <c r="C31">
        <f>BAWANA!G31</f>
        <v>0</v>
      </c>
      <c r="D31">
        <f>BAWANA!AP31</f>
        <v>420</v>
      </c>
      <c r="E31">
        <f>BAWANA!AQ31</f>
        <v>0</v>
      </c>
      <c r="F31">
        <f t="shared" si="4"/>
        <v>696</v>
      </c>
      <c r="G31">
        <f t="shared" si="5"/>
        <v>420</v>
      </c>
      <c r="H31" s="112"/>
      <c r="I31">
        <f>BRPL_EOD!AM31+BRPL_EOD!AN31</f>
        <v>240</v>
      </c>
      <c r="J31">
        <f>BYPL_EOD!AM31+BYPL_EOD!AN31</f>
        <v>50</v>
      </c>
      <c r="K31">
        <f>MES_EOD!AM31+MES_EOD!AN31</f>
        <v>0</v>
      </c>
      <c r="L31">
        <f>NDMC_EOD!AM31+NDMC_EOD!AN31</f>
        <v>0</v>
      </c>
      <c r="M31">
        <f>TPDDL_EOD!AM31+TPDDL_EOD!AN31</f>
        <v>130</v>
      </c>
      <c r="N31">
        <f t="shared" si="0"/>
        <v>420</v>
      </c>
      <c r="O31" s="112">
        <f t="shared" si="1"/>
        <v>0</v>
      </c>
      <c r="P31">
        <v>240</v>
      </c>
      <c r="Q31">
        <v>50</v>
      </c>
      <c r="R31">
        <v>0</v>
      </c>
      <c r="S31">
        <v>0</v>
      </c>
      <c r="T31">
        <v>130</v>
      </c>
      <c r="U31" s="114">
        <f t="shared" si="2"/>
        <v>420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870</v>
      </c>
      <c r="C32">
        <f>BAWANA!G32</f>
        <v>0</v>
      </c>
      <c r="D32">
        <f>BAWANA!AP32</f>
        <v>420</v>
      </c>
      <c r="E32">
        <f>BAWANA!AQ32</f>
        <v>0</v>
      </c>
      <c r="F32">
        <f t="shared" si="4"/>
        <v>696</v>
      </c>
      <c r="G32">
        <f t="shared" si="5"/>
        <v>420</v>
      </c>
      <c r="H32" s="112"/>
      <c r="I32">
        <f>BRPL_EOD!AM32+BRPL_EOD!AN32</f>
        <v>240</v>
      </c>
      <c r="J32">
        <f>BYPL_EOD!AM32+BYPL_EOD!AN32</f>
        <v>50</v>
      </c>
      <c r="K32">
        <f>MES_EOD!AM32+MES_EOD!AN32</f>
        <v>0</v>
      </c>
      <c r="L32">
        <f>NDMC_EOD!AM32+NDMC_EOD!AN32</f>
        <v>0</v>
      </c>
      <c r="M32">
        <f>TPDDL_EOD!AM32+TPDDL_EOD!AN32</f>
        <v>130</v>
      </c>
      <c r="N32">
        <f t="shared" si="0"/>
        <v>420</v>
      </c>
      <c r="O32" s="112">
        <f t="shared" si="1"/>
        <v>0</v>
      </c>
      <c r="P32">
        <v>240</v>
      </c>
      <c r="Q32">
        <v>50</v>
      </c>
      <c r="R32">
        <v>0</v>
      </c>
      <c r="S32">
        <v>0</v>
      </c>
      <c r="T32">
        <v>130</v>
      </c>
      <c r="U32" s="114">
        <f t="shared" si="2"/>
        <v>420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870</v>
      </c>
      <c r="C33">
        <f>BAWANA!G33</f>
        <v>0</v>
      </c>
      <c r="D33">
        <f>BAWANA!AP33</f>
        <v>420</v>
      </c>
      <c r="E33">
        <f>BAWANA!AQ33</f>
        <v>0</v>
      </c>
      <c r="F33">
        <f t="shared" si="4"/>
        <v>696</v>
      </c>
      <c r="G33">
        <f t="shared" si="5"/>
        <v>420</v>
      </c>
      <c r="H33" s="112"/>
      <c r="I33">
        <f>BRPL_EOD!AM33+BRPL_EOD!AN33</f>
        <v>240</v>
      </c>
      <c r="J33">
        <f>BYPL_EOD!AM33+BYPL_EOD!AN33</f>
        <v>50</v>
      </c>
      <c r="K33">
        <f>MES_EOD!AM33+MES_EOD!AN33</f>
        <v>0</v>
      </c>
      <c r="L33">
        <f>NDMC_EOD!AM33+NDMC_EOD!AN33</f>
        <v>0</v>
      </c>
      <c r="M33">
        <f>TPDDL_EOD!AM33+TPDDL_EOD!AN33</f>
        <v>130</v>
      </c>
      <c r="N33">
        <f t="shared" si="0"/>
        <v>420</v>
      </c>
      <c r="O33" s="112">
        <f t="shared" si="1"/>
        <v>0</v>
      </c>
      <c r="P33">
        <v>240</v>
      </c>
      <c r="Q33">
        <v>50</v>
      </c>
      <c r="R33">
        <v>0</v>
      </c>
      <c r="S33">
        <v>0</v>
      </c>
      <c r="T33">
        <v>130</v>
      </c>
      <c r="U33" s="114">
        <f t="shared" si="2"/>
        <v>420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870</v>
      </c>
      <c r="C34">
        <f>BAWANA!G34</f>
        <v>0</v>
      </c>
      <c r="D34">
        <f>BAWANA!AP34</f>
        <v>420</v>
      </c>
      <c r="E34">
        <f>BAWANA!AQ34</f>
        <v>0</v>
      </c>
      <c r="F34">
        <f t="shared" si="4"/>
        <v>696</v>
      </c>
      <c r="G34">
        <f t="shared" si="5"/>
        <v>420</v>
      </c>
      <c r="H34" s="112"/>
      <c r="I34">
        <f>BRPL_EOD!AM34+BRPL_EOD!AN34</f>
        <v>240</v>
      </c>
      <c r="J34">
        <f>BYPL_EOD!AM34+BYPL_EOD!AN34</f>
        <v>50</v>
      </c>
      <c r="K34">
        <f>MES_EOD!AM34+MES_EOD!AN34</f>
        <v>0</v>
      </c>
      <c r="L34">
        <f>NDMC_EOD!AM34+NDMC_EOD!AN34</f>
        <v>0</v>
      </c>
      <c r="M34">
        <f>TPDDL_EOD!AM34+TPDDL_EOD!AN34</f>
        <v>130</v>
      </c>
      <c r="N34">
        <f t="shared" si="0"/>
        <v>420</v>
      </c>
      <c r="O34" s="112">
        <f t="shared" si="1"/>
        <v>0</v>
      </c>
      <c r="P34">
        <v>240</v>
      </c>
      <c r="Q34">
        <v>50</v>
      </c>
      <c r="R34">
        <v>0</v>
      </c>
      <c r="S34">
        <v>0</v>
      </c>
      <c r="T34">
        <v>130</v>
      </c>
      <c r="U34" s="114">
        <f t="shared" si="2"/>
        <v>420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870</v>
      </c>
      <c r="C35">
        <f>BAWANA!G35</f>
        <v>0</v>
      </c>
      <c r="D35">
        <f>BAWANA!AP35</f>
        <v>420</v>
      </c>
      <c r="E35">
        <f>BAWANA!AQ35</f>
        <v>0</v>
      </c>
      <c r="F35">
        <f t="shared" si="4"/>
        <v>696</v>
      </c>
      <c r="G35">
        <f t="shared" si="5"/>
        <v>420</v>
      </c>
      <c r="H35" s="112"/>
      <c r="I35">
        <f>BRPL_EOD!AM35+BRPL_EOD!AN35</f>
        <v>240</v>
      </c>
      <c r="J35">
        <f>BYPL_EOD!AM35+BYPL_EOD!AN35</f>
        <v>50</v>
      </c>
      <c r="K35">
        <f>MES_EOD!AM35+MES_EOD!AN35</f>
        <v>0</v>
      </c>
      <c r="L35">
        <f>NDMC_EOD!AM35+NDMC_EOD!AN35</f>
        <v>0</v>
      </c>
      <c r="M35">
        <f>TPDDL_EOD!AM35+TPDDL_EOD!AN35</f>
        <v>130</v>
      </c>
      <c r="N35">
        <f t="shared" si="0"/>
        <v>420</v>
      </c>
      <c r="O35" s="112">
        <f t="shared" si="1"/>
        <v>0</v>
      </c>
      <c r="P35">
        <v>240</v>
      </c>
      <c r="Q35">
        <v>50</v>
      </c>
      <c r="R35">
        <v>0</v>
      </c>
      <c r="S35">
        <v>0</v>
      </c>
      <c r="T35">
        <v>130</v>
      </c>
      <c r="U35" s="114">
        <f t="shared" si="2"/>
        <v>420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870</v>
      </c>
      <c r="C36">
        <f>BAWANA!G36</f>
        <v>0</v>
      </c>
      <c r="D36">
        <f>BAWANA!AP36</f>
        <v>420</v>
      </c>
      <c r="E36">
        <f>BAWANA!AQ36</f>
        <v>0</v>
      </c>
      <c r="F36">
        <f t="shared" si="4"/>
        <v>696</v>
      </c>
      <c r="G36">
        <f t="shared" si="5"/>
        <v>420</v>
      </c>
      <c r="H36" s="112"/>
      <c r="I36">
        <f>BRPL_EOD!AM36+BRPL_EOD!AN36</f>
        <v>240</v>
      </c>
      <c r="J36">
        <f>BYPL_EOD!AM36+BYPL_EOD!AN36</f>
        <v>50</v>
      </c>
      <c r="K36">
        <f>MES_EOD!AM36+MES_EOD!AN36</f>
        <v>0</v>
      </c>
      <c r="L36">
        <f>NDMC_EOD!AM36+NDMC_EOD!AN36</f>
        <v>0</v>
      </c>
      <c r="M36">
        <f>TPDDL_EOD!AM36+TPDDL_EOD!AN36</f>
        <v>130</v>
      </c>
      <c r="N36">
        <f t="shared" si="0"/>
        <v>420</v>
      </c>
      <c r="O36" s="112">
        <f t="shared" si="1"/>
        <v>0</v>
      </c>
      <c r="P36">
        <v>240</v>
      </c>
      <c r="Q36">
        <v>50</v>
      </c>
      <c r="R36">
        <v>0</v>
      </c>
      <c r="S36">
        <v>0</v>
      </c>
      <c r="T36">
        <v>130</v>
      </c>
      <c r="U36" s="114">
        <f t="shared" si="2"/>
        <v>420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870</v>
      </c>
      <c r="C37">
        <f>BAWANA!G37</f>
        <v>0</v>
      </c>
      <c r="D37">
        <f>BAWANA!AP37</f>
        <v>420</v>
      </c>
      <c r="E37">
        <f>BAWANA!AQ37</f>
        <v>0</v>
      </c>
      <c r="F37">
        <f t="shared" si="4"/>
        <v>696</v>
      </c>
      <c r="G37">
        <f t="shared" si="5"/>
        <v>420</v>
      </c>
      <c r="H37" s="112"/>
      <c r="I37">
        <f>BRPL_EOD!AM37+BRPL_EOD!AN37</f>
        <v>240</v>
      </c>
      <c r="J37">
        <f>BYPL_EOD!AM37+BYPL_EOD!AN37</f>
        <v>50</v>
      </c>
      <c r="K37">
        <f>MES_EOD!AM37+MES_EOD!AN37</f>
        <v>0</v>
      </c>
      <c r="L37">
        <f>NDMC_EOD!AM37+NDMC_EOD!AN37</f>
        <v>0</v>
      </c>
      <c r="M37">
        <f>TPDDL_EOD!AM37+TPDDL_EOD!AN37</f>
        <v>130</v>
      </c>
      <c r="N37">
        <f t="shared" si="0"/>
        <v>420</v>
      </c>
      <c r="O37" s="112">
        <f t="shared" si="1"/>
        <v>0</v>
      </c>
      <c r="P37">
        <v>240</v>
      </c>
      <c r="Q37">
        <v>50</v>
      </c>
      <c r="R37">
        <v>0</v>
      </c>
      <c r="S37">
        <v>0</v>
      </c>
      <c r="T37">
        <v>130</v>
      </c>
      <c r="U37" s="114">
        <f t="shared" si="2"/>
        <v>420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870</v>
      </c>
      <c r="C38">
        <f>BAWANA!G38</f>
        <v>0</v>
      </c>
      <c r="D38">
        <f>BAWANA!AP38</f>
        <v>420</v>
      </c>
      <c r="E38">
        <f>BAWANA!AQ38</f>
        <v>0</v>
      </c>
      <c r="F38">
        <f t="shared" si="4"/>
        <v>696</v>
      </c>
      <c r="G38">
        <f t="shared" si="5"/>
        <v>420</v>
      </c>
      <c r="H38" s="112"/>
      <c r="I38">
        <f>BRPL_EOD!AM38+BRPL_EOD!AN38</f>
        <v>240</v>
      </c>
      <c r="J38">
        <f>BYPL_EOD!AM38+BYPL_EOD!AN38</f>
        <v>50</v>
      </c>
      <c r="K38">
        <f>MES_EOD!AM38+MES_EOD!AN38</f>
        <v>0</v>
      </c>
      <c r="L38">
        <f>NDMC_EOD!AM38+NDMC_EOD!AN38</f>
        <v>0</v>
      </c>
      <c r="M38">
        <f>TPDDL_EOD!AM38+TPDDL_EOD!AN38</f>
        <v>130</v>
      </c>
      <c r="N38">
        <f t="shared" si="0"/>
        <v>420</v>
      </c>
      <c r="O38" s="112">
        <f t="shared" si="1"/>
        <v>0</v>
      </c>
      <c r="P38">
        <v>240</v>
      </c>
      <c r="Q38">
        <v>50</v>
      </c>
      <c r="R38">
        <v>0</v>
      </c>
      <c r="S38">
        <v>0</v>
      </c>
      <c r="T38">
        <v>130</v>
      </c>
      <c r="U38" s="114">
        <f t="shared" si="2"/>
        <v>420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870</v>
      </c>
      <c r="C39">
        <f>BAWANA!G39</f>
        <v>0</v>
      </c>
      <c r="D39">
        <f>BAWANA!AP39</f>
        <v>399.4</v>
      </c>
      <c r="E39">
        <f>BAWANA!AQ39</f>
        <v>0</v>
      </c>
      <c r="F39">
        <f t="shared" si="4"/>
        <v>696</v>
      </c>
      <c r="G39">
        <f t="shared" si="5"/>
        <v>399.4</v>
      </c>
      <c r="H39" s="112"/>
      <c r="I39">
        <f>BRPL_EOD!AM39+BRPL_EOD!AN39</f>
        <v>240</v>
      </c>
      <c r="J39">
        <f>BYPL_EOD!AM39+BYPL_EOD!AN39</f>
        <v>50</v>
      </c>
      <c r="K39">
        <f>MES_EOD!AM39+MES_EOD!AN39</f>
        <v>1.88</v>
      </c>
      <c r="L39">
        <f>NDMC_EOD!AM39+NDMC_EOD!AN39</f>
        <v>7.52</v>
      </c>
      <c r="M39">
        <f>TPDDL_EOD!AM39+TPDDL_EOD!AN39</f>
        <v>100</v>
      </c>
      <c r="N39">
        <f t="shared" si="0"/>
        <v>399.4</v>
      </c>
      <c r="O39" s="112">
        <f t="shared" si="1"/>
        <v>0</v>
      </c>
      <c r="P39">
        <v>240</v>
      </c>
      <c r="Q39">
        <v>50</v>
      </c>
      <c r="R39">
        <v>1.88</v>
      </c>
      <c r="S39">
        <v>7.52</v>
      </c>
      <c r="T39">
        <v>100</v>
      </c>
      <c r="U39" s="114">
        <f t="shared" si="2"/>
        <v>399.4</v>
      </c>
      <c r="V39" s="112">
        <f t="shared" si="3"/>
        <v>0</v>
      </c>
      <c r="Y39">
        <f>BAWANA!BA39+BAWANA!BB39</f>
        <v>10.3</v>
      </c>
      <c r="Z39">
        <f>BAWANA!BH39+BAWANA!BI39</f>
        <v>10.3</v>
      </c>
      <c r="AA39">
        <f>BAWANA!AB39+BAWANA!AC39</f>
        <v>10.3</v>
      </c>
      <c r="AB39">
        <f>BAWANA!AI39+BAWANA!AJ39</f>
        <v>10.3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870</v>
      </c>
      <c r="C40">
        <f>BAWANA!G40</f>
        <v>0</v>
      </c>
      <c r="D40">
        <f>BAWANA!AP40</f>
        <v>399.4</v>
      </c>
      <c r="E40">
        <f>BAWANA!AQ40</f>
        <v>0</v>
      </c>
      <c r="F40">
        <f t="shared" si="4"/>
        <v>696</v>
      </c>
      <c r="G40">
        <f t="shared" si="5"/>
        <v>399.4</v>
      </c>
      <c r="H40" s="112"/>
      <c r="I40">
        <f>BRPL_EOD!AM40+BRPL_EOD!AN40</f>
        <v>240</v>
      </c>
      <c r="J40">
        <f>BYPL_EOD!AM40+BYPL_EOD!AN40</f>
        <v>50</v>
      </c>
      <c r="K40">
        <f>MES_EOD!AM40+MES_EOD!AN40</f>
        <v>1.88</v>
      </c>
      <c r="L40">
        <f>NDMC_EOD!AM40+NDMC_EOD!AN40</f>
        <v>7.52</v>
      </c>
      <c r="M40">
        <f>TPDDL_EOD!AM40+TPDDL_EOD!AN40</f>
        <v>100</v>
      </c>
      <c r="N40">
        <f t="shared" si="0"/>
        <v>399.4</v>
      </c>
      <c r="O40" s="112">
        <f t="shared" si="1"/>
        <v>0</v>
      </c>
      <c r="P40">
        <v>240</v>
      </c>
      <c r="Q40">
        <v>50</v>
      </c>
      <c r="R40">
        <v>1.88</v>
      </c>
      <c r="S40">
        <v>7.52</v>
      </c>
      <c r="T40">
        <v>100</v>
      </c>
      <c r="U40" s="114">
        <f t="shared" si="2"/>
        <v>399.4</v>
      </c>
      <c r="V40" s="112">
        <f t="shared" si="3"/>
        <v>0</v>
      </c>
      <c r="Y40">
        <f>BAWANA!BA40+BAWANA!BB40</f>
        <v>10.3</v>
      </c>
      <c r="Z40">
        <f>BAWANA!BH40+BAWANA!BI40</f>
        <v>10.3</v>
      </c>
      <c r="AA40">
        <f>BAWANA!AB40+BAWANA!AC40</f>
        <v>10.3</v>
      </c>
      <c r="AB40">
        <f>BAWANA!AI40+BAWANA!AJ40</f>
        <v>10.3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870</v>
      </c>
      <c r="C41">
        <f>BAWANA!G41</f>
        <v>0</v>
      </c>
      <c r="D41">
        <f>BAWANA!AP41</f>
        <v>399.4</v>
      </c>
      <c r="E41">
        <f>BAWANA!AQ41</f>
        <v>0</v>
      </c>
      <c r="F41">
        <f t="shared" si="4"/>
        <v>696</v>
      </c>
      <c r="G41">
        <f t="shared" si="5"/>
        <v>399.4</v>
      </c>
      <c r="H41" s="112"/>
      <c r="I41">
        <f>BRPL_EOD!AM41+BRPL_EOD!AN41</f>
        <v>240</v>
      </c>
      <c r="J41">
        <f>BYPL_EOD!AM41+BYPL_EOD!AN41</f>
        <v>50</v>
      </c>
      <c r="K41">
        <f>MES_EOD!AM41+MES_EOD!AN41</f>
        <v>1.88</v>
      </c>
      <c r="L41">
        <f>NDMC_EOD!AM41+NDMC_EOD!AN41</f>
        <v>7.52</v>
      </c>
      <c r="M41">
        <f>TPDDL_EOD!AM41+TPDDL_EOD!AN41</f>
        <v>100</v>
      </c>
      <c r="N41">
        <f t="shared" si="0"/>
        <v>399.4</v>
      </c>
      <c r="O41" s="112">
        <f t="shared" si="1"/>
        <v>0</v>
      </c>
      <c r="P41">
        <v>240</v>
      </c>
      <c r="Q41">
        <v>50</v>
      </c>
      <c r="R41">
        <v>1.88</v>
      </c>
      <c r="S41">
        <v>7.52</v>
      </c>
      <c r="T41">
        <v>100</v>
      </c>
      <c r="U41" s="114">
        <f t="shared" si="2"/>
        <v>399.4</v>
      </c>
      <c r="V41" s="112">
        <f t="shared" si="3"/>
        <v>0</v>
      </c>
      <c r="Y41">
        <f>BAWANA!BA41+BAWANA!BB41</f>
        <v>10.3</v>
      </c>
      <c r="Z41">
        <f>BAWANA!BH41+BAWANA!BI41</f>
        <v>10.3</v>
      </c>
      <c r="AA41">
        <f>BAWANA!AB41+BAWANA!AC41</f>
        <v>10.3</v>
      </c>
      <c r="AB41">
        <f>BAWANA!AI41+BAWANA!AJ41</f>
        <v>10.3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870</v>
      </c>
      <c r="C42">
        <f>BAWANA!G42</f>
        <v>0</v>
      </c>
      <c r="D42">
        <f>BAWANA!AP42</f>
        <v>399.4</v>
      </c>
      <c r="E42">
        <f>BAWANA!AQ42</f>
        <v>0</v>
      </c>
      <c r="F42">
        <f t="shared" si="4"/>
        <v>696</v>
      </c>
      <c r="G42">
        <f t="shared" si="5"/>
        <v>399.4</v>
      </c>
      <c r="H42" s="112"/>
      <c r="I42">
        <f>BRPL_EOD!AM42+BRPL_EOD!AN42</f>
        <v>240</v>
      </c>
      <c r="J42">
        <f>BYPL_EOD!AM42+BYPL_EOD!AN42</f>
        <v>50</v>
      </c>
      <c r="K42">
        <f>MES_EOD!AM42+MES_EOD!AN42</f>
        <v>1.88</v>
      </c>
      <c r="L42">
        <f>NDMC_EOD!AM42+NDMC_EOD!AN42</f>
        <v>7.52</v>
      </c>
      <c r="M42">
        <f>TPDDL_EOD!AM42+TPDDL_EOD!AN42</f>
        <v>100</v>
      </c>
      <c r="N42">
        <f t="shared" si="0"/>
        <v>399.4</v>
      </c>
      <c r="O42" s="112">
        <f t="shared" si="1"/>
        <v>0</v>
      </c>
      <c r="P42">
        <v>240</v>
      </c>
      <c r="Q42">
        <v>50</v>
      </c>
      <c r="R42">
        <v>1.88</v>
      </c>
      <c r="S42">
        <v>7.52</v>
      </c>
      <c r="T42">
        <v>100</v>
      </c>
      <c r="U42" s="114">
        <f t="shared" si="2"/>
        <v>399.4</v>
      </c>
      <c r="V42" s="112">
        <f t="shared" si="3"/>
        <v>0</v>
      </c>
      <c r="Y42">
        <f>BAWANA!BA42+BAWANA!BB42</f>
        <v>10.3</v>
      </c>
      <c r="Z42">
        <f>BAWANA!BH42+BAWANA!BI42</f>
        <v>10.3</v>
      </c>
      <c r="AA42">
        <f>BAWANA!AB42+BAWANA!AC42</f>
        <v>10.3</v>
      </c>
      <c r="AB42">
        <f>BAWANA!AI42+BAWANA!AJ42</f>
        <v>10.3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870</v>
      </c>
      <c r="C43">
        <f>BAWANA!G43</f>
        <v>0</v>
      </c>
      <c r="D43">
        <f>BAWANA!AP43</f>
        <v>338.20000000000005</v>
      </c>
      <c r="E43">
        <f>BAWANA!AQ43</f>
        <v>0</v>
      </c>
      <c r="F43">
        <f t="shared" si="4"/>
        <v>696</v>
      </c>
      <c r="G43">
        <f t="shared" si="5"/>
        <v>338.20000000000005</v>
      </c>
      <c r="H43" s="112"/>
      <c r="I43">
        <f>BRPL_EOD!AM43+BRPL_EOD!AN43</f>
        <v>127.3</v>
      </c>
      <c r="J43">
        <f>BYPL_EOD!AM43+BYPL_EOD!AN43</f>
        <v>73.61</v>
      </c>
      <c r="K43">
        <f>MES_EOD!AM43+MES_EOD!AN43</f>
        <v>7.46</v>
      </c>
      <c r="L43">
        <f>NDMC_EOD!AM43+NDMC_EOD!AN43</f>
        <v>29.84</v>
      </c>
      <c r="M43">
        <f>TPDDL_EOD!AM43+TPDDL_EOD!AN43</f>
        <v>100</v>
      </c>
      <c r="N43">
        <f t="shared" si="0"/>
        <v>338.21000000000004</v>
      </c>
      <c r="O43" s="112">
        <f t="shared" si="1"/>
        <v>-9.9999999999909051E-3</v>
      </c>
      <c r="P43">
        <v>127.29623606634931</v>
      </c>
      <c r="Q43">
        <v>73.607823541586583</v>
      </c>
      <c r="R43">
        <v>7.4597794269832356</v>
      </c>
      <c r="S43">
        <v>29.839117707932942</v>
      </c>
      <c r="T43">
        <v>99.997043257147922</v>
      </c>
      <c r="U43" s="114">
        <f t="shared" si="2"/>
        <v>338.2</v>
      </c>
      <c r="V43" s="112">
        <f t="shared" si="3"/>
        <v>0</v>
      </c>
      <c r="Y43">
        <f>BAWANA!BA43+BAWANA!BB43</f>
        <v>40.9</v>
      </c>
      <c r="Z43">
        <f>BAWANA!BH43+BAWANA!BI43</f>
        <v>40.9</v>
      </c>
      <c r="AA43">
        <f>BAWANA!AB43+BAWANA!AC43</f>
        <v>40.9</v>
      </c>
      <c r="AB43">
        <f>BAWANA!AI43+BAWANA!AJ43</f>
        <v>40.9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870</v>
      </c>
      <c r="C44">
        <f>BAWANA!G44</f>
        <v>0</v>
      </c>
      <c r="D44">
        <f>BAWANA!AP44</f>
        <v>338.20000000000005</v>
      </c>
      <c r="E44">
        <f>BAWANA!AQ44</f>
        <v>0</v>
      </c>
      <c r="F44">
        <f t="shared" si="4"/>
        <v>696</v>
      </c>
      <c r="G44">
        <f t="shared" si="5"/>
        <v>338.20000000000005</v>
      </c>
      <c r="H44" s="112"/>
      <c r="I44">
        <f>BRPL_EOD!AM44+BRPL_EOD!AN44</f>
        <v>127.3</v>
      </c>
      <c r="J44">
        <f>BYPL_EOD!AM44+BYPL_EOD!AN44</f>
        <v>73.61</v>
      </c>
      <c r="K44">
        <f>MES_EOD!AM44+MES_EOD!AN44</f>
        <v>7.46</v>
      </c>
      <c r="L44">
        <f>NDMC_EOD!AM44+NDMC_EOD!AN44</f>
        <v>29.84</v>
      </c>
      <c r="M44">
        <f>TPDDL_EOD!AM44+TPDDL_EOD!AN44</f>
        <v>100</v>
      </c>
      <c r="N44">
        <f t="shared" si="0"/>
        <v>338.21000000000004</v>
      </c>
      <c r="O44" s="112">
        <f t="shared" si="1"/>
        <v>-9.9999999999909051E-3</v>
      </c>
      <c r="P44">
        <v>127.29623606634931</v>
      </c>
      <c r="Q44">
        <v>73.607823541586583</v>
      </c>
      <c r="R44">
        <v>7.4597794269832356</v>
      </c>
      <c r="S44">
        <v>29.839117707932942</v>
      </c>
      <c r="T44">
        <v>99.997043257147922</v>
      </c>
      <c r="U44" s="114">
        <f t="shared" si="2"/>
        <v>338.2</v>
      </c>
      <c r="V44" s="112">
        <f t="shared" si="3"/>
        <v>0</v>
      </c>
      <c r="Y44">
        <f>BAWANA!BA44+BAWANA!BB44</f>
        <v>40.9</v>
      </c>
      <c r="Z44">
        <f>BAWANA!BH44+BAWANA!BI44</f>
        <v>40.9</v>
      </c>
      <c r="AA44">
        <f>BAWANA!AB44+BAWANA!AC44</f>
        <v>40.9</v>
      </c>
      <c r="AB44">
        <f>BAWANA!AI44+BAWANA!AJ44</f>
        <v>40.9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870</v>
      </c>
      <c r="C45">
        <f>BAWANA!G45</f>
        <v>0</v>
      </c>
      <c r="D45">
        <f>BAWANA!AP45</f>
        <v>338.20000000000005</v>
      </c>
      <c r="E45">
        <f>BAWANA!AQ45</f>
        <v>0</v>
      </c>
      <c r="F45">
        <f t="shared" si="4"/>
        <v>696</v>
      </c>
      <c r="G45">
        <f t="shared" si="5"/>
        <v>338.20000000000005</v>
      </c>
      <c r="H45" s="112"/>
      <c r="I45">
        <f>BRPL_EOD!AM45+BRPL_EOD!AN45</f>
        <v>127.3</v>
      </c>
      <c r="J45">
        <f>BYPL_EOD!AM45+BYPL_EOD!AN45</f>
        <v>73.61</v>
      </c>
      <c r="K45">
        <f>MES_EOD!AM45+MES_EOD!AN45</f>
        <v>7.46</v>
      </c>
      <c r="L45">
        <f>NDMC_EOD!AM45+NDMC_EOD!AN45</f>
        <v>29.84</v>
      </c>
      <c r="M45">
        <f>TPDDL_EOD!AM45+TPDDL_EOD!AN45</f>
        <v>100</v>
      </c>
      <c r="N45">
        <f t="shared" si="0"/>
        <v>338.21000000000004</v>
      </c>
      <c r="O45" s="112">
        <f t="shared" si="1"/>
        <v>-9.9999999999909051E-3</v>
      </c>
      <c r="P45">
        <v>127.29623606634931</v>
      </c>
      <c r="Q45">
        <v>73.607823541586583</v>
      </c>
      <c r="R45">
        <v>7.4597794269832356</v>
      </c>
      <c r="S45">
        <v>29.839117707932942</v>
      </c>
      <c r="T45">
        <v>99.997043257147922</v>
      </c>
      <c r="U45" s="114">
        <f t="shared" si="2"/>
        <v>338.2</v>
      </c>
      <c r="V45" s="112">
        <f t="shared" si="3"/>
        <v>0</v>
      </c>
      <c r="Y45">
        <f>BAWANA!BA45+BAWANA!BB45</f>
        <v>40.9</v>
      </c>
      <c r="Z45">
        <f>BAWANA!BH45+BAWANA!BI45</f>
        <v>40.9</v>
      </c>
      <c r="AA45">
        <f>BAWANA!AB45+BAWANA!AC45</f>
        <v>40.9</v>
      </c>
      <c r="AB45">
        <f>BAWANA!AI45+BAWANA!AJ45</f>
        <v>40.9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870</v>
      </c>
      <c r="C46">
        <f>BAWANA!G46</f>
        <v>0</v>
      </c>
      <c r="D46">
        <f>BAWANA!AP46</f>
        <v>338.20000000000005</v>
      </c>
      <c r="E46">
        <f>BAWANA!AQ46</f>
        <v>0</v>
      </c>
      <c r="F46">
        <f t="shared" si="4"/>
        <v>696</v>
      </c>
      <c r="G46">
        <f t="shared" si="5"/>
        <v>338.20000000000005</v>
      </c>
      <c r="H46" s="112"/>
      <c r="I46">
        <f>BRPL_EOD!AM46+BRPL_EOD!AN46</f>
        <v>127.3</v>
      </c>
      <c r="J46">
        <f>BYPL_EOD!AM46+BYPL_EOD!AN46</f>
        <v>73.61</v>
      </c>
      <c r="K46">
        <f>MES_EOD!AM46+MES_EOD!AN46</f>
        <v>7.46</v>
      </c>
      <c r="L46">
        <f>NDMC_EOD!AM46+NDMC_EOD!AN46</f>
        <v>29.84</v>
      </c>
      <c r="M46">
        <f>TPDDL_EOD!AM46+TPDDL_EOD!AN46</f>
        <v>100</v>
      </c>
      <c r="N46">
        <f t="shared" si="0"/>
        <v>338.21000000000004</v>
      </c>
      <c r="O46" s="112">
        <f t="shared" si="1"/>
        <v>-9.9999999999909051E-3</v>
      </c>
      <c r="P46">
        <v>127.29623606634931</v>
      </c>
      <c r="Q46">
        <v>73.607823541586583</v>
      </c>
      <c r="R46">
        <v>7.4597794269832356</v>
      </c>
      <c r="S46">
        <v>29.839117707932942</v>
      </c>
      <c r="T46">
        <v>99.997043257147922</v>
      </c>
      <c r="U46" s="114">
        <f t="shared" si="2"/>
        <v>338.2</v>
      </c>
      <c r="V46" s="112">
        <f t="shared" si="3"/>
        <v>0</v>
      </c>
      <c r="Y46">
        <f>BAWANA!BA46+BAWANA!BB46</f>
        <v>40.9</v>
      </c>
      <c r="Z46">
        <f>BAWANA!BH46+BAWANA!BI46</f>
        <v>40.9</v>
      </c>
      <c r="AA46">
        <f>BAWANA!AB46+BAWANA!AC46</f>
        <v>40.9</v>
      </c>
      <c r="AB46">
        <f>BAWANA!AI46+BAWANA!AJ46</f>
        <v>40.9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870</v>
      </c>
      <c r="C47">
        <f>BAWANA!G47</f>
        <v>0</v>
      </c>
      <c r="D47">
        <f>BAWANA!AP47</f>
        <v>250</v>
      </c>
      <c r="E47">
        <f>BAWANA!AQ47</f>
        <v>0</v>
      </c>
      <c r="F47">
        <f t="shared" si="4"/>
        <v>696</v>
      </c>
      <c r="G47">
        <f t="shared" si="5"/>
        <v>250</v>
      </c>
      <c r="H47" s="112"/>
      <c r="I47">
        <f>BRPL_EOD!AM47+BRPL_EOD!AN47</f>
        <v>100</v>
      </c>
      <c r="J47">
        <f>BYPL_EOD!AM47+BYPL_EOD!AN47</f>
        <v>50</v>
      </c>
      <c r="K47">
        <f>MES_EOD!AM47+MES_EOD!AN47</f>
        <v>0</v>
      </c>
      <c r="L47">
        <f>NDMC_EOD!AM47+NDMC_EOD!AN47</f>
        <v>0</v>
      </c>
      <c r="M47">
        <f>TPDDL_EOD!AM47+TPDDL_EOD!AN47</f>
        <v>100</v>
      </c>
      <c r="N47">
        <f t="shared" si="0"/>
        <v>250</v>
      </c>
      <c r="O47" s="112">
        <f t="shared" si="1"/>
        <v>0</v>
      </c>
      <c r="P47">
        <v>100</v>
      </c>
      <c r="Q47">
        <v>50</v>
      </c>
      <c r="R47">
        <v>0</v>
      </c>
      <c r="S47">
        <v>0</v>
      </c>
      <c r="T47">
        <v>100</v>
      </c>
      <c r="U47" s="114">
        <f t="shared" si="2"/>
        <v>250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870</v>
      </c>
      <c r="C48">
        <f>BAWANA!G48</f>
        <v>0</v>
      </c>
      <c r="D48">
        <f>BAWANA!AP48</f>
        <v>250</v>
      </c>
      <c r="E48">
        <f>BAWANA!AQ48</f>
        <v>0</v>
      </c>
      <c r="F48">
        <f t="shared" si="4"/>
        <v>696</v>
      </c>
      <c r="G48">
        <f t="shared" si="5"/>
        <v>250</v>
      </c>
      <c r="H48" s="112"/>
      <c r="I48">
        <f>BRPL_EOD!AM48+BRPL_EOD!AN48</f>
        <v>100</v>
      </c>
      <c r="J48">
        <f>BYPL_EOD!AM48+BYPL_EOD!AN48</f>
        <v>50</v>
      </c>
      <c r="K48">
        <f>MES_EOD!AM48+MES_EOD!AN48</f>
        <v>0</v>
      </c>
      <c r="L48">
        <f>NDMC_EOD!AM48+NDMC_EOD!AN48</f>
        <v>0</v>
      </c>
      <c r="M48">
        <f>TPDDL_EOD!AM48+TPDDL_EOD!AN48</f>
        <v>100</v>
      </c>
      <c r="N48">
        <f t="shared" si="0"/>
        <v>250</v>
      </c>
      <c r="O48" s="112">
        <f t="shared" si="1"/>
        <v>0</v>
      </c>
      <c r="P48">
        <v>100</v>
      </c>
      <c r="Q48">
        <v>50</v>
      </c>
      <c r="R48">
        <v>0</v>
      </c>
      <c r="S48">
        <v>0</v>
      </c>
      <c r="T48">
        <v>100</v>
      </c>
      <c r="U48" s="114">
        <f t="shared" si="2"/>
        <v>250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870</v>
      </c>
      <c r="C49">
        <f>BAWANA!G49</f>
        <v>0</v>
      </c>
      <c r="D49">
        <f>BAWANA!AP49</f>
        <v>223</v>
      </c>
      <c r="E49">
        <f>BAWANA!AQ49</f>
        <v>0</v>
      </c>
      <c r="F49">
        <f t="shared" si="4"/>
        <v>696</v>
      </c>
      <c r="G49">
        <f t="shared" si="5"/>
        <v>223</v>
      </c>
      <c r="H49" s="112"/>
      <c r="I49">
        <f>BRPL_EOD!AM49+BRPL_EOD!AN49</f>
        <v>100</v>
      </c>
      <c r="J49">
        <f>BYPL_EOD!AM49+BYPL_EOD!AN49</f>
        <v>23</v>
      </c>
      <c r="K49">
        <f>MES_EOD!AM49+MES_EOD!AN49</f>
        <v>0</v>
      </c>
      <c r="L49">
        <f>NDMC_EOD!AM49+NDMC_EOD!AN49</f>
        <v>0</v>
      </c>
      <c r="M49">
        <f>TPDDL_EOD!AM49+TPDDL_EOD!AN49</f>
        <v>100</v>
      </c>
      <c r="N49">
        <f t="shared" si="0"/>
        <v>223</v>
      </c>
      <c r="O49" s="112">
        <f t="shared" si="1"/>
        <v>0</v>
      </c>
      <c r="P49">
        <v>100</v>
      </c>
      <c r="Q49">
        <v>23</v>
      </c>
      <c r="R49">
        <v>0</v>
      </c>
      <c r="S49">
        <v>0</v>
      </c>
      <c r="T49">
        <v>100</v>
      </c>
      <c r="U49" s="114">
        <f t="shared" si="2"/>
        <v>223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870</v>
      </c>
      <c r="C50">
        <f>BAWANA!G50</f>
        <v>0</v>
      </c>
      <c r="D50">
        <f>BAWANA!AP50</f>
        <v>223</v>
      </c>
      <c r="E50">
        <f>BAWANA!AQ50</f>
        <v>0</v>
      </c>
      <c r="F50">
        <f t="shared" si="4"/>
        <v>696</v>
      </c>
      <c r="G50">
        <f t="shared" si="5"/>
        <v>223</v>
      </c>
      <c r="H50" s="112"/>
      <c r="I50">
        <f>BRPL_EOD!AM50+BRPL_EOD!AN50</f>
        <v>100</v>
      </c>
      <c r="J50">
        <f>BYPL_EOD!AM50+BYPL_EOD!AN50</f>
        <v>23</v>
      </c>
      <c r="K50">
        <f>MES_EOD!AM50+MES_EOD!AN50</f>
        <v>0</v>
      </c>
      <c r="L50">
        <f>NDMC_EOD!AM50+NDMC_EOD!AN50</f>
        <v>0</v>
      </c>
      <c r="M50">
        <f>TPDDL_EOD!AM50+TPDDL_EOD!AN50</f>
        <v>100</v>
      </c>
      <c r="N50">
        <f t="shared" si="0"/>
        <v>223</v>
      </c>
      <c r="O50" s="112">
        <f t="shared" si="1"/>
        <v>0</v>
      </c>
      <c r="P50">
        <v>100</v>
      </c>
      <c r="Q50">
        <v>23</v>
      </c>
      <c r="R50">
        <v>0</v>
      </c>
      <c r="S50">
        <v>0</v>
      </c>
      <c r="T50">
        <v>100</v>
      </c>
      <c r="U50" s="114">
        <f t="shared" si="2"/>
        <v>223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870</v>
      </c>
      <c r="C51">
        <f>BAWANA!G51</f>
        <v>0</v>
      </c>
      <c r="D51">
        <f>BAWANA!AP51</f>
        <v>223</v>
      </c>
      <c r="E51">
        <f>BAWANA!AQ51</f>
        <v>0</v>
      </c>
      <c r="F51">
        <f t="shared" si="4"/>
        <v>696</v>
      </c>
      <c r="G51">
        <f t="shared" si="5"/>
        <v>223</v>
      </c>
      <c r="H51" s="112"/>
      <c r="I51">
        <f>BRPL_EOD!AM51+BRPL_EOD!AN51</f>
        <v>100</v>
      </c>
      <c r="J51">
        <f>BYPL_EOD!AM51+BYPL_EOD!AN51</f>
        <v>23</v>
      </c>
      <c r="K51">
        <f>MES_EOD!AM51+MES_EOD!AN51</f>
        <v>0</v>
      </c>
      <c r="L51">
        <f>NDMC_EOD!AM51+NDMC_EOD!AN51</f>
        <v>0</v>
      </c>
      <c r="M51">
        <f>TPDDL_EOD!AM51+TPDDL_EOD!AN51</f>
        <v>100</v>
      </c>
      <c r="N51">
        <f t="shared" si="0"/>
        <v>223</v>
      </c>
      <c r="O51" s="112">
        <f t="shared" si="1"/>
        <v>0</v>
      </c>
      <c r="P51">
        <v>100</v>
      </c>
      <c r="Q51">
        <v>23</v>
      </c>
      <c r="R51">
        <v>0</v>
      </c>
      <c r="S51">
        <v>0</v>
      </c>
      <c r="T51">
        <v>100</v>
      </c>
      <c r="U51" s="114">
        <f t="shared" si="2"/>
        <v>223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870</v>
      </c>
      <c r="C52">
        <f>BAWANA!G52</f>
        <v>0</v>
      </c>
      <c r="D52">
        <f>BAWANA!AP52</f>
        <v>223</v>
      </c>
      <c r="E52">
        <f>BAWANA!AQ52</f>
        <v>0</v>
      </c>
      <c r="F52">
        <f t="shared" si="4"/>
        <v>696</v>
      </c>
      <c r="G52">
        <f t="shared" si="5"/>
        <v>223</v>
      </c>
      <c r="H52" s="112"/>
      <c r="I52">
        <f>BRPL_EOD!AM52+BRPL_EOD!AN52</f>
        <v>100</v>
      </c>
      <c r="J52">
        <f>BYPL_EOD!AM52+BYPL_EOD!AN52</f>
        <v>23</v>
      </c>
      <c r="K52">
        <f>MES_EOD!AM52+MES_EOD!AN52</f>
        <v>0</v>
      </c>
      <c r="L52">
        <f>NDMC_EOD!AM52+NDMC_EOD!AN52</f>
        <v>0</v>
      </c>
      <c r="M52">
        <f>TPDDL_EOD!AM52+TPDDL_EOD!AN52</f>
        <v>100</v>
      </c>
      <c r="N52">
        <f t="shared" si="0"/>
        <v>223</v>
      </c>
      <c r="O52" s="112">
        <f t="shared" si="1"/>
        <v>0</v>
      </c>
      <c r="P52">
        <v>100</v>
      </c>
      <c r="Q52">
        <v>23</v>
      </c>
      <c r="R52">
        <v>0</v>
      </c>
      <c r="S52">
        <v>0</v>
      </c>
      <c r="T52">
        <v>100</v>
      </c>
      <c r="U52" s="114">
        <f t="shared" si="2"/>
        <v>223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870</v>
      </c>
      <c r="C53">
        <f>BAWANA!G53</f>
        <v>0</v>
      </c>
      <c r="D53">
        <f>BAWANA!AP53</f>
        <v>223</v>
      </c>
      <c r="E53">
        <f>BAWANA!AQ53</f>
        <v>0</v>
      </c>
      <c r="F53">
        <f t="shared" si="4"/>
        <v>696</v>
      </c>
      <c r="G53">
        <f t="shared" si="5"/>
        <v>223</v>
      </c>
      <c r="H53" s="112"/>
      <c r="I53">
        <f>BRPL_EOD!AM53+BRPL_EOD!AN53</f>
        <v>100</v>
      </c>
      <c r="J53">
        <f>BYPL_EOD!AM53+BYPL_EOD!AN53</f>
        <v>23</v>
      </c>
      <c r="K53">
        <f>MES_EOD!AM53+MES_EOD!AN53</f>
        <v>0</v>
      </c>
      <c r="L53">
        <f>NDMC_EOD!AM53+NDMC_EOD!AN53</f>
        <v>0</v>
      </c>
      <c r="M53">
        <f>TPDDL_EOD!AM53+TPDDL_EOD!AN53</f>
        <v>100</v>
      </c>
      <c r="N53">
        <f t="shared" si="0"/>
        <v>223</v>
      </c>
      <c r="O53" s="112">
        <f t="shared" si="1"/>
        <v>0</v>
      </c>
      <c r="P53">
        <v>100</v>
      </c>
      <c r="Q53">
        <v>23</v>
      </c>
      <c r="R53">
        <v>0</v>
      </c>
      <c r="S53">
        <v>0</v>
      </c>
      <c r="T53">
        <v>100</v>
      </c>
      <c r="U53" s="114">
        <f t="shared" si="2"/>
        <v>223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870</v>
      </c>
      <c r="C54">
        <f>BAWANA!G54</f>
        <v>0</v>
      </c>
      <c r="D54">
        <f>BAWANA!AP54</f>
        <v>223</v>
      </c>
      <c r="E54">
        <f>BAWANA!AQ54</f>
        <v>0</v>
      </c>
      <c r="F54">
        <f t="shared" si="4"/>
        <v>696</v>
      </c>
      <c r="G54">
        <f t="shared" si="5"/>
        <v>223</v>
      </c>
      <c r="H54" s="112"/>
      <c r="I54">
        <f>BRPL_EOD!AM54+BRPL_EOD!AN54</f>
        <v>100</v>
      </c>
      <c r="J54">
        <f>BYPL_EOD!AM54+BYPL_EOD!AN54</f>
        <v>23</v>
      </c>
      <c r="K54">
        <f>MES_EOD!AM54+MES_EOD!AN54</f>
        <v>0</v>
      </c>
      <c r="L54">
        <f>NDMC_EOD!AM54+NDMC_EOD!AN54</f>
        <v>0</v>
      </c>
      <c r="M54">
        <f>TPDDL_EOD!AM54+TPDDL_EOD!AN54</f>
        <v>100</v>
      </c>
      <c r="N54">
        <f t="shared" si="0"/>
        <v>223</v>
      </c>
      <c r="O54" s="112">
        <f t="shared" si="1"/>
        <v>0</v>
      </c>
      <c r="P54">
        <v>100</v>
      </c>
      <c r="Q54">
        <v>23</v>
      </c>
      <c r="R54">
        <v>0</v>
      </c>
      <c r="S54">
        <v>0</v>
      </c>
      <c r="T54">
        <v>100</v>
      </c>
      <c r="U54" s="114">
        <f t="shared" si="2"/>
        <v>223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870</v>
      </c>
      <c r="C55">
        <f>BAWANA!G55</f>
        <v>0</v>
      </c>
      <c r="D55">
        <f>BAWANA!AP55</f>
        <v>223</v>
      </c>
      <c r="E55">
        <f>BAWANA!AQ55</f>
        <v>0</v>
      </c>
      <c r="F55">
        <f t="shared" si="4"/>
        <v>696</v>
      </c>
      <c r="G55">
        <f t="shared" si="5"/>
        <v>223</v>
      </c>
      <c r="H55" s="112"/>
      <c r="I55">
        <f>BRPL_EOD!AM55+BRPL_EOD!AN55</f>
        <v>100</v>
      </c>
      <c r="J55">
        <f>BYPL_EOD!AM55+BYPL_EOD!AN55</f>
        <v>23</v>
      </c>
      <c r="K55">
        <f>MES_EOD!AM55+MES_EOD!AN55</f>
        <v>0</v>
      </c>
      <c r="L55">
        <f>NDMC_EOD!AM55+NDMC_EOD!AN55</f>
        <v>0</v>
      </c>
      <c r="M55">
        <f>TPDDL_EOD!AM55+TPDDL_EOD!AN55</f>
        <v>100</v>
      </c>
      <c r="N55">
        <f t="shared" si="0"/>
        <v>223</v>
      </c>
      <c r="O55" s="112">
        <f t="shared" si="1"/>
        <v>0</v>
      </c>
      <c r="P55">
        <v>100</v>
      </c>
      <c r="Q55">
        <v>23</v>
      </c>
      <c r="R55">
        <v>0</v>
      </c>
      <c r="S55">
        <v>0</v>
      </c>
      <c r="T55">
        <v>100</v>
      </c>
      <c r="U55" s="114">
        <f t="shared" si="2"/>
        <v>223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870</v>
      </c>
      <c r="C56">
        <f>BAWANA!G56</f>
        <v>0</v>
      </c>
      <c r="D56">
        <f>BAWANA!AP56</f>
        <v>223</v>
      </c>
      <c r="E56">
        <f>BAWANA!AQ56</f>
        <v>0</v>
      </c>
      <c r="F56">
        <f t="shared" si="4"/>
        <v>696</v>
      </c>
      <c r="G56">
        <f t="shared" si="5"/>
        <v>223</v>
      </c>
      <c r="H56" s="112"/>
      <c r="I56">
        <f>BRPL_EOD!AM56+BRPL_EOD!AN56</f>
        <v>100</v>
      </c>
      <c r="J56">
        <f>BYPL_EOD!AM56+BYPL_EOD!AN56</f>
        <v>23</v>
      </c>
      <c r="K56">
        <f>MES_EOD!AM56+MES_EOD!AN56</f>
        <v>0</v>
      </c>
      <c r="L56">
        <f>NDMC_EOD!AM56+NDMC_EOD!AN56</f>
        <v>0</v>
      </c>
      <c r="M56">
        <f>TPDDL_EOD!AM56+TPDDL_EOD!AN56</f>
        <v>100</v>
      </c>
      <c r="N56">
        <f t="shared" si="0"/>
        <v>223</v>
      </c>
      <c r="O56" s="112">
        <f t="shared" si="1"/>
        <v>0</v>
      </c>
      <c r="P56">
        <v>100</v>
      </c>
      <c r="Q56">
        <v>23</v>
      </c>
      <c r="R56">
        <v>0</v>
      </c>
      <c r="S56">
        <v>0</v>
      </c>
      <c r="T56">
        <v>100</v>
      </c>
      <c r="U56" s="114">
        <f t="shared" si="2"/>
        <v>223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870</v>
      </c>
      <c r="C57">
        <f>BAWANA!G57</f>
        <v>0</v>
      </c>
      <c r="D57">
        <f>BAWANA!AP57</f>
        <v>223</v>
      </c>
      <c r="E57">
        <f>BAWANA!AQ57</f>
        <v>0</v>
      </c>
      <c r="F57">
        <f t="shared" si="4"/>
        <v>696</v>
      </c>
      <c r="G57">
        <f t="shared" si="5"/>
        <v>223</v>
      </c>
      <c r="H57" s="112"/>
      <c r="I57">
        <f>BRPL_EOD!AM57+BRPL_EOD!AN57</f>
        <v>100</v>
      </c>
      <c r="J57">
        <f>BYPL_EOD!AM57+BYPL_EOD!AN57</f>
        <v>23</v>
      </c>
      <c r="K57">
        <f>MES_EOD!AM57+MES_EOD!AN57</f>
        <v>0</v>
      </c>
      <c r="L57">
        <f>NDMC_EOD!AM57+NDMC_EOD!AN57</f>
        <v>0</v>
      </c>
      <c r="M57">
        <f>TPDDL_EOD!AM57+TPDDL_EOD!AN57</f>
        <v>100</v>
      </c>
      <c r="N57">
        <f t="shared" si="0"/>
        <v>223</v>
      </c>
      <c r="O57" s="112">
        <f t="shared" si="1"/>
        <v>0</v>
      </c>
      <c r="P57">
        <v>100</v>
      </c>
      <c r="Q57">
        <v>23</v>
      </c>
      <c r="R57">
        <v>0</v>
      </c>
      <c r="S57">
        <v>0</v>
      </c>
      <c r="T57">
        <v>100</v>
      </c>
      <c r="U57" s="114">
        <f t="shared" si="2"/>
        <v>223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870</v>
      </c>
      <c r="C58">
        <f>BAWANA!G58</f>
        <v>0</v>
      </c>
      <c r="D58">
        <f>BAWANA!AP58</f>
        <v>223</v>
      </c>
      <c r="E58">
        <f>BAWANA!AQ58</f>
        <v>0</v>
      </c>
      <c r="F58">
        <f t="shared" si="4"/>
        <v>696</v>
      </c>
      <c r="G58">
        <f t="shared" si="5"/>
        <v>223</v>
      </c>
      <c r="H58" s="112"/>
      <c r="I58">
        <f>BRPL_EOD!AM58+BRPL_EOD!AN58</f>
        <v>100</v>
      </c>
      <c r="J58">
        <f>BYPL_EOD!AM58+BYPL_EOD!AN58</f>
        <v>23</v>
      </c>
      <c r="K58">
        <f>MES_EOD!AM58+MES_EOD!AN58</f>
        <v>0</v>
      </c>
      <c r="L58">
        <f>NDMC_EOD!AM58+NDMC_EOD!AN58</f>
        <v>0</v>
      </c>
      <c r="M58">
        <f>TPDDL_EOD!AM58+TPDDL_EOD!AN58</f>
        <v>100</v>
      </c>
      <c r="N58">
        <f t="shared" si="0"/>
        <v>223</v>
      </c>
      <c r="O58" s="112">
        <f t="shared" si="1"/>
        <v>0</v>
      </c>
      <c r="P58">
        <v>100</v>
      </c>
      <c r="Q58">
        <v>23</v>
      </c>
      <c r="R58">
        <v>0</v>
      </c>
      <c r="S58">
        <v>0</v>
      </c>
      <c r="T58">
        <v>100</v>
      </c>
      <c r="U58" s="114">
        <f t="shared" si="2"/>
        <v>223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870</v>
      </c>
      <c r="C59">
        <f>BAWANA!G59</f>
        <v>0</v>
      </c>
      <c r="D59">
        <f>BAWANA!AP59</f>
        <v>223</v>
      </c>
      <c r="E59">
        <f>BAWANA!AQ59</f>
        <v>0</v>
      </c>
      <c r="F59">
        <f t="shared" si="4"/>
        <v>696</v>
      </c>
      <c r="G59">
        <f t="shared" si="5"/>
        <v>223</v>
      </c>
      <c r="H59" s="112"/>
      <c r="I59">
        <f>BRPL_EOD!AM59+BRPL_EOD!AN59</f>
        <v>100</v>
      </c>
      <c r="J59">
        <f>BYPL_EOD!AM59+BYPL_EOD!AN59</f>
        <v>23</v>
      </c>
      <c r="K59">
        <f>MES_EOD!AM59+MES_EOD!AN59</f>
        <v>0</v>
      </c>
      <c r="L59">
        <f>NDMC_EOD!AM59+NDMC_EOD!AN59</f>
        <v>0</v>
      </c>
      <c r="M59">
        <f>TPDDL_EOD!AM59+TPDDL_EOD!AN59</f>
        <v>100</v>
      </c>
      <c r="N59">
        <f t="shared" si="0"/>
        <v>223</v>
      </c>
      <c r="O59" s="112">
        <f t="shared" si="1"/>
        <v>0</v>
      </c>
      <c r="P59">
        <v>100</v>
      </c>
      <c r="Q59">
        <v>23</v>
      </c>
      <c r="R59">
        <v>0</v>
      </c>
      <c r="S59">
        <v>0</v>
      </c>
      <c r="T59">
        <v>100</v>
      </c>
      <c r="U59" s="114">
        <f t="shared" si="2"/>
        <v>223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870</v>
      </c>
      <c r="C60">
        <f>BAWANA!G60</f>
        <v>0</v>
      </c>
      <c r="D60">
        <f>BAWANA!AP60</f>
        <v>223</v>
      </c>
      <c r="E60">
        <f>BAWANA!AQ60</f>
        <v>0</v>
      </c>
      <c r="F60">
        <f t="shared" si="4"/>
        <v>696</v>
      </c>
      <c r="G60">
        <f t="shared" si="5"/>
        <v>223</v>
      </c>
      <c r="H60" s="112"/>
      <c r="I60">
        <f>BRPL_EOD!AM60+BRPL_EOD!AN60</f>
        <v>100</v>
      </c>
      <c r="J60">
        <f>BYPL_EOD!AM60+BYPL_EOD!AN60</f>
        <v>23</v>
      </c>
      <c r="K60">
        <f>MES_EOD!AM60+MES_EOD!AN60</f>
        <v>0</v>
      </c>
      <c r="L60">
        <f>NDMC_EOD!AM60+NDMC_EOD!AN60</f>
        <v>0</v>
      </c>
      <c r="M60">
        <f>TPDDL_EOD!AM60+TPDDL_EOD!AN60</f>
        <v>100</v>
      </c>
      <c r="N60">
        <f t="shared" si="0"/>
        <v>223</v>
      </c>
      <c r="O60" s="112">
        <f t="shared" si="1"/>
        <v>0</v>
      </c>
      <c r="P60">
        <v>100</v>
      </c>
      <c r="Q60">
        <v>23</v>
      </c>
      <c r="R60">
        <v>0</v>
      </c>
      <c r="S60">
        <v>0</v>
      </c>
      <c r="T60">
        <v>100</v>
      </c>
      <c r="U60" s="114">
        <f t="shared" si="2"/>
        <v>223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870</v>
      </c>
      <c r="C61">
        <f>BAWANA!G61</f>
        <v>0</v>
      </c>
      <c r="D61">
        <f>BAWANA!AP61</f>
        <v>223</v>
      </c>
      <c r="E61">
        <f>BAWANA!AQ61</f>
        <v>0</v>
      </c>
      <c r="F61">
        <f t="shared" si="4"/>
        <v>696</v>
      </c>
      <c r="G61">
        <f t="shared" si="5"/>
        <v>223</v>
      </c>
      <c r="H61" s="112"/>
      <c r="I61">
        <f>BRPL_EOD!AM61+BRPL_EOD!AN61</f>
        <v>100</v>
      </c>
      <c r="J61">
        <f>BYPL_EOD!AM61+BYPL_EOD!AN61</f>
        <v>23</v>
      </c>
      <c r="K61">
        <f>MES_EOD!AM61+MES_EOD!AN61</f>
        <v>0</v>
      </c>
      <c r="L61">
        <f>NDMC_EOD!AM61+NDMC_EOD!AN61</f>
        <v>0</v>
      </c>
      <c r="M61">
        <f>TPDDL_EOD!AM61+TPDDL_EOD!AN61</f>
        <v>100</v>
      </c>
      <c r="N61">
        <f t="shared" si="0"/>
        <v>223</v>
      </c>
      <c r="O61" s="112">
        <f t="shared" si="1"/>
        <v>0</v>
      </c>
      <c r="P61">
        <v>100</v>
      </c>
      <c r="Q61">
        <v>23</v>
      </c>
      <c r="R61">
        <v>0</v>
      </c>
      <c r="S61">
        <v>0</v>
      </c>
      <c r="T61">
        <v>100</v>
      </c>
      <c r="U61" s="114">
        <f t="shared" si="2"/>
        <v>223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870</v>
      </c>
      <c r="C62">
        <f>BAWANA!G62</f>
        <v>0</v>
      </c>
      <c r="D62">
        <f>BAWANA!AP62</f>
        <v>223</v>
      </c>
      <c r="E62">
        <f>BAWANA!AQ62</f>
        <v>0</v>
      </c>
      <c r="F62">
        <f t="shared" si="4"/>
        <v>696</v>
      </c>
      <c r="G62">
        <f t="shared" si="5"/>
        <v>223</v>
      </c>
      <c r="H62" s="112"/>
      <c r="I62">
        <f>BRPL_EOD!AM62+BRPL_EOD!AN62</f>
        <v>100</v>
      </c>
      <c r="J62">
        <f>BYPL_EOD!AM62+BYPL_EOD!AN62</f>
        <v>23</v>
      </c>
      <c r="K62">
        <f>MES_EOD!AM62+MES_EOD!AN62</f>
        <v>0</v>
      </c>
      <c r="L62">
        <f>NDMC_EOD!AM62+NDMC_EOD!AN62</f>
        <v>0</v>
      </c>
      <c r="M62">
        <f>TPDDL_EOD!AM62+TPDDL_EOD!AN62</f>
        <v>100</v>
      </c>
      <c r="N62">
        <f t="shared" si="0"/>
        <v>223</v>
      </c>
      <c r="O62" s="112">
        <f t="shared" si="1"/>
        <v>0</v>
      </c>
      <c r="P62">
        <v>100</v>
      </c>
      <c r="Q62">
        <v>23</v>
      </c>
      <c r="R62">
        <v>0</v>
      </c>
      <c r="S62">
        <v>0</v>
      </c>
      <c r="T62">
        <v>100</v>
      </c>
      <c r="U62" s="114">
        <f t="shared" si="2"/>
        <v>223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870</v>
      </c>
      <c r="C63">
        <f>BAWANA!G63</f>
        <v>0</v>
      </c>
      <c r="D63">
        <f>BAWANA!AP63</f>
        <v>223</v>
      </c>
      <c r="E63">
        <f>BAWANA!AQ63</f>
        <v>0</v>
      </c>
      <c r="F63">
        <f t="shared" si="4"/>
        <v>696</v>
      </c>
      <c r="G63">
        <f t="shared" si="5"/>
        <v>223</v>
      </c>
      <c r="H63" s="112"/>
      <c r="I63">
        <f>BRPL_EOD!AM63+BRPL_EOD!AN63</f>
        <v>100</v>
      </c>
      <c r="J63">
        <f>BYPL_EOD!AM63+BYPL_EOD!AN63</f>
        <v>23</v>
      </c>
      <c r="K63">
        <f>MES_EOD!AM63+MES_EOD!AN63</f>
        <v>0</v>
      </c>
      <c r="L63">
        <f>NDMC_EOD!AM63+NDMC_EOD!AN63</f>
        <v>0</v>
      </c>
      <c r="M63">
        <f>TPDDL_EOD!AM63+TPDDL_EOD!AN63</f>
        <v>100</v>
      </c>
      <c r="N63">
        <f t="shared" si="0"/>
        <v>223</v>
      </c>
      <c r="O63" s="112">
        <f t="shared" si="1"/>
        <v>0</v>
      </c>
      <c r="P63">
        <v>100</v>
      </c>
      <c r="Q63">
        <v>23</v>
      </c>
      <c r="R63">
        <v>0</v>
      </c>
      <c r="S63">
        <v>0</v>
      </c>
      <c r="T63">
        <v>100</v>
      </c>
      <c r="U63" s="114">
        <f t="shared" si="2"/>
        <v>223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870</v>
      </c>
      <c r="C64">
        <f>BAWANA!G64</f>
        <v>0</v>
      </c>
      <c r="D64">
        <f>BAWANA!AP64</f>
        <v>223</v>
      </c>
      <c r="E64">
        <f>BAWANA!AQ64</f>
        <v>0</v>
      </c>
      <c r="F64">
        <f t="shared" si="4"/>
        <v>696</v>
      </c>
      <c r="G64">
        <f t="shared" si="5"/>
        <v>223</v>
      </c>
      <c r="H64" s="112"/>
      <c r="I64">
        <f>BRPL_EOD!AM64+BRPL_EOD!AN64</f>
        <v>100</v>
      </c>
      <c r="J64">
        <f>BYPL_EOD!AM64+BYPL_EOD!AN64</f>
        <v>23</v>
      </c>
      <c r="K64">
        <f>MES_EOD!AM64+MES_EOD!AN64</f>
        <v>0</v>
      </c>
      <c r="L64">
        <f>NDMC_EOD!AM64+NDMC_EOD!AN64</f>
        <v>0</v>
      </c>
      <c r="M64">
        <f>TPDDL_EOD!AM64+TPDDL_EOD!AN64</f>
        <v>100</v>
      </c>
      <c r="N64">
        <f t="shared" si="0"/>
        <v>223</v>
      </c>
      <c r="O64" s="112">
        <f t="shared" si="1"/>
        <v>0</v>
      </c>
      <c r="P64">
        <v>100</v>
      </c>
      <c r="Q64">
        <v>23</v>
      </c>
      <c r="R64">
        <v>0</v>
      </c>
      <c r="S64">
        <v>0</v>
      </c>
      <c r="T64">
        <v>100</v>
      </c>
      <c r="U64" s="114">
        <f t="shared" si="2"/>
        <v>223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870</v>
      </c>
      <c r="C65">
        <f>BAWANA!G65</f>
        <v>0</v>
      </c>
      <c r="D65">
        <f>BAWANA!AP65</f>
        <v>223</v>
      </c>
      <c r="E65">
        <f>BAWANA!AQ65</f>
        <v>0</v>
      </c>
      <c r="F65">
        <f t="shared" si="4"/>
        <v>696</v>
      </c>
      <c r="G65">
        <f t="shared" si="5"/>
        <v>223</v>
      </c>
      <c r="H65" s="112"/>
      <c r="I65">
        <f>BRPL_EOD!AM65+BRPL_EOD!AN65</f>
        <v>100</v>
      </c>
      <c r="J65">
        <f>BYPL_EOD!AM65+BYPL_EOD!AN65</f>
        <v>23</v>
      </c>
      <c r="K65">
        <f>MES_EOD!AM65+MES_EOD!AN65</f>
        <v>0</v>
      </c>
      <c r="L65">
        <f>NDMC_EOD!AM65+NDMC_EOD!AN65</f>
        <v>0</v>
      </c>
      <c r="M65">
        <f>TPDDL_EOD!AM65+TPDDL_EOD!AN65</f>
        <v>100</v>
      </c>
      <c r="N65">
        <f t="shared" si="0"/>
        <v>223</v>
      </c>
      <c r="O65" s="112">
        <f t="shared" si="1"/>
        <v>0</v>
      </c>
      <c r="P65">
        <v>100</v>
      </c>
      <c r="Q65">
        <v>23</v>
      </c>
      <c r="R65">
        <v>0</v>
      </c>
      <c r="S65">
        <v>0</v>
      </c>
      <c r="T65">
        <v>100</v>
      </c>
      <c r="U65" s="114">
        <f t="shared" si="2"/>
        <v>223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870</v>
      </c>
      <c r="C66">
        <f>BAWANA!G66</f>
        <v>0</v>
      </c>
      <c r="D66">
        <f>BAWANA!AP66</f>
        <v>223</v>
      </c>
      <c r="E66">
        <f>BAWANA!AQ66</f>
        <v>0</v>
      </c>
      <c r="F66">
        <f t="shared" si="4"/>
        <v>696</v>
      </c>
      <c r="G66">
        <f t="shared" si="5"/>
        <v>223</v>
      </c>
      <c r="H66" s="112"/>
      <c r="I66">
        <f>BRPL_EOD!AM66+BRPL_EOD!AN66</f>
        <v>100</v>
      </c>
      <c r="J66">
        <f>BYPL_EOD!AM66+BYPL_EOD!AN66</f>
        <v>23</v>
      </c>
      <c r="K66">
        <f>MES_EOD!AM66+MES_EOD!AN66</f>
        <v>0</v>
      </c>
      <c r="L66">
        <f>NDMC_EOD!AM66+NDMC_EOD!AN66</f>
        <v>0</v>
      </c>
      <c r="M66">
        <f>TPDDL_EOD!AM66+TPDDL_EOD!AN66</f>
        <v>100</v>
      </c>
      <c r="N66">
        <f t="shared" si="0"/>
        <v>223</v>
      </c>
      <c r="O66" s="112">
        <f t="shared" si="1"/>
        <v>0</v>
      </c>
      <c r="P66">
        <v>100</v>
      </c>
      <c r="Q66">
        <v>23</v>
      </c>
      <c r="R66">
        <v>0</v>
      </c>
      <c r="S66">
        <v>0</v>
      </c>
      <c r="T66">
        <v>100</v>
      </c>
      <c r="U66" s="114">
        <f t="shared" si="2"/>
        <v>223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870</v>
      </c>
      <c r="C67">
        <f>BAWANA!G67</f>
        <v>0</v>
      </c>
      <c r="D67">
        <f>BAWANA!AP67</f>
        <v>223</v>
      </c>
      <c r="E67">
        <f>BAWANA!AQ67</f>
        <v>0</v>
      </c>
      <c r="F67">
        <f t="shared" si="4"/>
        <v>696</v>
      </c>
      <c r="G67">
        <f t="shared" si="5"/>
        <v>223</v>
      </c>
      <c r="H67" s="112"/>
      <c r="I67">
        <f>BRPL_EOD!AM67+BRPL_EOD!AN67</f>
        <v>100</v>
      </c>
      <c r="J67">
        <f>BYPL_EOD!AM67+BYPL_EOD!AN67</f>
        <v>23</v>
      </c>
      <c r="K67">
        <f>MES_EOD!AM67+MES_EOD!AN67</f>
        <v>0</v>
      </c>
      <c r="L67">
        <f>NDMC_EOD!AM67+NDMC_EOD!AN67</f>
        <v>0</v>
      </c>
      <c r="M67">
        <f>TPDDL_EOD!AM67+TPDDL_EOD!AN67</f>
        <v>100</v>
      </c>
      <c r="N67">
        <f t="shared" ref="N67:N98" si="7">SUM(I67:M67)</f>
        <v>223</v>
      </c>
      <c r="O67" s="112">
        <f t="shared" ref="O67:O98" si="8">G67-N67</f>
        <v>0</v>
      </c>
      <c r="P67">
        <v>100</v>
      </c>
      <c r="Q67">
        <v>23</v>
      </c>
      <c r="R67">
        <v>0</v>
      </c>
      <c r="S67">
        <v>0</v>
      </c>
      <c r="T67">
        <v>100</v>
      </c>
      <c r="U67" s="114">
        <f t="shared" ref="U67:U98" si="9">SUM(P67:T67)</f>
        <v>223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870</v>
      </c>
      <c r="C68">
        <f>BAWANA!G68</f>
        <v>0</v>
      </c>
      <c r="D68">
        <f>BAWANA!AP68</f>
        <v>223</v>
      </c>
      <c r="E68">
        <f>BAWANA!AQ68</f>
        <v>0</v>
      </c>
      <c r="F68">
        <f t="shared" ref="F68:F98" si="11">(B68+C68)*0.8</f>
        <v>696</v>
      </c>
      <c r="G68">
        <f t="shared" ref="G68:G98" si="12">(D68+E68)</f>
        <v>223</v>
      </c>
      <c r="H68" s="112"/>
      <c r="I68">
        <f>BRPL_EOD!AM68+BRPL_EOD!AN68</f>
        <v>100</v>
      </c>
      <c r="J68">
        <f>BYPL_EOD!AM68+BYPL_EOD!AN68</f>
        <v>23</v>
      </c>
      <c r="K68">
        <f>MES_EOD!AM68+MES_EOD!AN68</f>
        <v>0</v>
      </c>
      <c r="L68">
        <f>NDMC_EOD!AM68+NDMC_EOD!AN68</f>
        <v>0</v>
      </c>
      <c r="M68">
        <f>TPDDL_EOD!AM68+TPDDL_EOD!AN68</f>
        <v>100</v>
      </c>
      <c r="N68">
        <f t="shared" si="7"/>
        <v>223</v>
      </c>
      <c r="O68" s="112">
        <f t="shared" si="8"/>
        <v>0</v>
      </c>
      <c r="P68">
        <v>100</v>
      </c>
      <c r="Q68">
        <v>23</v>
      </c>
      <c r="R68">
        <v>0</v>
      </c>
      <c r="S68">
        <v>0</v>
      </c>
      <c r="T68">
        <v>100</v>
      </c>
      <c r="U68" s="114">
        <f t="shared" si="9"/>
        <v>223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870</v>
      </c>
      <c r="C69">
        <f>BAWANA!G69</f>
        <v>0</v>
      </c>
      <c r="D69">
        <f>BAWANA!AP69</f>
        <v>223</v>
      </c>
      <c r="E69">
        <f>BAWANA!AQ69</f>
        <v>0</v>
      </c>
      <c r="F69">
        <f t="shared" si="11"/>
        <v>696</v>
      </c>
      <c r="G69">
        <f t="shared" si="12"/>
        <v>223</v>
      </c>
      <c r="H69" s="112"/>
      <c r="I69">
        <f>BRPL_EOD!AM69+BRPL_EOD!AN69</f>
        <v>100</v>
      </c>
      <c r="J69">
        <f>BYPL_EOD!AM69+BYPL_EOD!AN69</f>
        <v>23</v>
      </c>
      <c r="K69">
        <f>MES_EOD!AM69+MES_EOD!AN69</f>
        <v>0</v>
      </c>
      <c r="L69">
        <f>NDMC_EOD!AM69+NDMC_EOD!AN69</f>
        <v>0</v>
      </c>
      <c r="M69">
        <f>TPDDL_EOD!AM69+TPDDL_EOD!AN69</f>
        <v>100</v>
      </c>
      <c r="N69">
        <f t="shared" si="7"/>
        <v>223</v>
      </c>
      <c r="O69" s="112">
        <f t="shared" si="8"/>
        <v>0</v>
      </c>
      <c r="P69">
        <v>100</v>
      </c>
      <c r="Q69">
        <v>23</v>
      </c>
      <c r="R69">
        <v>0</v>
      </c>
      <c r="S69">
        <v>0</v>
      </c>
      <c r="T69">
        <v>100</v>
      </c>
      <c r="U69" s="114">
        <f t="shared" si="9"/>
        <v>223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870</v>
      </c>
      <c r="C70">
        <f>BAWANA!G70</f>
        <v>0</v>
      </c>
      <c r="D70">
        <f>BAWANA!AP70</f>
        <v>223</v>
      </c>
      <c r="E70">
        <f>BAWANA!AQ70</f>
        <v>0</v>
      </c>
      <c r="F70">
        <f t="shared" si="11"/>
        <v>696</v>
      </c>
      <c r="G70">
        <f t="shared" si="12"/>
        <v>223</v>
      </c>
      <c r="H70" s="112"/>
      <c r="I70">
        <f>BRPL_EOD!AM70+BRPL_EOD!AN70</f>
        <v>100</v>
      </c>
      <c r="J70">
        <f>BYPL_EOD!AM70+BYPL_EOD!AN70</f>
        <v>23</v>
      </c>
      <c r="K70">
        <f>MES_EOD!AM70+MES_EOD!AN70</f>
        <v>0</v>
      </c>
      <c r="L70">
        <f>NDMC_EOD!AM70+NDMC_EOD!AN70</f>
        <v>0</v>
      </c>
      <c r="M70">
        <f>TPDDL_EOD!AM70+TPDDL_EOD!AN70</f>
        <v>100</v>
      </c>
      <c r="N70">
        <f t="shared" si="7"/>
        <v>223</v>
      </c>
      <c r="O70" s="112">
        <f t="shared" si="8"/>
        <v>0</v>
      </c>
      <c r="P70">
        <v>100</v>
      </c>
      <c r="Q70">
        <v>23</v>
      </c>
      <c r="R70">
        <v>0</v>
      </c>
      <c r="S70">
        <v>0</v>
      </c>
      <c r="T70">
        <v>100</v>
      </c>
      <c r="U70" s="114">
        <f t="shared" si="9"/>
        <v>223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870</v>
      </c>
      <c r="C71">
        <f>BAWANA!G71</f>
        <v>0</v>
      </c>
      <c r="D71">
        <f>BAWANA!AP71</f>
        <v>223</v>
      </c>
      <c r="E71">
        <f>BAWANA!AQ71</f>
        <v>0</v>
      </c>
      <c r="F71">
        <f t="shared" si="11"/>
        <v>696</v>
      </c>
      <c r="G71">
        <f t="shared" si="12"/>
        <v>223</v>
      </c>
      <c r="H71" s="112"/>
      <c r="I71">
        <f>BRPL_EOD!AM71+BRPL_EOD!AN71</f>
        <v>100</v>
      </c>
      <c r="J71">
        <f>BYPL_EOD!AM71+BYPL_EOD!AN71</f>
        <v>23</v>
      </c>
      <c r="K71">
        <f>MES_EOD!AM71+MES_EOD!AN71</f>
        <v>0</v>
      </c>
      <c r="L71">
        <f>NDMC_EOD!AM71+NDMC_EOD!AN71</f>
        <v>0</v>
      </c>
      <c r="M71">
        <f>TPDDL_EOD!AM71+TPDDL_EOD!AN71</f>
        <v>100</v>
      </c>
      <c r="N71">
        <f t="shared" si="7"/>
        <v>223</v>
      </c>
      <c r="O71" s="112">
        <f t="shared" si="8"/>
        <v>0</v>
      </c>
      <c r="P71">
        <v>100</v>
      </c>
      <c r="Q71">
        <v>23</v>
      </c>
      <c r="R71">
        <v>0</v>
      </c>
      <c r="S71">
        <v>0</v>
      </c>
      <c r="T71">
        <v>100</v>
      </c>
      <c r="U71" s="114">
        <f t="shared" si="9"/>
        <v>223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870</v>
      </c>
      <c r="C72">
        <f>BAWANA!G72</f>
        <v>0</v>
      </c>
      <c r="D72">
        <f>BAWANA!AP72</f>
        <v>223</v>
      </c>
      <c r="E72">
        <f>BAWANA!AQ72</f>
        <v>0</v>
      </c>
      <c r="F72">
        <f t="shared" si="11"/>
        <v>696</v>
      </c>
      <c r="G72">
        <f t="shared" si="12"/>
        <v>223</v>
      </c>
      <c r="H72" s="112"/>
      <c r="I72">
        <f>BRPL_EOD!AM72+BRPL_EOD!AN72</f>
        <v>100</v>
      </c>
      <c r="J72">
        <f>BYPL_EOD!AM72+BYPL_EOD!AN72</f>
        <v>23</v>
      </c>
      <c r="K72">
        <f>MES_EOD!AM72+MES_EOD!AN72</f>
        <v>0</v>
      </c>
      <c r="L72">
        <f>NDMC_EOD!AM72+NDMC_EOD!AN72</f>
        <v>0</v>
      </c>
      <c r="M72">
        <f>TPDDL_EOD!AM72+TPDDL_EOD!AN72</f>
        <v>100</v>
      </c>
      <c r="N72">
        <f t="shared" si="7"/>
        <v>223</v>
      </c>
      <c r="O72" s="112">
        <f t="shared" si="8"/>
        <v>0</v>
      </c>
      <c r="P72">
        <v>100</v>
      </c>
      <c r="Q72">
        <v>23</v>
      </c>
      <c r="R72">
        <v>0</v>
      </c>
      <c r="S72">
        <v>0</v>
      </c>
      <c r="T72">
        <v>100</v>
      </c>
      <c r="U72" s="114">
        <f t="shared" si="9"/>
        <v>223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870</v>
      </c>
      <c r="C73">
        <f>BAWANA!G73</f>
        <v>0</v>
      </c>
      <c r="D73">
        <f>BAWANA!AP73</f>
        <v>223</v>
      </c>
      <c r="E73">
        <f>BAWANA!AQ73</f>
        <v>0</v>
      </c>
      <c r="F73">
        <f t="shared" si="11"/>
        <v>696</v>
      </c>
      <c r="G73">
        <f t="shared" si="12"/>
        <v>223</v>
      </c>
      <c r="H73" s="112"/>
      <c r="I73">
        <f>BRPL_EOD!AM73+BRPL_EOD!AN73</f>
        <v>100</v>
      </c>
      <c r="J73">
        <f>BYPL_EOD!AM73+BYPL_EOD!AN73</f>
        <v>23</v>
      </c>
      <c r="K73">
        <f>MES_EOD!AM73+MES_EOD!AN73</f>
        <v>0</v>
      </c>
      <c r="L73">
        <f>NDMC_EOD!AM73+NDMC_EOD!AN73</f>
        <v>0</v>
      </c>
      <c r="M73">
        <f>TPDDL_EOD!AM73+TPDDL_EOD!AN73</f>
        <v>100</v>
      </c>
      <c r="N73">
        <f t="shared" si="7"/>
        <v>223</v>
      </c>
      <c r="O73" s="112">
        <f t="shared" si="8"/>
        <v>0</v>
      </c>
      <c r="P73">
        <v>100</v>
      </c>
      <c r="Q73">
        <v>23</v>
      </c>
      <c r="R73">
        <v>0</v>
      </c>
      <c r="S73">
        <v>0</v>
      </c>
      <c r="T73">
        <v>100</v>
      </c>
      <c r="U73" s="114">
        <f t="shared" si="9"/>
        <v>223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870</v>
      </c>
      <c r="C74">
        <f>BAWANA!G74</f>
        <v>0</v>
      </c>
      <c r="D74">
        <f>BAWANA!AP74</f>
        <v>223</v>
      </c>
      <c r="E74">
        <f>BAWANA!AQ74</f>
        <v>0</v>
      </c>
      <c r="F74">
        <f t="shared" si="11"/>
        <v>696</v>
      </c>
      <c r="G74">
        <f t="shared" si="12"/>
        <v>223</v>
      </c>
      <c r="H74" s="112"/>
      <c r="I74">
        <f>BRPL_EOD!AM74+BRPL_EOD!AN74</f>
        <v>100</v>
      </c>
      <c r="J74">
        <f>BYPL_EOD!AM74+BYPL_EOD!AN74</f>
        <v>23</v>
      </c>
      <c r="K74">
        <f>MES_EOD!AM74+MES_EOD!AN74</f>
        <v>0</v>
      </c>
      <c r="L74">
        <f>NDMC_EOD!AM74+NDMC_EOD!AN74</f>
        <v>0</v>
      </c>
      <c r="M74">
        <f>TPDDL_EOD!AM74+TPDDL_EOD!AN74</f>
        <v>100</v>
      </c>
      <c r="N74">
        <f t="shared" si="7"/>
        <v>223</v>
      </c>
      <c r="O74" s="112">
        <f t="shared" si="8"/>
        <v>0</v>
      </c>
      <c r="P74">
        <v>100</v>
      </c>
      <c r="Q74">
        <v>23</v>
      </c>
      <c r="R74">
        <v>0</v>
      </c>
      <c r="S74">
        <v>0</v>
      </c>
      <c r="T74">
        <v>100</v>
      </c>
      <c r="U74" s="114">
        <f t="shared" si="9"/>
        <v>223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880</v>
      </c>
      <c r="C75">
        <f>BAWANA!G75</f>
        <v>0</v>
      </c>
      <c r="D75">
        <f>BAWANA!AP75</f>
        <v>255</v>
      </c>
      <c r="E75">
        <f>BAWANA!AQ75</f>
        <v>0</v>
      </c>
      <c r="F75">
        <f t="shared" si="11"/>
        <v>704</v>
      </c>
      <c r="G75">
        <f t="shared" si="12"/>
        <v>255</v>
      </c>
      <c r="H75" s="112"/>
      <c r="I75">
        <f>BRPL_EOD!AM75+BRPL_EOD!AN75</f>
        <v>100</v>
      </c>
      <c r="J75">
        <f>BYPL_EOD!AM75+BYPL_EOD!AN75</f>
        <v>55</v>
      </c>
      <c r="K75">
        <f>MES_EOD!AM75+MES_EOD!AN75</f>
        <v>0</v>
      </c>
      <c r="L75">
        <f>NDMC_EOD!AM75+NDMC_EOD!AN75</f>
        <v>0</v>
      </c>
      <c r="M75">
        <f>TPDDL_EOD!AM75+TPDDL_EOD!AN75</f>
        <v>100</v>
      </c>
      <c r="N75">
        <f t="shared" si="7"/>
        <v>255</v>
      </c>
      <c r="O75" s="112">
        <f t="shared" si="8"/>
        <v>0</v>
      </c>
      <c r="P75">
        <v>100</v>
      </c>
      <c r="Q75">
        <v>55</v>
      </c>
      <c r="R75">
        <v>0</v>
      </c>
      <c r="S75">
        <v>0</v>
      </c>
      <c r="T75">
        <v>100</v>
      </c>
      <c r="U75" s="114">
        <f t="shared" si="9"/>
        <v>255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880</v>
      </c>
      <c r="C76">
        <f>BAWANA!G76</f>
        <v>0</v>
      </c>
      <c r="D76">
        <f>BAWANA!AP76</f>
        <v>255</v>
      </c>
      <c r="E76">
        <f>BAWANA!AQ76</f>
        <v>0</v>
      </c>
      <c r="F76">
        <f t="shared" si="11"/>
        <v>704</v>
      </c>
      <c r="G76">
        <f t="shared" si="12"/>
        <v>255</v>
      </c>
      <c r="H76" s="112"/>
      <c r="I76">
        <f>BRPL_EOD!AM76+BRPL_EOD!AN76</f>
        <v>100</v>
      </c>
      <c r="J76">
        <f>BYPL_EOD!AM76+BYPL_EOD!AN76</f>
        <v>55</v>
      </c>
      <c r="K76">
        <f>MES_EOD!AM76+MES_EOD!AN76</f>
        <v>0</v>
      </c>
      <c r="L76">
        <f>NDMC_EOD!AM76+NDMC_EOD!AN76</f>
        <v>0</v>
      </c>
      <c r="M76">
        <f>TPDDL_EOD!AM76+TPDDL_EOD!AN76</f>
        <v>100</v>
      </c>
      <c r="N76">
        <f t="shared" si="7"/>
        <v>255</v>
      </c>
      <c r="O76" s="112">
        <f t="shared" si="8"/>
        <v>0</v>
      </c>
      <c r="P76">
        <v>100</v>
      </c>
      <c r="Q76">
        <v>55</v>
      </c>
      <c r="R76">
        <v>0</v>
      </c>
      <c r="S76">
        <v>0</v>
      </c>
      <c r="T76">
        <v>100</v>
      </c>
      <c r="U76" s="114">
        <f t="shared" si="9"/>
        <v>255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880</v>
      </c>
      <c r="C77">
        <f>BAWANA!G77</f>
        <v>0</v>
      </c>
      <c r="D77">
        <f>BAWANA!AP77</f>
        <v>255</v>
      </c>
      <c r="E77">
        <f>BAWANA!AQ77</f>
        <v>0</v>
      </c>
      <c r="F77">
        <f t="shared" si="11"/>
        <v>704</v>
      </c>
      <c r="G77">
        <f t="shared" si="12"/>
        <v>255</v>
      </c>
      <c r="H77" s="112"/>
      <c r="I77">
        <f>BRPL_EOD!AM77+BRPL_EOD!AN77</f>
        <v>100</v>
      </c>
      <c r="J77">
        <f>BYPL_EOD!AM77+BYPL_EOD!AN77</f>
        <v>55</v>
      </c>
      <c r="K77">
        <f>MES_EOD!AM77+MES_EOD!AN77</f>
        <v>0</v>
      </c>
      <c r="L77">
        <f>NDMC_EOD!AM77+NDMC_EOD!AN77</f>
        <v>0</v>
      </c>
      <c r="M77">
        <f>TPDDL_EOD!AM77+TPDDL_EOD!AN77</f>
        <v>100</v>
      </c>
      <c r="N77">
        <f t="shared" si="7"/>
        <v>255</v>
      </c>
      <c r="O77" s="112">
        <f t="shared" si="8"/>
        <v>0</v>
      </c>
      <c r="P77">
        <v>100</v>
      </c>
      <c r="Q77">
        <v>55</v>
      </c>
      <c r="R77">
        <v>0</v>
      </c>
      <c r="S77">
        <v>0</v>
      </c>
      <c r="T77">
        <v>100</v>
      </c>
      <c r="U77" s="114">
        <f t="shared" si="9"/>
        <v>255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880</v>
      </c>
      <c r="C78">
        <f>BAWANA!G78</f>
        <v>0</v>
      </c>
      <c r="D78">
        <f>BAWANA!AP78</f>
        <v>255</v>
      </c>
      <c r="E78">
        <f>BAWANA!AQ78</f>
        <v>0</v>
      </c>
      <c r="F78">
        <f t="shared" si="11"/>
        <v>704</v>
      </c>
      <c r="G78">
        <f t="shared" si="12"/>
        <v>255</v>
      </c>
      <c r="H78" s="112"/>
      <c r="I78">
        <f>BRPL_EOD!AM78+BRPL_EOD!AN78</f>
        <v>100</v>
      </c>
      <c r="J78">
        <f>BYPL_EOD!AM78+BYPL_EOD!AN78</f>
        <v>55</v>
      </c>
      <c r="K78">
        <f>MES_EOD!AM78+MES_EOD!AN78</f>
        <v>0</v>
      </c>
      <c r="L78">
        <f>NDMC_EOD!AM78+NDMC_EOD!AN78</f>
        <v>0</v>
      </c>
      <c r="M78">
        <f>TPDDL_EOD!AM78+TPDDL_EOD!AN78</f>
        <v>100</v>
      </c>
      <c r="N78">
        <f t="shared" si="7"/>
        <v>255</v>
      </c>
      <c r="O78" s="112">
        <f t="shared" si="8"/>
        <v>0</v>
      </c>
      <c r="P78">
        <v>100</v>
      </c>
      <c r="Q78">
        <v>55</v>
      </c>
      <c r="R78">
        <v>0</v>
      </c>
      <c r="S78">
        <v>0</v>
      </c>
      <c r="T78">
        <v>100</v>
      </c>
      <c r="U78" s="114">
        <f t="shared" si="9"/>
        <v>255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880</v>
      </c>
      <c r="C79">
        <f>BAWANA!G79</f>
        <v>0</v>
      </c>
      <c r="D79">
        <f>BAWANA!AP79</f>
        <v>255</v>
      </c>
      <c r="E79">
        <f>BAWANA!AQ79</f>
        <v>0</v>
      </c>
      <c r="F79">
        <f t="shared" si="11"/>
        <v>704</v>
      </c>
      <c r="G79">
        <f t="shared" si="12"/>
        <v>255</v>
      </c>
      <c r="H79" s="112"/>
      <c r="I79">
        <f>BRPL_EOD!AM79+BRPL_EOD!AN79</f>
        <v>100</v>
      </c>
      <c r="J79">
        <f>BYPL_EOD!AM79+BYPL_EOD!AN79</f>
        <v>55</v>
      </c>
      <c r="K79">
        <f>MES_EOD!AM79+MES_EOD!AN79</f>
        <v>0</v>
      </c>
      <c r="L79">
        <f>NDMC_EOD!AM79+NDMC_EOD!AN79</f>
        <v>0</v>
      </c>
      <c r="M79">
        <f>TPDDL_EOD!AM79+TPDDL_EOD!AN79</f>
        <v>100</v>
      </c>
      <c r="N79">
        <f t="shared" si="7"/>
        <v>255</v>
      </c>
      <c r="O79" s="112">
        <f t="shared" si="8"/>
        <v>0</v>
      </c>
      <c r="P79">
        <v>100</v>
      </c>
      <c r="Q79">
        <v>55</v>
      </c>
      <c r="R79">
        <v>0</v>
      </c>
      <c r="S79">
        <v>0</v>
      </c>
      <c r="T79">
        <v>100</v>
      </c>
      <c r="U79" s="114">
        <f t="shared" si="9"/>
        <v>255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880</v>
      </c>
      <c r="C80">
        <f>BAWANA!G80</f>
        <v>0</v>
      </c>
      <c r="D80">
        <f>BAWANA!AP80</f>
        <v>255</v>
      </c>
      <c r="E80">
        <f>BAWANA!AQ80</f>
        <v>0</v>
      </c>
      <c r="F80">
        <f t="shared" si="11"/>
        <v>704</v>
      </c>
      <c r="G80">
        <f t="shared" si="12"/>
        <v>255</v>
      </c>
      <c r="H80" s="112"/>
      <c r="I80">
        <f>BRPL_EOD!AM80+BRPL_EOD!AN80</f>
        <v>100</v>
      </c>
      <c r="J80">
        <f>BYPL_EOD!AM80+BYPL_EOD!AN80</f>
        <v>55</v>
      </c>
      <c r="K80">
        <f>MES_EOD!AM80+MES_EOD!AN80</f>
        <v>0</v>
      </c>
      <c r="L80">
        <f>NDMC_EOD!AM80+NDMC_EOD!AN80</f>
        <v>0</v>
      </c>
      <c r="M80">
        <f>TPDDL_EOD!AM80+TPDDL_EOD!AN80</f>
        <v>100</v>
      </c>
      <c r="N80">
        <f t="shared" si="7"/>
        <v>255</v>
      </c>
      <c r="O80" s="112">
        <f t="shared" si="8"/>
        <v>0</v>
      </c>
      <c r="P80">
        <v>100</v>
      </c>
      <c r="Q80">
        <v>55</v>
      </c>
      <c r="R80">
        <v>0</v>
      </c>
      <c r="S80">
        <v>0</v>
      </c>
      <c r="T80">
        <v>100</v>
      </c>
      <c r="U80" s="114">
        <f t="shared" si="9"/>
        <v>255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880</v>
      </c>
      <c r="C81">
        <f>BAWANA!G81</f>
        <v>0</v>
      </c>
      <c r="D81">
        <f>BAWANA!AP81</f>
        <v>358.4</v>
      </c>
      <c r="E81">
        <f>BAWANA!AQ81</f>
        <v>0</v>
      </c>
      <c r="F81">
        <f t="shared" si="11"/>
        <v>704</v>
      </c>
      <c r="G81">
        <f t="shared" si="12"/>
        <v>358.4</v>
      </c>
      <c r="H81" s="112"/>
      <c r="I81">
        <f>BRPL_EOD!AM81+BRPL_EOD!AN81</f>
        <v>100</v>
      </c>
      <c r="J81">
        <f>BYPL_EOD!AM81+BYPL_EOD!AN81</f>
        <v>158.4</v>
      </c>
      <c r="K81">
        <f>MES_EOD!AM81+MES_EOD!AN81</f>
        <v>0</v>
      </c>
      <c r="L81">
        <f>NDMC_EOD!AM81+NDMC_EOD!AN81</f>
        <v>0</v>
      </c>
      <c r="M81">
        <f>TPDDL_EOD!AM81+TPDDL_EOD!AN81</f>
        <v>100</v>
      </c>
      <c r="N81">
        <f t="shared" si="7"/>
        <v>358.4</v>
      </c>
      <c r="O81" s="112">
        <f t="shared" si="8"/>
        <v>0</v>
      </c>
      <c r="P81">
        <v>100</v>
      </c>
      <c r="Q81">
        <v>158.4</v>
      </c>
      <c r="R81">
        <v>0</v>
      </c>
      <c r="S81">
        <v>0</v>
      </c>
      <c r="T81">
        <v>100</v>
      </c>
      <c r="U81" s="114">
        <f t="shared" si="9"/>
        <v>358.4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880</v>
      </c>
      <c r="C82">
        <f>BAWANA!G82</f>
        <v>0</v>
      </c>
      <c r="D82">
        <f>BAWANA!AP82</f>
        <v>358.4</v>
      </c>
      <c r="E82">
        <f>BAWANA!AQ82</f>
        <v>0</v>
      </c>
      <c r="F82">
        <f t="shared" si="11"/>
        <v>704</v>
      </c>
      <c r="G82">
        <f t="shared" si="12"/>
        <v>358.4</v>
      </c>
      <c r="H82" s="112"/>
      <c r="I82">
        <f>BRPL_EOD!AM82+BRPL_EOD!AN82</f>
        <v>100</v>
      </c>
      <c r="J82">
        <f>BYPL_EOD!AM82+BYPL_EOD!AN82</f>
        <v>158.4</v>
      </c>
      <c r="K82">
        <f>MES_EOD!AM82+MES_EOD!AN82</f>
        <v>0</v>
      </c>
      <c r="L82">
        <f>NDMC_EOD!AM82+NDMC_EOD!AN82</f>
        <v>0</v>
      </c>
      <c r="M82">
        <f>TPDDL_EOD!AM82+TPDDL_EOD!AN82</f>
        <v>100</v>
      </c>
      <c r="N82">
        <f t="shared" si="7"/>
        <v>358.4</v>
      </c>
      <c r="O82" s="112">
        <f t="shared" si="8"/>
        <v>0</v>
      </c>
      <c r="P82">
        <v>100</v>
      </c>
      <c r="Q82">
        <v>158.4</v>
      </c>
      <c r="R82">
        <v>0</v>
      </c>
      <c r="S82">
        <v>0</v>
      </c>
      <c r="T82">
        <v>100</v>
      </c>
      <c r="U82" s="114">
        <f t="shared" si="9"/>
        <v>358.4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880</v>
      </c>
      <c r="C83">
        <f>BAWANA!G83</f>
        <v>0</v>
      </c>
      <c r="D83">
        <f>BAWANA!AP83</f>
        <v>358.4</v>
      </c>
      <c r="E83">
        <f>BAWANA!AQ83</f>
        <v>0</v>
      </c>
      <c r="F83">
        <f t="shared" si="11"/>
        <v>704</v>
      </c>
      <c r="G83">
        <f t="shared" si="12"/>
        <v>358.4</v>
      </c>
      <c r="H83" s="112"/>
      <c r="I83">
        <f>BRPL_EOD!AM83+BRPL_EOD!AN83</f>
        <v>100</v>
      </c>
      <c r="J83">
        <f>BYPL_EOD!AM83+BYPL_EOD!AN83</f>
        <v>158.4</v>
      </c>
      <c r="K83">
        <f>MES_EOD!AM83+MES_EOD!AN83</f>
        <v>0</v>
      </c>
      <c r="L83">
        <f>NDMC_EOD!AM83+NDMC_EOD!AN83</f>
        <v>0</v>
      </c>
      <c r="M83">
        <f>TPDDL_EOD!AM83+TPDDL_EOD!AN83</f>
        <v>100</v>
      </c>
      <c r="N83">
        <f t="shared" si="7"/>
        <v>358.4</v>
      </c>
      <c r="O83" s="112">
        <f t="shared" si="8"/>
        <v>0</v>
      </c>
      <c r="P83">
        <v>100</v>
      </c>
      <c r="Q83">
        <v>158.4</v>
      </c>
      <c r="R83">
        <v>0</v>
      </c>
      <c r="S83">
        <v>0</v>
      </c>
      <c r="T83">
        <v>100</v>
      </c>
      <c r="U83" s="114">
        <f t="shared" si="9"/>
        <v>358.4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880</v>
      </c>
      <c r="C84">
        <f>BAWANA!G84</f>
        <v>0</v>
      </c>
      <c r="D84">
        <f>BAWANA!AP84</f>
        <v>358.4</v>
      </c>
      <c r="E84">
        <f>BAWANA!AQ84</f>
        <v>0</v>
      </c>
      <c r="F84">
        <f t="shared" si="11"/>
        <v>704</v>
      </c>
      <c r="G84">
        <f t="shared" si="12"/>
        <v>358.4</v>
      </c>
      <c r="H84" s="112"/>
      <c r="I84">
        <f>BRPL_EOD!AM84+BRPL_EOD!AN84</f>
        <v>100</v>
      </c>
      <c r="J84">
        <f>BYPL_EOD!AM84+BYPL_EOD!AN84</f>
        <v>158.4</v>
      </c>
      <c r="K84">
        <f>MES_EOD!AM84+MES_EOD!AN84</f>
        <v>0</v>
      </c>
      <c r="L84">
        <f>NDMC_EOD!AM84+NDMC_EOD!AN84</f>
        <v>0</v>
      </c>
      <c r="M84">
        <f>TPDDL_EOD!AM84+TPDDL_EOD!AN84</f>
        <v>100</v>
      </c>
      <c r="N84">
        <f t="shared" si="7"/>
        <v>358.4</v>
      </c>
      <c r="O84" s="112">
        <f t="shared" si="8"/>
        <v>0</v>
      </c>
      <c r="P84">
        <v>100</v>
      </c>
      <c r="Q84">
        <v>158.4</v>
      </c>
      <c r="R84">
        <v>0</v>
      </c>
      <c r="S84">
        <v>0</v>
      </c>
      <c r="T84">
        <v>100</v>
      </c>
      <c r="U84" s="114">
        <f t="shared" si="9"/>
        <v>358.4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880</v>
      </c>
      <c r="C85">
        <f>BAWANA!G85</f>
        <v>0</v>
      </c>
      <c r="D85">
        <f>BAWANA!AP85</f>
        <v>376.4</v>
      </c>
      <c r="E85">
        <f>BAWANA!AQ85</f>
        <v>0</v>
      </c>
      <c r="F85">
        <f t="shared" si="11"/>
        <v>704</v>
      </c>
      <c r="G85">
        <f t="shared" si="12"/>
        <v>376.4</v>
      </c>
      <c r="H85" s="112"/>
      <c r="I85">
        <f>BRPL_EOD!AM85+BRPL_EOD!AN85</f>
        <v>118</v>
      </c>
      <c r="J85">
        <f>BYPL_EOD!AM85+BYPL_EOD!AN85</f>
        <v>158.4</v>
      </c>
      <c r="K85">
        <f>MES_EOD!AM85+MES_EOD!AN85</f>
        <v>0</v>
      </c>
      <c r="L85">
        <f>NDMC_EOD!AM85+NDMC_EOD!AN85</f>
        <v>0</v>
      </c>
      <c r="M85">
        <f>TPDDL_EOD!AM85+TPDDL_EOD!AN85</f>
        <v>100</v>
      </c>
      <c r="N85">
        <f t="shared" si="7"/>
        <v>376.4</v>
      </c>
      <c r="O85" s="112">
        <f t="shared" si="8"/>
        <v>0</v>
      </c>
      <c r="P85">
        <v>118</v>
      </c>
      <c r="Q85">
        <v>158.4</v>
      </c>
      <c r="R85">
        <v>0</v>
      </c>
      <c r="S85">
        <v>0</v>
      </c>
      <c r="T85">
        <v>100</v>
      </c>
      <c r="U85" s="114">
        <f t="shared" si="9"/>
        <v>376.4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880</v>
      </c>
      <c r="C86">
        <f>BAWANA!G86</f>
        <v>0</v>
      </c>
      <c r="D86">
        <f>BAWANA!AP86</f>
        <v>449.4</v>
      </c>
      <c r="E86">
        <f>BAWANA!AQ86</f>
        <v>0</v>
      </c>
      <c r="F86">
        <f t="shared" si="11"/>
        <v>704</v>
      </c>
      <c r="G86">
        <f t="shared" si="12"/>
        <v>449.4</v>
      </c>
      <c r="H86" s="112"/>
      <c r="I86">
        <f>BRPL_EOD!AM86+BRPL_EOD!AN86</f>
        <v>191</v>
      </c>
      <c r="J86">
        <f>BYPL_EOD!AM86+BYPL_EOD!AN86</f>
        <v>158.4</v>
      </c>
      <c r="K86">
        <f>MES_EOD!AM86+MES_EOD!AN86</f>
        <v>0</v>
      </c>
      <c r="L86">
        <f>NDMC_EOD!AM86+NDMC_EOD!AN86</f>
        <v>0</v>
      </c>
      <c r="M86">
        <f>TPDDL_EOD!AM86+TPDDL_EOD!AN86</f>
        <v>100</v>
      </c>
      <c r="N86">
        <f t="shared" si="7"/>
        <v>449.4</v>
      </c>
      <c r="O86" s="112">
        <f t="shared" si="8"/>
        <v>0</v>
      </c>
      <c r="P86">
        <v>191</v>
      </c>
      <c r="Q86">
        <v>158.4</v>
      </c>
      <c r="R86">
        <v>0</v>
      </c>
      <c r="S86">
        <v>0</v>
      </c>
      <c r="T86">
        <v>100</v>
      </c>
      <c r="U86" s="114">
        <f t="shared" si="9"/>
        <v>449.4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880</v>
      </c>
      <c r="C87">
        <f>BAWANA!G87</f>
        <v>0</v>
      </c>
      <c r="D87">
        <f>BAWANA!AP87</f>
        <v>498.4</v>
      </c>
      <c r="E87">
        <f>BAWANA!AQ87</f>
        <v>0</v>
      </c>
      <c r="F87">
        <f t="shared" si="11"/>
        <v>704</v>
      </c>
      <c r="G87">
        <f t="shared" si="12"/>
        <v>498.4</v>
      </c>
      <c r="H87" s="112"/>
      <c r="I87">
        <f>BRPL_EOD!AM87+BRPL_EOD!AN87</f>
        <v>240</v>
      </c>
      <c r="J87">
        <f>BYPL_EOD!AM87+BYPL_EOD!AN87</f>
        <v>158.4</v>
      </c>
      <c r="K87">
        <f>MES_EOD!AM87+MES_EOD!AN87</f>
        <v>0</v>
      </c>
      <c r="L87">
        <f>NDMC_EOD!AM87+NDMC_EOD!AN87</f>
        <v>0</v>
      </c>
      <c r="M87">
        <f>TPDDL_EOD!AM87+TPDDL_EOD!AN87</f>
        <v>100</v>
      </c>
      <c r="N87">
        <f t="shared" si="7"/>
        <v>498.4</v>
      </c>
      <c r="O87" s="112">
        <f t="shared" si="8"/>
        <v>0</v>
      </c>
      <c r="P87">
        <v>240</v>
      </c>
      <c r="Q87">
        <v>158.4</v>
      </c>
      <c r="R87">
        <v>0</v>
      </c>
      <c r="S87">
        <v>0</v>
      </c>
      <c r="T87">
        <v>100</v>
      </c>
      <c r="U87" s="114">
        <f t="shared" si="9"/>
        <v>498.4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880</v>
      </c>
      <c r="C88">
        <f>BAWANA!G88</f>
        <v>0</v>
      </c>
      <c r="D88">
        <f>BAWANA!AP88</f>
        <v>582.33000000000004</v>
      </c>
      <c r="E88">
        <f>BAWANA!AQ88</f>
        <v>0</v>
      </c>
      <c r="F88">
        <f t="shared" si="11"/>
        <v>704</v>
      </c>
      <c r="G88">
        <f t="shared" si="12"/>
        <v>582.33000000000004</v>
      </c>
      <c r="H88" s="112"/>
      <c r="I88">
        <f>BRPL_EOD!AM88+BRPL_EOD!AN88</f>
        <v>323.93</v>
      </c>
      <c r="J88">
        <f>BYPL_EOD!AM88+BYPL_EOD!AN88</f>
        <v>158.4</v>
      </c>
      <c r="K88">
        <f>MES_EOD!AM88+MES_EOD!AN88</f>
        <v>0</v>
      </c>
      <c r="L88">
        <f>NDMC_EOD!AM88+NDMC_EOD!AN88</f>
        <v>0</v>
      </c>
      <c r="M88">
        <f>TPDDL_EOD!AM88+TPDDL_EOD!AN88</f>
        <v>100</v>
      </c>
      <c r="N88">
        <f t="shared" si="7"/>
        <v>582.33000000000004</v>
      </c>
      <c r="O88" s="112">
        <f t="shared" si="8"/>
        <v>0</v>
      </c>
      <c r="P88">
        <v>323.93</v>
      </c>
      <c r="Q88">
        <v>158.4</v>
      </c>
      <c r="R88">
        <v>0</v>
      </c>
      <c r="S88">
        <v>0</v>
      </c>
      <c r="T88">
        <v>100</v>
      </c>
      <c r="U88" s="114">
        <f t="shared" si="9"/>
        <v>582.33000000000004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880</v>
      </c>
      <c r="C89">
        <f>BAWANA!G89</f>
        <v>0</v>
      </c>
      <c r="D89">
        <f>BAWANA!AP89</f>
        <v>646.33000000000004</v>
      </c>
      <c r="E89">
        <f>BAWANA!AQ89</f>
        <v>0</v>
      </c>
      <c r="F89">
        <f t="shared" si="11"/>
        <v>704</v>
      </c>
      <c r="G89">
        <f t="shared" si="12"/>
        <v>646.33000000000004</v>
      </c>
      <c r="H89" s="112"/>
      <c r="I89">
        <f>BRPL_EOD!AM89+BRPL_EOD!AN89</f>
        <v>383.93</v>
      </c>
      <c r="J89">
        <f>BYPL_EOD!AM89+BYPL_EOD!AN89</f>
        <v>158.4</v>
      </c>
      <c r="K89">
        <f>MES_EOD!AM89+MES_EOD!AN89</f>
        <v>0</v>
      </c>
      <c r="L89">
        <f>NDMC_EOD!AM89+NDMC_EOD!AN89</f>
        <v>0</v>
      </c>
      <c r="M89">
        <f>TPDDL_EOD!AM89+TPDDL_EOD!AN89</f>
        <v>104</v>
      </c>
      <c r="N89">
        <f t="shared" si="7"/>
        <v>646.33000000000004</v>
      </c>
      <c r="O89" s="112">
        <f t="shared" si="8"/>
        <v>0</v>
      </c>
      <c r="P89">
        <v>383.93</v>
      </c>
      <c r="Q89">
        <v>158.4</v>
      </c>
      <c r="R89">
        <v>0</v>
      </c>
      <c r="S89">
        <v>0</v>
      </c>
      <c r="T89">
        <v>104</v>
      </c>
      <c r="U89" s="114">
        <f t="shared" si="9"/>
        <v>646.33000000000004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880</v>
      </c>
      <c r="C90">
        <f>BAWANA!G90</f>
        <v>0</v>
      </c>
      <c r="D90">
        <f>BAWANA!AP90</f>
        <v>646.33000000000004</v>
      </c>
      <c r="E90">
        <f>BAWANA!AQ90</f>
        <v>0</v>
      </c>
      <c r="F90">
        <f t="shared" si="11"/>
        <v>704</v>
      </c>
      <c r="G90">
        <f t="shared" si="12"/>
        <v>646.33000000000004</v>
      </c>
      <c r="H90" s="112"/>
      <c r="I90">
        <f>BRPL_EOD!AM90+BRPL_EOD!AN90</f>
        <v>383.93</v>
      </c>
      <c r="J90">
        <f>BYPL_EOD!AM90+BYPL_EOD!AN90</f>
        <v>158.4</v>
      </c>
      <c r="K90">
        <f>MES_EOD!AM90+MES_EOD!AN90</f>
        <v>0</v>
      </c>
      <c r="L90">
        <f>NDMC_EOD!AM90+NDMC_EOD!AN90</f>
        <v>0</v>
      </c>
      <c r="M90">
        <f>TPDDL_EOD!AM90+TPDDL_EOD!AN90</f>
        <v>104</v>
      </c>
      <c r="N90">
        <f t="shared" si="7"/>
        <v>646.33000000000004</v>
      </c>
      <c r="O90" s="112">
        <f t="shared" si="8"/>
        <v>0</v>
      </c>
      <c r="P90">
        <v>383.93</v>
      </c>
      <c r="Q90">
        <v>158.4</v>
      </c>
      <c r="R90">
        <v>0</v>
      </c>
      <c r="S90">
        <v>0</v>
      </c>
      <c r="T90">
        <v>104</v>
      </c>
      <c r="U90" s="114">
        <f t="shared" si="9"/>
        <v>646.33000000000004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880</v>
      </c>
      <c r="C91">
        <f>BAWANA!G91</f>
        <v>0</v>
      </c>
      <c r="D91">
        <f>BAWANA!AP91</f>
        <v>697.33</v>
      </c>
      <c r="E91">
        <f>BAWANA!AQ91</f>
        <v>0</v>
      </c>
      <c r="F91">
        <f t="shared" si="11"/>
        <v>704</v>
      </c>
      <c r="G91">
        <f t="shared" si="12"/>
        <v>697.33</v>
      </c>
      <c r="H91" s="112"/>
      <c r="I91">
        <f>BRPL_EOD!AM91+BRPL_EOD!AN91</f>
        <v>373.93</v>
      </c>
      <c r="J91">
        <f>BYPL_EOD!AM91+BYPL_EOD!AN91</f>
        <v>158.4</v>
      </c>
      <c r="K91">
        <f>MES_EOD!AM91+MES_EOD!AN91</f>
        <v>0</v>
      </c>
      <c r="L91">
        <f>NDMC_EOD!AM91+NDMC_EOD!AN91</f>
        <v>0</v>
      </c>
      <c r="M91">
        <f>TPDDL_EOD!AM91+TPDDL_EOD!AN91</f>
        <v>165</v>
      </c>
      <c r="N91">
        <f t="shared" si="7"/>
        <v>697.33</v>
      </c>
      <c r="O91" s="112">
        <f t="shared" si="8"/>
        <v>0</v>
      </c>
      <c r="P91">
        <v>373.93</v>
      </c>
      <c r="Q91">
        <v>158.4</v>
      </c>
      <c r="R91">
        <v>0</v>
      </c>
      <c r="S91">
        <v>0</v>
      </c>
      <c r="T91">
        <v>165</v>
      </c>
      <c r="U91" s="114">
        <f t="shared" si="9"/>
        <v>697.33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880</v>
      </c>
      <c r="C92">
        <f>BAWANA!G92</f>
        <v>0</v>
      </c>
      <c r="D92">
        <f>BAWANA!AP92</f>
        <v>783.74</v>
      </c>
      <c r="E92">
        <f>BAWANA!AQ92</f>
        <v>0</v>
      </c>
      <c r="F92">
        <f t="shared" si="11"/>
        <v>704</v>
      </c>
      <c r="G92">
        <f t="shared" si="12"/>
        <v>783.74</v>
      </c>
      <c r="H92" s="112"/>
      <c r="I92">
        <f>BRPL_EOD!AM92+BRPL_EOD!AN92</f>
        <v>433.93</v>
      </c>
      <c r="J92">
        <f>BYPL_EOD!AM92+BYPL_EOD!AN92</f>
        <v>158.4</v>
      </c>
      <c r="K92">
        <f>MES_EOD!AM92+MES_EOD!AN92</f>
        <v>0</v>
      </c>
      <c r="L92">
        <f>NDMC_EOD!AM92+NDMC_EOD!AN92</f>
        <v>0</v>
      </c>
      <c r="M92">
        <f>TPDDL_EOD!AM92+TPDDL_EOD!AN92</f>
        <v>191.42</v>
      </c>
      <c r="N92">
        <f t="shared" si="7"/>
        <v>783.75</v>
      </c>
      <c r="O92" s="112">
        <f t="shared" si="8"/>
        <v>-9.9999999999909051E-3</v>
      </c>
      <c r="P92">
        <v>433.92446341307817</v>
      </c>
      <c r="Q92">
        <v>158.39797894736841</v>
      </c>
      <c r="R92">
        <v>0</v>
      </c>
      <c r="S92">
        <v>0</v>
      </c>
      <c r="T92">
        <v>191.41755763955342</v>
      </c>
      <c r="U92" s="114">
        <f t="shared" si="9"/>
        <v>783.74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880</v>
      </c>
      <c r="C93">
        <f>BAWANA!G93</f>
        <v>0</v>
      </c>
      <c r="D93">
        <f>BAWANA!AP93</f>
        <v>803.74</v>
      </c>
      <c r="E93">
        <f>BAWANA!AQ93</f>
        <v>0</v>
      </c>
      <c r="F93">
        <f t="shared" si="11"/>
        <v>704</v>
      </c>
      <c r="G93">
        <f t="shared" si="12"/>
        <v>803.74</v>
      </c>
      <c r="H93" s="112"/>
      <c r="I93">
        <f>BRPL_EOD!AM93+BRPL_EOD!AN93</f>
        <v>453.93</v>
      </c>
      <c r="J93">
        <f>BYPL_EOD!AM93+BYPL_EOD!AN93</f>
        <v>158.4</v>
      </c>
      <c r="K93">
        <f>MES_EOD!AM93+MES_EOD!AN93</f>
        <v>0</v>
      </c>
      <c r="L93">
        <f>NDMC_EOD!AM93+NDMC_EOD!AN93</f>
        <v>0</v>
      </c>
      <c r="M93">
        <f>TPDDL_EOD!AM93+TPDDL_EOD!AN93</f>
        <v>191.42</v>
      </c>
      <c r="N93">
        <f t="shared" si="7"/>
        <v>803.75</v>
      </c>
      <c r="O93" s="112">
        <f t="shared" si="8"/>
        <v>-9.9999999999909051E-3</v>
      </c>
      <c r="P93">
        <v>453.92435234836705</v>
      </c>
      <c r="Q93">
        <v>158.39802923794713</v>
      </c>
      <c r="R93">
        <v>0</v>
      </c>
      <c r="S93">
        <v>0</v>
      </c>
      <c r="T93">
        <v>191.41761841368583</v>
      </c>
      <c r="U93" s="114">
        <f t="shared" si="9"/>
        <v>803.74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880</v>
      </c>
      <c r="C94">
        <f>BAWANA!G94</f>
        <v>0</v>
      </c>
      <c r="D94">
        <f>BAWANA!AP94</f>
        <v>880</v>
      </c>
      <c r="E94">
        <f>BAWANA!AQ94</f>
        <v>0</v>
      </c>
      <c r="F94">
        <f t="shared" si="11"/>
        <v>704</v>
      </c>
      <c r="G94">
        <f t="shared" si="12"/>
        <v>880</v>
      </c>
      <c r="H94" s="112"/>
      <c r="I94">
        <f>BRPL_EOD!AM94+BRPL_EOD!AN94</f>
        <v>530.17999999999995</v>
      </c>
      <c r="J94">
        <f>BYPL_EOD!AM94+BYPL_EOD!AN94</f>
        <v>158.4</v>
      </c>
      <c r="K94">
        <f>MES_EOD!AM94+MES_EOD!AN94</f>
        <v>0</v>
      </c>
      <c r="L94">
        <f>NDMC_EOD!AM94+NDMC_EOD!AN94</f>
        <v>0</v>
      </c>
      <c r="M94">
        <f>TPDDL_EOD!AM94+TPDDL_EOD!AN94</f>
        <v>191.42</v>
      </c>
      <c r="N94">
        <f t="shared" si="7"/>
        <v>879.99999999999989</v>
      </c>
      <c r="O94" s="112">
        <f t="shared" si="8"/>
        <v>0</v>
      </c>
      <c r="P94">
        <v>530.18000000000006</v>
      </c>
      <c r="Q94">
        <v>158.40000000000003</v>
      </c>
      <c r="R94">
        <v>0</v>
      </c>
      <c r="S94">
        <v>0</v>
      </c>
      <c r="T94">
        <v>191.42000000000002</v>
      </c>
      <c r="U94" s="114">
        <f t="shared" si="9"/>
        <v>880.00000000000023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880</v>
      </c>
      <c r="C95">
        <f>BAWANA!G95</f>
        <v>0</v>
      </c>
      <c r="D95">
        <f>BAWANA!AP95</f>
        <v>880</v>
      </c>
      <c r="E95">
        <f>BAWANA!AQ95</f>
        <v>0</v>
      </c>
      <c r="F95">
        <f t="shared" si="11"/>
        <v>704</v>
      </c>
      <c r="G95">
        <f t="shared" si="12"/>
        <v>880</v>
      </c>
      <c r="H95" s="112"/>
      <c r="I95">
        <f>BRPL_EOD!AM95+BRPL_EOD!AN95</f>
        <v>530.17999999999995</v>
      </c>
      <c r="J95">
        <f>BYPL_EOD!AM95+BYPL_EOD!AN95</f>
        <v>158.4</v>
      </c>
      <c r="K95">
        <f>MES_EOD!AM95+MES_EOD!AN95</f>
        <v>0</v>
      </c>
      <c r="L95">
        <f>NDMC_EOD!AM95+NDMC_EOD!AN95</f>
        <v>0</v>
      </c>
      <c r="M95">
        <f>TPDDL_EOD!AM95+TPDDL_EOD!AN95</f>
        <v>191.42</v>
      </c>
      <c r="N95">
        <f t="shared" si="7"/>
        <v>879.99999999999989</v>
      </c>
      <c r="O95" s="112">
        <f t="shared" si="8"/>
        <v>0</v>
      </c>
      <c r="P95">
        <v>530.18000000000006</v>
      </c>
      <c r="Q95">
        <v>158.40000000000003</v>
      </c>
      <c r="R95">
        <v>0</v>
      </c>
      <c r="S95">
        <v>0</v>
      </c>
      <c r="T95">
        <v>191.42000000000002</v>
      </c>
      <c r="U95" s="114">
        <f t="shared" si="9"/>
        <v>880.00000000000023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880</v>
      </c>
      <c r="C96">
        <f>BAWANA!G96</f>
        <v>0</v>
      </c>
      <c r="D96">
        <f>BAWANA!AP96</f>
        <v>880</v>
      </c>
      <c r="E96">
        <f>BAWANA!AQ96</f>
        <v>0</v>
      </c>
      <c r="F96">
        <f t="shared" si="11"/>
        <v>704</v>
      </c>
      <c r="G96">
        <f t="shared" si="12"/>
        <v>880</v>
      </c>
      <c r="H96" s="112"/>
      <c r="I96">
        <f>BRPL_EOD!AM96+BRPL_EOD!AN96</f>
        <v>530.17999999999995</v>
      </c>
      <c r="J96">
        <f>BYPL_EOD!AM96+BYPL_EOD!AN96</f>
        <v>158.4</v>
      </c>
      <c r="K96">
        <f>MES_EOD!AM96+MES_EOD!AN96</f>
        <v>0</v>
      </c>
      <c r="L96">
        <f>NDMC_EOD!AM96+NDMC_EOD!AN96</f>
        <v>0</v>
      </c>
      <c r="M96">
        <f>TPDDL_EOD!AM96+TPDDL_EOD!AN96</f>
        <v>191.42</v>
      </c>
      <c r="N96">
        <f t="shared" si="7"/>
        <v>879.99999999999989</v>
      </c>
      <c r="O96" s="112">
        <f t="shared" si="8"/>
        <v>0</v>
      </c>
      <c r="P96">
        <v>530.18000000000006</v>
      </c>
      <c r="Q96">
        <v>158.40000000000003</v>
      </c>
      <c r="R96">
        <v>0</v>
      </c>
      <c r="S96">
        <v>0</v>
      </c>
      <c r="T96">
        <v>191.42000000000002</v>
      </c>
      <c r="U96" s="114">
        <f t="shared" si="9"/>
        <v>880.00000000000023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880</v>
      </c>
      <c r="C97">
        <f>BAWANA!G97</f>
        <v>0</v>
      </c>
      <c r="D97">
        <f>BAWANA!AP97</f>
        <v>873.74</v>
      </c>
      <c r="E97">
        <f>BAWANA!AQ97</f>
        <v>0</v>
      </c>
      <c r="F97">
        <f t="shared" si="11"/>
        <v>704</v>
      </c>
      <c r="G97">
        <f t="shared" si="12"/>
        <v>873.74</v>
      </c>
      <c r="H97" s="112"/>
      <c r="I97">
        <f>BRPL_EOD!AM97+BRPL_EOD!AN97</f>
        <v>523.92999999999995</v>
      </c>
      <c r="J97">
        <f>BYPL_EOD!AM97+BYPL_EOD!AN97</f>
        <v>158.4</v>
      </c>
      <c r="K97">
        <f>MES_EOD!AM97+MES_EOD!AN97</f>
        <v>0</v>
      </c>
      <c r="L97">
        <f>NDMC_EOD!AM97+NDMC_EOD!AN97</f>
        <v>0</v>
      </c>
      <c r="M97">
        <f>TPDDL_EOD!AM97+TPDDL_EOD!AN97</f>
        <v>191.42</v>
      </c>
      <c r="N97">
        <f t="shared" si="7"/>
        <v>873.74999999999989</v>
      </c>
      <c r="O97" s="112">
        <f t="shared" si="8"/>
        <v>-9.9999999998772182E-3</v>
      </c>
      <c r="P97">
        <v>523.92400366237484</v>
      </c>
      <c r="Q97">
        <v>158.39818712446356</v>
      </c>
      <c r="R97">
        <v>0</v>
      </c>
      <c r="S97">
        <v>0</v>
      </c>
      <c r="T97">
        <v>191.41780921316166</v>
      </c>
      <c r="U97" s="114">
        <f t="shared" si="9"/>
        <v>873.74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880</v>
      </c>
      <c r="C98">
        <f>BAWANA!G98</f>
        <v>0</v>
      </c>
      <c r="D98">
        <f>BAWANA!AP98</f>
        <v>813.74</v>
      </c>
      <c r="E98">
        <f>BAWANA!AQ98</f>
        <v>0</v>
      </c>
      <c r="F98">
        <f t="shared" si="11"/>
        <v>704</v>
      </c>
      <c r="G98">
        <f t="shared" si="12"/>
        <v>813.74</v>
      </c>
      <c r="H98" s="112"/>
      <c r="I98">
        <f>BRPL_EOD!AM98+BRPL_EOD!AN98</f>
        <v>463.93</v>
      </c>
      <c r="J98">
        <f>BYPL_EOD!AM98+BYPL_EOD!AN98</f>
        <v>158.4</v>
      </c>
      <c r="K98">
        <f>MES_EOD!AM98+MES_EOD!AN98</f>
        <v>0</v>
      </c>
      <c r="L98">
        <f>NDMC_EOD!AM98+NDMC_EOD!AN98</f>
        <v>0</v>
      </c>
      <c r="M98">
        <f>TPDDL_EOD!AM98+TPDDL_EOD!AN98</f>
        <v>191.42</v>
      </c>
      <c r="N98">
        <f t="shared" si="7"/>
        <v>813.75</v>
      </c>
      <c r="O98" s="112">
        <f t="shared" si="8"/>
        <v>-9.9999999999909051E-3</v>
      </c>
      <c r="P98">
        <v>463.92429886328728</v>
      </c>
      <c r="Q98">
        <v>158.39805345622119</v>
      </c>
      <c r="R98">
        <v>0</v>
      </c>
      <c r="S98">
        <v>0</v>
      </c>
      <c r="T98">
        <v>191.41764768049154</v>
      </c>
      <c r="U98" s="114">
        <f t="shared" si="9"/>
        <v>813.74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20.94</v>
      </c>
      <c r="C99" s="114">
        <f t="shared" ref="C99:U99" si="14">SUM(C3:C98)/4000</f>
        <v>0</v>
      </c>
      <c r="D99" s="114">
        <f t="shared" si="14"/>
        <v>9.5602600000000049</v>
      </c>
      <c r="E99" s="114">
        <f t="shared" si="14"/>
        <v>0</v>
      </c>
      <c r="F99" s="114">
        <f t="shared" si="14"/>
        <v>16.751999999999999</v>
      </c>
      <c r="G99" s="114">
        <f t="shared" si="14"/>
        <v>9.5602600000000049</v>
      </c>
      <c r="H99" s="114"/>
      <c r="I99" s="114">
        <f t="shared" si="14"/>
        <v>5.0128549999999992</v>
      </c>
      <c r="J99" s="114">
        <f t="shared" si="14"/>
        <v>1.5734099999999989</v>
      </c>
      <c r="K99" s="114">
        <f t="shared" si="14"/>
        <v>9.3399999999999993E-3</v>
      </c>
      <c r="L99" s="114">
        <f t="shared" si="14"/>
        <v>3.7359999999999997E-2</v>
      </c>
      <c r="M99" s="114">
        <f t="shared" si="14"/>
        <v>2.9273150000000001</v>
      </c>
      <c r="N99" s="114">
        <f t="shared" si="14"/>
        <v>9.5602800000000059</v>
      </c>
      <c r="O99" s="114">
        <f t="shared" si="14"/>
        <v>-1.9999999999953388E-5</v>
      </c>
      <c r="P99" s="114">
        <f t="shared" si="14"/>
        <v>5.0128455156381264</v>
      </c>
      <c r="Q99" s="114">
        <f t="shared" si="14"/>
        <v>1.5734058857330862</v>
      </c>
      <c r="R99" s="114">
        <f t="shared" si="14"/>
        <v>9.3397794269832347E-3</v>
      </c>
      <c r="S99" s="114">
        <f t="shared" si="14"/>
        <v>3.7359117707932939E-2</v>
      </c>
      <c r="T99" s="114">
        <f t="shared" si="14"/>
        <v>2.9273097014938712</v>
      </c>
      <c r="U99" s="114">
        <f t="shared" si="14"/>
        <v>9.5602600000000049</v>
      </c>
      <c r="V99" s="114">
        <f t="shared" si="10"/>
        <v>0</v>
      </c>
      <c r="Y99" s="114">
        <f t="shared" ref="Y99:AD99" si="15">SUM(Y3:Y98)/4000</f>
        <v>5.1200000000000002E-2</v>
      </c>
      <c r="Z99" s="114">
        <f t="shared" si="15"/>
        <v>5.1200000000000002E-2</v>
      </c>
      <c r="AA99" s="114">
        <f t="shared" si="15"/>
        <v>5.1200000000000002E-2</v>
      </c>
      <c r="AB99" s="114">
        <f t="shared" si="15"/>
        <v>5.1200000000000002E-2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77.578919999999997</v>
      </c>
      <c r="H3">
        <v>0</v>
      </c>
      <c r="I3">
        <v>0</v>
      </c>
      <c r="J3">
        <v>73.323684</v>
      </c>
      <c r="K3">
        <v>688.11594700000001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149.98894999999999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416.25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46.223398000000003</v>
      </c>
      <c r="AH3">
        <v>179.96245400000001</v>
      </c>
      <c r="AI3">
        <v>16.783217</v>
      </c>
      <c r="AJ3">
        <v>0</v>
      </c>
      <c r="AK3">
        <v>67.487245000000001</v>
      </c>
      <c r="AL3">
        <v>83.664000000000001</v>
      </c>
      <c r="AM3">
        <v>18.800616999999999</v>
      </c>
      <c r="AN3">
        <v>1.169503</v>
      </c>
      <c r="AO3">
        <v>0.88200000000000001</v>
      </c>
      <c r="AP3">
        <v>12.169499999999999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50.181708</v>
      </c>
      <c r="AW3">
        <v>0</v>
      </c>
      <c r="AX3">
        <v>0</v>
      </c>
      <c r="AY3">
        <v>8.3406509999999994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3328.6226689999999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77.578919999999997</v>
      </c>
      <c r="H4">
        <v>0</v>
      </c>
      <c r="I4">
        <v>0</v>
      </c>
      <c r="J4">
        <v>73.323684</v>
      </c>
      <c r="K4">
        <v>688.11594700000001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149.98894999999999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416.25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46.223398000000003</v>
      </c>
      <c r="AH4">
        <v>179.96245400000001</v>
      </c>
      <c r="AI4">
        <v>16.783217</v>
      </c>
      <c r="AJ4">
        <v>0</v>
      </c>
      <c r="AK4">
        <v>67.487245000000001</v>
      </c>
      <c r="AL4">
        <v>83.664000000000001</v>
      </c>
      <c r="AM4">
        <v>18.800616999999999</v>
      </c>
      <c r="AN4">
        <v>1.169503</v>
      </c>
      <c r="AO4">
        <v>0.88200000000000001</v>
      </c>
      <c r="AP4">
        <v>12.169499999999999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50.181708</v>
      </c>
      <c r="AW4">
        <v>0</v>
      </c>
      <c r="AX4">
        <v>0</v>
      </c>
      <c r="AY4">
        <v>8.3406509999999994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3328.6226689999999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77.578919999999997</v>
      </c>
      <c r="H5">
        <v>0</v>
      </c>
      <c r="I5">
        <v>0</v>
      </c>
      <c r="J5">
        <v>73.323684</v>
      </c>
      <c r="K5">
        <v>688.11594700000001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149.98894999999999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416.25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46.223398000000003</v>
      </c>
      <c r="AH5">
        <v>179.96245400000001</v>
      </c>
      <c r="AI5">
        <v>16.783217</v>
      </c>
      <c r="AJ5">
        <v>0</v>
      </c>
      <c r="AK5">
        <v>67.487245000000001</v>
      </c>
      <c r="AL5">
        <v>83.664000000000001</v>
      </c>
      <c r="AM5">
        <v>18.800616999999999</v>
      </c>
      <c r="AN5">
        <v>1.169503</v>
      </c>
      <c r="AO5">
        <v>4.41</v>
      </c>
      <c r="AP5">
        <v>12.169499999999999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50.181708</v>
      </c>
      <c r="AW5">
        <v>0</v>
      </c>
      <c r="AX5">
        <v>0</v>
      </c>
      <c r="AY5">
        <v>8.3406509999999994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3332.1506689999997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77.578919999999997</v>
      </c>
      <c r="H6">
        <v>0</v>
      </c>
      <c r="I6">
        <v>0</v>
      </c>
      <c r="J6">
        <v>73.323684</v>
      </c>
      <c r="K6">
        <v>688.11594700000001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149.98894999999999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416.25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46.223398000000003</v>
      </c>
      <c r="AH6">
        <v>179.96245400000001</v>
      </c>
      <c r="AI6">
        <v>16.783217</v>
      </c>
      <c r="AJ6">
        <v>0</v>
      </c>
      <c r="AK6">
        <v>67.487245000000001</v>
      </c>
      <c r="AL6">
        <v>83.664000000000001</v>
      </c>
      <c r="AM6">
        <v>18.800616999999999</v>
      </c>
      <c r="AN6">
        <v>1.169503</v>
      </c>
      <c r="AO6">
        <v>4.41</v>
      </c>
      <c r="AP6">
        <v>12.169499999999999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50.181708</v>
      </c>
      <c r="AW6">
        <v>0</v>
      </c>
      <c r="AX6">
        <v>0</v>
      </c>
      <c r="AY6">
        <v>8.3406509999999994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3332.1506689999997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77.578919999999997</v>
      </c>
      <c r="H7">
        <v>0</v>
      </c>
      <c r="I7">
        <v>0</v>
      </c>
      <c r="J7">
        <v>73.323684</v>
      </c>
      <c r="K7">
        <v>688.11594700000001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149.98894999999999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416.25</v>
      </c>
      <c r="V7">
        <v>20.801072000000001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46.223398000000003</v>
      </c>
      <c r="AH7">
        <v>179.96245400000001</v>
      </c>
      <c r="AI7">
        <v>16.783217</v>
      </c>
      <c r="AJ7">
        <v>0</v>
      </c>
      <c r="AK7">
        <v>67.487245000000001</v>
      </c>
      <c r="AL7">
        <v>83.664000000000001</v>
      </c>
      <c r="AM7">
        <v>18.800616999999999</v>
      </c>
      <c r="AN7">
        <v>1.169503</v>
      </c>
      <c r="AO7">
        <v>4.41</v>
      </c>
      <c r="AP7">
        <v>12.169499999999999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50.181708</v>
      </c>
      <c r="AW7">
        <v>0</v>
      </c>
      <c r="AX7">
        <v>0</v>
      </c>
      <c r="AY7">
        <v>8.3406509999999994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3332.1506689999997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77.578919999999997</v>
      </c>
      <c r="H8">
        <v>0</v>
      </c>
      <c r="I8">
        <v>0</v>
      </c>
      <c r="J8">
        <v>73.323684</v>
      </c>
      <c r="K8">
        <v>688.11594700000001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149.98894999999999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416.25</v>
      </c>
      <c r="V8">
        <v>20.801072000000001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46.223398000000003</v>
      </c>
      <c r="AH8">
        <v>179.96245400000001</v>
      </c>
      <c r="AI8">
        <v>16.783217</v>
      </c>
      <c r="AJ8">
        <v>0</v>
      </c>
      <c r="AK8">
        <v>67.487245000000001</v>
      </c>
      <c r="AL8">
        <v>83.664000000000001</v>
      </c>
      <c r="AM8">
        <v>18.800616999999999</v>
      </c>
      <c r="AN8">
        <v>1.169503</v>
      </c>
      <c r="AO8">
        <v>4.41</v>
      </c>
      <c r="AP8">
        <v>12.169499999999999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50.181708</v>
      </c>
      <c r="AW8">
        <v>0</v>
      </c>
      <c r="AX8">
        <v>0</v>
      </c>
      <c r="AY8">
        <v>8.3406509999999994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3332.1506689999997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77.578919999999997</v>
      </c>
      <c r="H9">
        <v>0</v>
      </c>
      <c r="I9">
        <v>0</v>
      </c>
      <c r="J9">
        <v>73.323684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149.98894999999999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416.25</v>
      </c>
      <c r="V9">
        <v>20.801072000000001</v>
      </c>
      <c r="W9">
        <v>44.311</v>
      </c>
      <c r="X9">
        <v>148.30237500000001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46.223398000000003</v>
      </c>
      <c r="AH9">
        <v>179.96245400000001</v>
      </c>
      <c r="AI9">
        <v>0</v>
      </c>
      <c r="AJ9">
        <v>0</v>
      </c>
      <c r="AK9">
        <v>67.487245000000001</v>
      </c>
      <c r="AL9">
        <v>83.664000000000001</v>
      </c>
      <c r="AM9">
        <v>18.800616999999999</v>
      </c>
      <c r="AN9">
        <v>1.169503</v>
      </c>
      <c r="AO9">
        <v>7.056</v>
      </c>
      <c r="AP9">
        <v>12.169499999999999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50.181708</v>
      </c>
      <c r="AW9">
        <v>0</v>
      </c>
      <c r="AX9">
        <v>0</v>
      </c>
      <c r="AY9">
        <v>8.3406509999999994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3318.0134519999997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77.578919999999997</v>
      </c>
      <c r="H10">
        <v>0</v>
      </c>
      <c r="I10">
        <v>0</v>
      </c>
      <c r="J10">
        <v>73.323684</v>
      </c>
      <c r="K10">
        <v>688.11594700000001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149.98894999999999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416.25</v>
      </c>
      <c r="V10">
        <v>20.801072000000001</v>
      </c>
      <c r="W10">
        <v>44.311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46.223398000000003</v>
      </c>
      <c r="AH10">
        <v>179.96245400000001</v>
      </c>
      <c r="AI10">
        <v>0</v>
      </c>
      <c r="AJ10">
        <v>0</v>
      </c>
      <c r="AK10">
        <v>67.487245000000001</v>
      </c>
      <c r="AL10">
        <v>83.664000000000001</v>
      </c>
      <c r="AM10">
        <v>18.800616999999999</v>
      </c>
      <c r="AN10">
        <v>1.169503</v>
      </c>
      <c r="AO10">
        <v>7.056</v>
      </c>
      <c r="AP10">
        <v>12.169499999999999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50.181708</v>
      </c>
      <c r="AW10">
        <v>0</v>
      </c>
      <c r="AX10">
        <v>0</v>
      </c>
      <c r="AY10">
        <v>8.3406509999999994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3318.0134519999997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77.578919999999997</v>
      </c>
      <c r="H11">
        <v>0</v>
      </c>
      <c r="I11">
        <v>0</v>
      </c>
      <c r="J11">
        <v>73.323684</v>
      </c>
      <c r="K11">
        <v>688.11594700000001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149.98894999999999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416.25</v>
      </c>
      <c r="V11">
        <v>20.801072000000001</v>
      </c>
      <c r="W11">
        <v>44.311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46.223398000000003</v>
      </c>
      <c r="AH11">
        <v>179.96245400000001</v>
      </c>
      <c r="AI11">
        <v>0</v>
      </c>
      <c r="AJ11">
        <v>0</v>
      </c>
      <c r="AK11">
        <v>67.487245000000001</v>
      </c>
      <c r="AL11">
        <v>83.664000000000001</v>
      </c>
      <c r="AM11">
        <v>18.800616999999999</v>
      </c>
      <c r="AN11">
        <v>1.169503</v>
      </c>
      <c r="AO11">
        <v>9.9960000000000004</v>
      </c>
      <c r="AP11">
        <v>12.169499999999999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50.572735000000002</v>
      </c>
      <c r="AW11">
        <v>0</v>
      </c>
      <c r="AX11">
        <v>0</v>
      </c>
      <c r="AY11">
        <v>8.3406509999999994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3321.3444789999999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77.578919999999997</v>
      </c>
      <c r="H12">
        <v>0</v>
      </c>
      <c r="I12">
        <v>0</v>
      </c>
      <c r="J12">
        <v>73.323684</v>
      </c>
      <c r="K12">
        <v>688.11594700000001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149.98894999999999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416.25</v>
      </c>
      <c r="V12">
        <v>20.801072000000001</v>
      </c>
      <c r="W12">
        <v>44.311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46.223398000000003</v>
      </c>
      <c r="AH12">
        <v>179.96245400000001</v>
      </c>
      <c r="AI12">
        <v>0</v>
      </c>
      <c r="AJ12">
        <v>0</v>
      </c>
      <c r="AK12">
        <v>67.487245000000001</v>
      </c>
      <c r="AL12">
        <v>83.664000000000001</v>
      </c>
      <c r="AM12">
        <v>18.800616999999999</v>
      </c>
      <c r="AN12">
        <v>1.169503</v>
      </c>
      <c r="AO12">
        <v>9.9960000000000004</v>
      </c>
      <c r="AP12">
        <v>12.169499999999999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50.572735000000002</v>
      </c>
      <c r="AW12">
        <v>0</v>
      </c>
      <c r="AX12">
        <v>0</v>
      </c>
      <c r="AY12">
        <v>8.3406509999999994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3321.3444789999999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77.578919999999997</v>
      </c>
      <c r="H13">
        <v>0</v>
      </c>
      <c r="I13">
        <v>0</v>
      </c>
      <c r="J13">
        <v>73.323684</v>
      </c>
      <c r="K13">
        <v>688.11594700000001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149.98894999999999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416.25</v>
      </c>
      <c r="V13">
        <v>20.801072000000001</v>
      </c>
      <c r="W13">
        <v>44.311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46.223398000000003</v>
      </c>
      <c r="AH13">
        <v>179.96245400000001</v>
      </c>
      <c r="AI13">
        <v>0</v>
      </c>
      <c r="AJ13">
        <v>0</v>
      </c>
      <c r="AK13">
        <v>67.487245000000001</v>
      </c>
      <c r="AL13">
        <v>83.664000000000001</v>
      </c>
      <c r="AM13">
        <v>12.527402</v>
      </c>
      <c r="AN13">
        <v>1.169503</v>
      </c>
      <c r="AO13">
        <v>10.584</v>
      </c>
      <c r="AP13">
        <v>12.169499999999999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50.572735000000002</v>
      </c>
      <c r="AW13">
        <v>0</v>
      </c>
      <c r="AX13">
        <v>0</v>
      </c>
      <c r="AY13">
        <v>8.3406509999999994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3315.6592639999999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77.578919999999997</v>
      </c>
      <c r="H14">
        <v>0</v>
      </c>
      <c r="I14">
        <v>0</v>
      </c>
      <c r="J14">
        <v>73.323684</v>
      </c>
      <c r="K14">
        <v>688.11594700000001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149.98894999999999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416.25</v>
      </c>
      <c r="V14">
        <v>20.801072000000001</v>
      </c>
      <c r="W14">
        <v>44.311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46.223398000000003</v>
      </c>
      <c r="AH14">
        <v>179.96245400000001</v>
      </c>
      <c r="AI14">
        <v>0</v>
      </c>
      <c r="AJ14">
        <v>0</v>
      </c>
      <c r="AK14">
        <v>67.487245000000001</v>
      </c>
      <c r="AL14">
        <v>83.664000000000001</v>
      </c>
      <c r="AM14">
        <v>6.0258390000000004</v>
      </c>
      <c r="AN14">
        <v>1.169503</v>
      </c>
      <c r="AO14">
        <v>10.584</v>
      </c>
      <c r="AP14">
        <v>7.6859999999999999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50.572735000000002</v>
      </c>
      <c r="AW14">
        <v>0</v>
      </c>
      <c r="AX14">
        <v>0</v>
      </c>
      <c r="AY14">
        <v>8.3406509999999994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3304.6742009999998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77.578919999999997</v>
      </c>
      <c r="H15">
        <v>0</v>
      </c>
      <c r="I15">
        <v>0</v>
      </c>
      <c r="J15">
        <v>73.323684</v>
      </c>
      <c r="K15">
        <v>688.11594700000001</v>
      </c>
      <c r="L15">
        <v>422.44379900000001</v>
      </c>
      <c r="M15">
        <v>97.055942999999999</v>
      </c>
      <c r="N15">
        <v>124.384996</v>
      </c>
      <c r="O15">
        <v>130.58071699999999</v>
      </c>
      <c r="P15">
        <v>149.98894999999999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416.25</v>
      </c>
      <c r="V15">
        <v>20.801072000000001</v>
      </c>
      <c r="W15">
        <v>44.311</v>
      </c>
      <c r="X15">
        <v>148.30237500000001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46.223398000000003</v>
      </c>
      <c r="AH15">
        <v>179.96245400000001</v>
      </c>
      <c r="AI15">
        <v>0</v>
      </c>
      <c r="AJ15">
        <v>0</v>
      </c>
      <c r="AK15">
        <v>67.487245000000001</v>
      </c>
      <c r="AL15">
        <v>79.376220000000004</v>
      </c>
      <c r="AM15">
        <v>0</v>
      </c>
      <c r="AN15">
        <v>1.169503</v>
      </c>
      <c r="AO15">
        <v>10.584</v>
      </c>
      <c r="AP15">
        <v>7.6859999999999999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50.572735000000002</v>
      </c>
      <c r="AW15">
        <v>0</v>
      </c>
      <c r="AX15">
        <v>0</v>
      </c>
      <c r="AY15">
        <v>8.3406509999999994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3294.3605819999998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77.578919999999997</v>
      </c>
      <c r="H16">
        <v>0</v>
      </c>
      <c r="I16">
        <v>0</v>
      </c>
      <c r="J16">
        <v>73.323684</v>
      </c>
      <c r="K16">
        <v>688.11594700000001</v>
      </c>
      <c r="L16">
        <v>422.44379900000001</v>
      </c>
      <c r="M16">
        <v>97.055942999999999</v>
      </c>
      <c r="N16">
        <v>124.384996</v>
      </c>
      <c r="O16">
        <v>130.58071699999999</v>
      </c>
      <c r="P16">
        <v>149.98894999999999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416.25</v>
      </c>
      <c r="V16">
        <v>20.801072000000001</v>
      </c>
      <c r="W16">
        <v>44.311</v>
      </c>
      <c r="X16">
        <v>148.30237500000001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46.223398000000003</v>
      </c>
      <c r="AH16">
        <v>179.96245400000001</v>
      </c>
      <c r="AI16">
        <v>0</v>
      </c>
      <c r="AJ16">
        <v>0</v>
      </c>
      <c r="AK16">
        <v>67.487245000000001</v>
      </c>
      <c r="AL16">
        <v>79.376220000000004</v>
      </c>
      <c r="AM16">
        <v>0</v>
      </c>
      <c r="AN16">
        <v>1.169503</v>
      </c>
      <c r="AO16">
        <v>10.584</v>
      </c>
      <c r="AP16">
        <v>12.169499999999999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50.572735000000002</v>
      </c>
      <c r="AW16">
        <v>0</v>
      </c>
      <c r="AX16">
        <v>0</v>
      </c>
      <c r="AY16">
        <v>8.3406509999999994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3298.8440819999996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77.578919999999997</v>
      </c>
      <c r="H17">
        <v>0</v>
      </c>
      <c r="I17">
        <v>0</v>
      </c>
      <c r="J17">
        <v>73.323684</v>
      </c>
      <c r="K17">
        <v>688.11594700000001</v>
      </c>
      <c r="L17">
        <v>422.44379900000001</v>
      </c>
      <c r="M17">
        <v>97.055942999999999</v>
      </c>
      <c r="N17">
        <v>124.384996</v>
      </c>
      <c r="O17">
        <v>130.58071699999999</v>
      </c>
      <c r="P17">
        <v>149.98894999999999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416.25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46.223398000000003</v>
      </c>
      <c r="AH17">
        <v>179.96245400000001</v>
      </c>
      <c r="AI17">
        <v>0</v>
      </c>
      <c r="AJ17">
        <v>0</v>
      </c>
      <c r="AK17">
        <v>67.487245000000001</v>
      </c>
      <c r="AL17">
        <v>79.376220000000004</v>
      </c>
      <c r="AM17">
        <v>0</v>
      </c>
      <c r="AN17">
        <v>1.169503</v>
      </c>
      <c r="AO17">
        <v>10.584</v>
      </c>
      <c r="AP17">
        <v>8.3264999999999993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50.572735000000002</v>
      </c>
      <c r="AW17">
        <v>0</v>
      </c>
      <c r="AX17">
        <v>0</v>
      </c>
      <c r="AY17">
        <v>8.3406509999999994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3301.521882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77.578919999999997</v>
      </c>
      <c r="H18">
        <v>0</v>
      </c>
      <c r="I18">
        <v>0</v>
      </c>
      <c r="J18">
        <v>73.323684</v>
      </c>
      <c r="K18">
        <v>688.11594700000001</v>
      </c>
      <c r="L18">
        <v>422.44379900000001</v>
      </c>
      <c r="M18">
        <v>97.055942999999999</v>
      </c>
      <c r="N18">
        <v>124.384996</v>
      </c>
      <c r="O18">
        <v>130.58071699999999</v>
      </c>
      <c r="P18">
        <v>149.98894999999999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416.25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46.223398000000003</v>
      </c>
      <c r="AH18">
        <v>179.96245400000001</v>
      </c>
      <c r="AI18">
        <v>0</v>
      </c>
      <c r="AJ18">
        <v>0</v>
      </c>
      <c r="AK18">
        <v>67.487245000000001</v>
      </c>
      <c r="AL18">
        <v>79.376220000000004</v>
      </c>
      <c r="AM18">
        <v>0</v>
      </c>
      <c r="AN18">
        <v>1.169503</v>
      </c>
      <c r="AO18">
        <v>10.584</v>
      </c>
      <c r="AP18">
        <v>8.3264999999999993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50.572735000000002</v>
      </c>
      <c r="AW18">
        <v>0</v>
      </c>
      <c r="AX18">
        <v>0</v>
      </c>
      <c r="AY18">
        <v>8.3406509999999994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3301.521882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77.578919999999997</v>
      </c>
      <c r="H19">
        <v>0</v>
      </c>
      <c r="I19">
        <v>0</v>
      </c>
      <c r="J19">
        <v>73.323684</v>
      </c>
      <c r="K19">
        <v>688.11594700000001</v>
      </c>
      <c r="L19">
        <v>422.44379900000001</v>
      </c>
      <c r="M19">
        <v>97.055942999999999</v>
      </c>
      <c r="N19">
        <v>124.384996</v>
      </c>
      <c r="O19">
        <v>130.58071699999999</v>
      </c>
      <c r="P19">
        <v>149.98894999999999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416.25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46.223398000000003</v>
      </c>
      <c r="AH19">
        <v>179.96245400000001</v>
      </c>
      <c r="AI19">
        <v>0</v>
      </c>
      <c r="AJ19">
        <v>0</v>
      </c>
      <c r="AK19">
        <v>67.487245000000001</v>
      </c>
      <c r="AL19">
        <v>79.376220000000004</v>
      </c>
      <c r="AM19">
        <v>0</v>
      </c>
      <c r="AN19">
        <v>1.169503</v>
      </c>
      <c r="AO19">
        <v>10.584</v>
      </c>
      <c r="AP19">
        <v>8.3264999999999993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50.833418999999999</v>
      </c>
      <c r="AW19">
        <v>0</v>
      </c>
      <c r="AX19">
        <v>0</v>
      </c>
      <c r="AY19">
        <v>8.3406509999999994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3301.7825659999999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77.578919999999997</v>
      </c>
      <c r="H20">
        <v>0</v>
      </c>
      <c r="I20">
        <v>0</v>
      </c>
      <c r="J20">
        <v>73.323684</v>
      </c>
      <c r="K20">
        <v>688.11594700000001</v>
      </c>
      <c r="L20">
        <v>422.44379900000001</v>
      </c>
      <c r="M20">
        <v>97.055942999999999</v>
      </c>
      <c r="N20">
        <v>124.384996</v>
      </c>
      <c r="O20">
        <v>130.58071699999999</v>
      </c>
      <c r="P20">
        <v>149.98894999999999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416.25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46.223398000000003</v>
      </c>
      <c r="AH20">
        <v>179.96245400000001</v>
      </c>
      <c r="AI20">
        <v>0</v>
      </c>
      <c r="AJ20">
        <v>0</v>
      </c>
      <c r="AK20">
        <v>67.487245000000001</v>
      </c>
      <c r="AL20">
        <v>79.376220000000004</v>
      </c>
      <c r="AM20">
        <v>0</v>
      </c>
      <c r="AN20">
        <v>1.169503</v>
      </c>
      <c r="AO20">
        <v>10.584</v>
      </c>
      <c r="AP20">
        <v>8.3264999999999993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50.833418999999999</v>
      </c>
      <c r="AW20">
        <v>0</v>
      </c>
      <c r="AX20">
        <v>0</v>
      </c>
      <c r="AY20">
        <v>8.3406509999999994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3301.7825659999999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77.578919999999997</v>
      </c>
      <c r="H21">
        <v>0</v>
      </c>
      <c r="I21">
        <v>0</v>
      </c>
      <c r="J21">
        <v>73.323684</v>
      </c>
      <c r="K21">
        <v>688.11594700000001</v>
      </c>
      <c r="L21">
        <v>422.44379900000001</v>
      </c>
      <c r="M21">
        <v>97.055942999999999</v>
      </c>
      <c r="N21">
        <v>124.384996</v>
      </c>
      <c r="O21">
        <v>130.58071699999999</v>
      </c>
      <c r="P21">
        <v>149.98894999999999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416.25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46.223398000000003</v>
      </c>
      <c r="AH21">
        <v>179.96245400000001</v>
      </c>
      <c r="AI21">
        <v>0</v>
      </c>
      <c r="AJ21">
        <v>0</v>
      </c>
      <c r="AK21">
        <v>67.487245000000001</v>
      </c>
      <c r="AL21">
        <v>79.376220000000004</v>
      </c>
      <c r="AM21">
        <v>0</v>
      </c>
      <c r="AN21">
        <v>1.169503</v>
      </c>
      <c r="AO21">
        <v>10.584</v>
      </c>
      <c r="AP21">
        <v>8.3264999999999993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50.833418999999999</v>
      </c>
      <c r="AW21">
        <v>0</v>
      </c>
      <c r="AX21">
        <v>0</v>
      </c>
      <c r="AY21">
        <v>8.3406509999999994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3301.7825659999999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77.578919999999997</v>
      </c>
      <c r="H22">
        <v>0</v>
      </c>
      <c r="I22">
        <v>0</v>
      </c>
      <c r="J22">
        <v>73.323684</v>
      </c>
      <c r="K22">
        <v>688.11594700000001</v>
      </c>
      <c r="L22">
        <v>422.44379900000001</v>
      </c>
      <c r="M22">
        <v>97.055942999999999</v>
      </c>
      <c r="N22">
        <v>124.384996</v>
      </c>
      <c r="O22">
        <v>130.58071699999999</v>
      </c>
      <c r="P22">
        <v>149.98894999999999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416.25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46.223398000000003</v>
      </c>
      <c r="AH22">
        <v>179.96245400000001</v>
      </c>
      <c r="AI22">
        <v>16.783217</v>
      </c>
      <c r="AJ22">
        <v>0</v>
      </c>
      <c r="AK22">
        <v>67.487245000000001</v>
      </c>
      <c r="AL22">
        <v>79.376220000000004</v>
      </c>
      <c r="AM22">
        <v>0</v>
      </c>
      <c r="AN22">
        <v>1.169503</v>
      </c>
      <c r="AO22">
        <v>10.584</v>
      </c>
      <c r="AP22">
        <v>8.3264999999999993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50.833418999999999</v>
      </c>
      <c r="AW22">
        <v>0</v>
      </c>
      <c r="AX22">
        <v>0</v>
      </c>
      <c r="AY22">
        <v>8.3406509999999994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3318.565783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77.578919999999997</v>
      </c>
      <c r="H23">
        <v>0</v>
      </c>
      <c r="I23">
        <v>0</v>
      </c>
      <c r="J23">
        <v>73.323684</v>
      </c>
      <c r="K23">
        <v>688.11594700000001</v>
      </c>
      <c r="L23">
        <v>422.44379900000001</v>
      </c>
      <c r="M23">
        <v>97.055942999999999</v>
      </c>
      <c r="N23">
        <v>124.384996</v>
      </c>
      <c r="O23">
        <v>130.58071699999999</v>
      </c>
      <c r="P23">
        <v>149.98894999999999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46.223398000000003</v>
      </c>
      <c r="AH23">
        <v>179.96245400000001</v>
      </c>
      <c r="AI23">
        <v>16.783217</v>
      </c>
      <c r="AJ23">
        <v>0</v>
      </c>
      <c r="AK23">
        <v>67.487245000000001</v>
      </c>
      <c r="AL23">
        <v>79.376220000000004</v>
      </c>
      <c r="AM23">
        <v>0</v>
      </c>
      <c r="AN23">
        <v>1.169503</v>
      </c>
      <c r="AO23">
        <v>12.054</v>
      </c>
      <c r="AP23">
        <v>8.3264999999999993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50.833418999999999</v>
      </c>
      <c r="AW23">
        <v>0</v>
      </c>
      <c r="AX23">
        <v>0</v>
      </c>
      <c r="AY23">
        <v>8.3406509999999994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3320.0357830000003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77.578919999999997</v>
      </c>
      <c r="H24">
        <v>0</v>
      </c>
      <c r="I24">
        <v>0</v>
      </c>
      <c r="J24">
        <v>73.323684</v>
      </c>
      <c r="K24">
        <v>688.11594700000001</v>
      </c>
      <c r="L24">
        <v>422.44379900000001</v>
      </c>
      <c r="M24">
        <v>97.055942999999999</v>
      </c>
      <c r="N24">
        <v>124.384996</v>
      </c>
      <c r="O24">
        <v>130.58071699999999</v>
      </c>
      <c r="P24">
        <v>149.98894999999999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46.223398000000003</v>
      </c>
      <c r="AH24">
        <v>179.96245400000001</v>
      </c>
      <c r="AI24">
        <v>16.783217</v>
      </c>
      <c r="AJ24">
        <v>0</v>
      </c>
      <c r="AK24">
        <v>67.487245000000001</v>
      </c>
      <c r="AL24">
        <v>79.376220000000004</v>
      </c>
      <c r="AM24">
        <v>0</v>
      </c>
      <c r="AN24">
        <v>1.169503</v>
      </c>
      <c r="AO24">
        <v>12.054</v>
      </c>
      <c r="AP24">
        <v>8.3264999999999993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50.833418999999999</v>
      </c>
      <c r="AW24">
        <v>0</v>
      </c>
      <c r="AX24">
        <v>0</v>
      </c>
      <c r="AY24">
        <v>8.3406509999999994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3320.0357830000003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77.578919999999997</v>
      </c>
      <c r="H25">
        <v>0</v>
      </c>
      <c r="I25">
        <v>0</v>
      </c>
      <c r="J25">
        <v>73.323684</v>
      </c>
      <c r="K25">
        <v>688.11594700000001</v>
      </c>
      <c r="L25">
        <v>422.44379900000001</v>
      </c>
      <c r="M25">
        <v>97.055942999999999</v>
      </c>
      <c r="N25">
        <v>124.384996</v>
      </c>
      <c r="O25">
        <v>130.58071699999999</v>
      </c>
      <c r="P25">
        <v>149.98894999999999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46.223398000000003</v>
      </c>
      <c r="AH25">
        <v>179.96245400000001</v>
      </c>
      <c r="AI25">
        <v>16.783217</v>
      </c>
      <c r="AJ25">
        <v>0</v>
      </c>
      <c r="AK25">
        <v>67.487245000000001</v>
      </c>
      <c r="AL25">
        <v>79.376220000000004</v>
      </c>
      <c r="AM25">
        <v>0</v>
      </c>
      <c r="AN25">
        <v>1.169503</v>
      </c>
      <c r="AO25">
        <v>11.907</v>
      </c>
      <c r="AP25">
        <v>8.3264999999999993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50.833418999999999</v>
      </c>
      <c r="AW25">
        <v>0</v>
      </c>
      <c r="AX25">
        <v>0</v>
      </c>
      <c r="AY25">
        <v>8.3406509999999994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3319.8887830000003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77.578919999999997</v>
      </c>
      <c r="H26">
        <v>0</v>
      </c>
      <c r="I26">
        <v>0</v>
      </c>
      <c r="J26">
        <v>73.323684</v>
      </c>
      <c r="K26">
        <v>688.11594700000001</v>
      </c>
      <c r="L26">
        <v>422.44379900000001</v>
      </c>
      <c r="M26">
        <v>97.055942999999999</v>
      </c>
      <c r="N26">
        <v>124.384996</v>
      </c>
      <c r="O26">
        <v>130.58071699999999</v>
      </c>
      <c r="P26">
        <v>149.98894999999999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46.223398000000003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79.376220000000004</v>
      </c>
      <c r="AM26">
        <v>0</v>
      </c>
      <c r="AN26">
        <v>1.169503</v>
      </c>
      <c r="AO26">
        <v>11.907</v>
      </c>
      <c r="AP26">
        <v>8.3264999999999993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50.833418999999999</v>
      </c>
      <c r="AW26">
        <v>0</v>
      </c>
      <c r="AX26">
        <v>0</v>
      </c>
      <c r="AY26">
        <v>8.3406509999999994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3362.6096990000001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77.578919999999997</v>
      </c>
      <c r="H27">
        <v>0</v>
      </c>
      <c r="I27">
        <v>0</v>
      </c>
      <c r="J27">
        <v>73.323684</v>
      </c>
      <c r="K27">
        <v>688.11594700000001</v>
      </c>
      <c r="L27">
        <v>422.44379900000001</v>
      </c>
      <c r="M27">
        <v>97.055942999999999</v>
      </c>
      <c r="N27">
        <v>124.384996</v>
      </c>
      <c r="O27">
        <v>130.58071699999999</v>
      </c>
      <c r="P27">
        <v>149.98894999999999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416.25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46.223398000000003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79.376220000000004</v>
      </c>
      <c r="AM27">
        <v>0</v>
      </c>
      <c r="AN27">
        <v>1.169503</v>
      </c>
      <c r="AO27">
        <v>11.907</v>
      </c>
      <c r="AP27">
        <v>8.3264999999999993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50.442393000000003</v>
      </c>
      <c r="AW27">
        <v>0</v>
      </c>
      <c r="AX27">
        <v>0</v>
      </c>
      <c r="AY27">
        <v>8.3406509999999994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3351.3346389999997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77.578919999999997</v>
      </c>
      <c r="H28">
        <v>0</v>
      </c>
      <c r="I28">
        <v>0</v>
      </c>
      <c r="J28">
        <v>73.323684</v>
      </c>
      <c r="K28">
        <v>656.11594700000001</v>
      </c>
      <c r="L28">
        <v>419.04379899999998</v>
      </c>
      <c r="M28">
        <v>97.055942999999999</v>
      </c>
      <c r="N28">
        <v>124.384996</v>
      </c>
      <c r="O28">
        <v>130.58071699999999</v>
      </c>
      <c r="P28">
        <v>149.98894999999999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416.25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46.223398000000003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79.376220000000004</v>
      </c>
      <c r="AM28">
        <v>0</v>
      </c>
      <c r="AN28">
        <v>1.169503</v>
      </c>
      <c r="AO28">
        <v>11.907</v>
      </c>
      <c r="AP28">
        <v>8.3264999999999993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50.442393000000003</v>
      </c>
      <c r="AW28">
        <v>0</v>
      </c>
      <c r="AX28">
        <v>0</v>
      </c>
      <c r="AY28">
        <v>8.3406509999999994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3315.9346390000001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77.578919999999997</v>
      </c>
      <c r="H29">
        <v>0</v>
      </c>
      <c r="I29">
        <v>0</v>
      </c>
      <c r="J29">
        <v>73.323684</v>
      </c>
      <c r="K29">
        <v>656.11594700000001</v>
      </c>
      <c r="L29">
        <v>407.04379899999998</v>
      </c>
      <c r="M29">
        <v>97.055942999999999</v>
      </c>
      <c r="N29">
        <v>124.384996</v>
      </c>
      <c r="O29">
        <v>130.58071699999999</v>
      </c>
      <c r="P29">
        <v>149.98894999999999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416.25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0</v>
      </c>
      <c r="AG29">
        <v>46.223398000000003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79.376220000000004</v>
      </c>
      <c r="AM29">
        <v>0</v>
      </c>
      <c r="AN29">
        <v>1.169503</v>
      </c>
      <c r="AO29">
        <v>10.29</v>
      </c>
      <c r="AP29">
        <v>8.3264999999999993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50.442393000000003</v>
      </c>
      <c r="AW29">
        <v>0</v>
      </c>
      <c r="AX29">
        <v>0</v>
      </c>
      <c r="AY29">
        <v>8.3406509999999994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3302.3176389999999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77.578919999999997</v>
      </c>
      <c r="H30">
        <v>0</v>
      </c>
      <c r="I30">
        <v>0</v>
      </c>
      <c r="J30">
        <v>73.323684</v>
      </c>
      <c r="K30">
        <v>656.11594700000001</v>
      </c>
      <c r="L30">
        <v>422.44379900000001</v>
      </c>
      <c r="M30">
        <v>97.055942999999999</v>
      </c>
      <c r="N30">
        <v>124.384996</v>
      </c>
      <c r="O30">
        <v>130.58071699999999</v>
      </c>
      <c r="P30">
        <v>149.98894999999999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416.25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0</v>
      </c>
      <c r="AG30">
        <v>46.223398000000003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79.376220000000004</v>
      </c>
      <c r="AM30">
        <v>0</v>
      </c>
      <c r="AN30">
        <v>1.169503</v>
      </c>
      <c r="AO30">
        <v>10.29</v>
      </c>
      <c r="AP30">
        <v>8.3264999999999993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50.442393000000003</v>
      </c>
      <c r="AW30">
        <v>0</v>
      </c>
      <c r="AX30">
        <v>0</v>
      </c>
      <c r="AY30">
        <v>8.3406509999999994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3317.7176389999995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77.578919999999997</v>
      </c>
      <c r="H31">
        <v>0</v>
      </c>
      <c r="I31">
        <v>0</v>
      </c>
      <c r="J31">
        <v>71.965839000000003</v>
      </c>
      <c r="K31">
        <v>688.71594700000003</v>
      </c>
      <c r="L31">
        <v>422.44379900000001</v>
      </c>
      <c r="M31">
        <v>97.055942999999999</v>
      </c>
      <c r="N31">
        <v>124.384996</v>
      </c>
      <c r="O31">
        <v>130.58071699999999</v>
      </c>
      <c r="P31">
        <v>149.98894999999999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416.25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0</v>
      </c>
      <c r="AG31">
        <v>46.223398000000003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79.376220000000004</v>
      </c>
      <c r="AM31">
        <v>0</v>
      </c>
      <c r="AN31">
        <v>1.169503</v>
      </c>
      <c r="AO31">
        <v>10.29</v>
      </c>
      <c r="AP31">
        <v>8.3264999999999993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50.442393000000003</v>
      </c>
      <c r="AW31">
        <v>0</v>
      </c>
      <c r="AX31">
        <v>0</v>
      </c>
      <c r="AY31">
        <v>8.3406509999999994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3348.9597939999999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77.578919999999997</v>
      </c>
      <c r="H32">
        <v>0</v>
      </c>
      <c r="I32">
        <v>0</v>
      </c>
      <c r="J32">
        <v>71.965839000000003</v>
      </c>
      <c r="K32">
        <v>688.71594700000003</v>
      </c>
      <c r="L32">
        <v>422.44379900000001</v>
      </c>
      <c r="M32">
        <v>97.055942999999999</v>
      </c>
      <c r="N32">
        <v>124.384996</v>
      </c>
      <c r="O32">
        <v>130.58071699999999</v>
      </c>
      <c r="P32">
        <v>149.98894999999999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416.25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0</v>
      </c>
      <c r="AG32">
        <v>46.223398000000003</v>
      </c>
      <c r="AH32">
        <v>179.96245400000001</v>
      </c>
      <c r="AI32">
        <v>18.308964</v>
      </c>
      <c r="AJ32">
        <v>0</v>
      </c>
      <c r="AK32">
        <v>67.487245000000001</v>
      </c>
      <c r="AL32">
        <v>79.376220000000004</v>
      </c>
      <c r="AM32">
        <v>0</v>
      </c>
      <c r="AN32">
        <v>1.169503</v>
      </c>
      <c r="AO32">
        <v>10.29</v>
      </c>
      <c r="AP32">
        <v>8.3264999999999993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50.442393000000003</v>
      </c>
      <c r="AW32">
        <v>0</v>
      </c>
      <c r="AX32">
        <v>0</v>
      </c>
      <c r="AY32">
        <v>8.3406509999999994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3307.7646249999998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77.578919999999997</v>
      </c>
      <c r="H33">
        <v>0</v>
      </c>
      <c r="I33">
        <v>0</v>
      </c>
      <c r="J33">
        <v>71.965839000000003</v>
      </c>
      <c r="K33">
        <v>688.71594700000003</v>
      </c>
      <c r="L33">
        <v>422.44379900000001</v>
      </c>
      <c r="M33">
        <v>97.055942999999999</v>
      </c>
      <c r="N33">
        <v>124.384996</v>
      </c>
      <c r="O33">
        <v>130.58071699999999</v>
      </c>
      <c r="P33">
        <v>149.98894999999999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416.25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0</v>
      </c>
      <c r="AG33">
        <v>46.223398000000003</v>
      </c>
      <c r="AH33">
        <v>179.96245400000001</v>
      </c>
      <c r="AI33">
        <v>16.783217</v>
      </c>
      <c r="AJ33">
        <v>0</v>
      </c>
      <c r="AK33">
        <v>67.487245000000001</v>
      </c>
      <c r="AL33">
        <v>79.376220000000004</v>
      </c>
      <c r="AM33">
        <v>0</v>
      </c>
      <c r="AN33">
        <v>1.169503</v>
      </c>
      <c r="AO33">
        <v>10.29</v>
      </c>
      <c r="AP33">
        <v>10.247999999999999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50.442393000000003</v>
      </c>
      <c r="AW33">
        <v>0</v>
      </c>
      <c r="AX33">
        <v>0</v>
      </c>
      <c r="AY33">
        <v>8.3406509999999994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3308.160378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77.578919999999997</v>
      </c>
      <c r="H34">
        <v>0</v>
      </c>
      <c r="I34">
        <v>0</v>
      </c>
      <c r="J34">
        <v>71.965839000000003</v>
      </c>
      <c r="K34">
        <v>688.71594700000003</v>
      </c>
      <c r="L34">
        <v>422.44379900000001</v>
      </c>
      <c r="M34">
        <v>97.055942999999999</v>
      </c>
      <c r="N34">
        <v>124.384996</v>
      </c>
      <c r="O34">
        <v>130.58071699999999</v>
      </c>
      <c r="P34">
        <v>149.98894999999999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416.25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0</v>
      </c>
      <c r="AG34">
        <v>46.223398000000003</v>
      </c>
      <c r="AH34">
        <v>179.96245400000001</v>
      </c>
      <c r="AI34">
        <v>16.783217</v>
      </c>
      <c r="AJ34">
        <v>0</v>
      </c>
      <c r="AK34">
        <v>67.487245000000001</v>
      </c>
      <c r="AL34">
        <v>79.376220000000004</v>
      </c>
      <c r="AM34">
        <v>0</v>
      </c>
      <c r="AN34">
        <v>1.169503</v>
      </c>
      <c r="AO34">
        <v>10.29</v>
      </c>
      <c r="AP34">
        <v>10.247999999999999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50.442393000000003</v>
      </c>
      <c r="AW34">
        <v>0</v>
      </c>
      <c r="AX34">
        <v>0</v>
      </c>
      <c r="AY34">
        <v>8.3406509999999994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3308.160378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77.578919999999997</v>
      </c>
      <c r="H35">
        <v>0</v>
      </c>
      <c r="I35">
        <v>0</v>
      </c>
      <c r="J35">
        <v>71.965839000000003</v>
      </c>
      <c r="K35">
        <v>688.71594700000003</v>
      </c>
      <c r="L35">
        <v>422.44379900000001</v>
      </c>
      <c r="M35">
        <v>97.055942999999999</v>
      </c>
      <c r="N35">
        <v>124.384996</v>
      </c>
      <c r="O35">
        <v>130.58071699999999</v>
      </c>
      <c r="P35">
        <v>149.98894999999999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416.25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46.223398000000003</v>
      </c>
      <c r="AH35">
        <v>179.96245400000001</v>
      </c>
      <c r="AI35">
        <v>16.783217</v>
      </c>
      <c r="AJ35">
        <v>0</v>
      </c>
      <c r="AK35">
        <v>67.487245000000001</v>
      </c>
      <c r="AL35">
        <v>79.376220000000004</v>
      </c>
      <c r="AM35">
        <v>0</v>
      </c>
      <c r="AN35">
        <v>1.169503</v>
      </c>
      <c r="AO35">
        <v>8.2319999999999993</v>
      </c>
      <c r="AP35">
        <v>8.9670000000000005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50.051366999999999</v>
      </c>
      <c r="AW35">
        <v>0</v>
      </c>
      <c r="AX35">
        <v>0</v>
      </c>
      <c r="AY35">
        <v>8.3406509999999994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3304.4303520000003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77.578919999999997</v>
      </c>
      <c r="H36">
        <v>0</v>
      </c>
      <c r="I36">
        <v>0</v>
      </c>
      <c r="J36">
        <v>71.965839000000003</v>
      </c>
      <c r="K36">
        <v>688.71594700000003</v>
      </c>
      <c r="L36">
        <v>422.44379900000001</v>
      </c>
      <c r="M36">
        <v>97.055942999999999</v>
      </c>
      <c r="N36">
        <v>124.384996</v>
      </c>
      <c r="O36">
        <v>130.58071699999999</v>
      </c>
      <c r="P36">
        <v>149.98894999999999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416.25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46.223398000000003</v>
      </c>
      <c r="AH36">
        <v>179.96245400000001</v>
      </c>
      <c r="AI36">
        <v>16.783217</v>
      </c>
      <c r="AJ36">
        <v>0</v>
      </c>
      <c r="AK36">
        <v>67.487245000000001</v>
      </c>
      <c r="AL36">
        <v>79.376220000000004</v>
      </c>
      <c r="AM36">
        <v>0</v>
      </c>
      <c r="AN36">
        <v>1.169503</v>
      </c>
      <c r="AO36">
        <v>8.2319999999999993</v>
      </c>
      <c r="AP36">
        <v>8.9670000000000005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50.051366999999999</v>
      </c>
      <c r="AW36">
        <v>0</v>
      </c>
      <c r="AX36">
        <v>0</v>
      </c>
      <c r="AY36">
        <v>8.3406509999999994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3304.4303520000003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77.578919999999997</v>
      </c>
      <c r="H37">
        <v>0</v>
      </c>
      <c r="I37">
        <v>0</v>
      </c>
      <c r="J37">
        <v>71.965839000000003</v>
      </c>
      <c r="K37">
        <v>688.71594700000003</v>
      </c>
      <c r="L37">
        <v>422.44379900000001</v>
      </c>
      <c r="M37">
        <v>97.055942999999999</v>
      </c>
      <c r="N37">
        <v>124.384996</v>
      </c>
      <c r="O37">
        <v>130.58071699999999</v>
      </c>
      <c r="P37">
        <v>149.98894999999999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416.25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46.223398000000003</v>
      </c>
      <c r="AH37">
        <v>179.96245400000001</v>
      </c>
      <c r="AI37">
        <v>16.783217</v>
      </c>
      <c r="AJ37">
        <v>0</v>
      </c>
      <c r="AK37">
        <v>67.487245000000001</v>
      </c>
      <c r="AL37">
        <v>79.376220000000004</v>
      </c>
      <c r="AM37">
        <v>0</v>
      </c>
      <c r="AN37">
        <v>1.169503</v>
      </c>
      <c r="AO37">
        <v>8.2319999999999993</v>
      </c>
      <c r="AP37">
        <v>8.9670000000000005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50.051366999999999</v>
      </c>
      <c r="AW37">
        <v>0</v>
      </c>
      <c r="AX37">
        <v>0</v>
      </c>
      <c r="AY37">
        <v>8.3406509999999994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3304.4303520000003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77.578919999999997</v>
      </c>
      <c r="H38">
        <v>0</v>
      </c>
      <c r="I38">
        <v>0</v>
      </c>
      <c r="J38">
        <v>71.965839000000003</v>
      </c>
      <c r="K38">
        <v>688.71594700000003</v>
      </c>
      <c r="L38">
        <v>422.44379900000001</v>
      </c>
      <c r="M38">
        <v>97.055942999999999</v>
      </c>
      <c r="N38">
        <v>124.384996</v>
      </c>
      <c r="O38">
        <v>130.58071699999999</v>
      </c>
      <c r="P38">
        <v>149.98894999999999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416.25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46.223398000000003</v>
      </c>
      <c r="AH38">
        <v>179.96245400000001</v>
      </c>
      <c r="AI38">
        <v>16.783217</v>
      </c>
      <c r="AJ38">
        <v>0</v>
      </c>
      <c r="AK38">
        <v>67.487245000000001</v>
      </c>
      <c r="AL38">
        <v>79.376220000000004</v>
      </c>
      <c r="AM38">
        <v>0</v>
      </c>
      <c r="AN38">
        <v>1.169503</v>
      </c>
      <c r="AO38">
        <v>8.2319999999999993</v>
      </c>
      <c r="AP38">
        <v>8.9670000000000005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50.051366999999999</v>
      </c>
      <c r="AW38">
        <v>0</v>
      </c>
      <c r="AX38">
        <v>0</v>
      </c>
      <c r="AY38">
        <v>8.3406509999999994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3304.4303520000003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77.578919999999997</v>
      </c>
      <c r="H39">
        <v>0</v>
      </c>
      <c r="I39">
        <v>0</v>
      </c>
      <c r="J39">
        <v>71.965839000000003</v>
      </c>
      <c r="K39">
        <v>688.71594700000003</v>
      </c>
      <c r="L39">
        <v>422.44379900000001</v>
      </c>
      <c r="M39">
        <v>97.055942999999999</v>
      </c>
      <c r="N39">
        <v>124.384996</v>
      </c>
      <c r="O39">
        <v>130.58071699999999</v>
      </c>
      <c r="P39">
        <v>149.98894999999999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416.25</v>
      </c>
      <c r="V39">
        <v>20.801072000000001</v>
      </c>
      <c r="W39">
        <v>44.311</v>
      </c>
      <c r="X39">
        <v>148.30237500000001</v>
      </c>
      <c r="Y39">
        <v>0</v>
      </c>
      <c r="Z39">
        <v>6.5208000000000004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46.223398000000003</v>
      </c>
      <c r="AH39">
        <v>179.96245400000001</v>
      </c>
      <c r="AI39">
        <v>16.783217</v>
      </c>
      <c r="AJ39">
        <v>0</v>
      </c>
      <c r="AK39">
        <v>67.487245000000001</v>
      </c>
      <c r="AL39">
        <v>79.376220000000004</v>
      </c>
      <c r="AM39">
        <v>0</v>
      </c>
      <c r="AN39">
        <v>1.169503</v>
      </c>
      <c r="AO39">
        <v>8.2319999999999993</v>
      </c>
      <c r="AP39">
        <v>8.9670000000000005</v>
      </c>
      <c r="AQ39">
        <v>0</v>
      </c>
      <c r="AR39">
        <v>44.16</v>
      </c>
      <c r="AS39">
        <v>37.890518999999998</v>
      </c>
      <c r="AT39">
        <v>20.001799999999999</v>
      </c>
      <c r="AU39">
        <v>0</v>
      </c>
      <c r="AV39">
        <v>50.051366999999999</v>
      </c>
      <c r="AW39">
        <v>0</v>
      </c>
      <c r="AX39">
        <v>0</v>
      </c>
      <c r="AY39">
        <v>8.3406509999999994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3305.6375520000001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77.578919999999997</v>
      </c>
      <c r="H40">
        <v>0</v>
      </c>
      <c r="I40">
        <v>0</v>
      </c>
      <c r="J40">
        <v>71.965839000000003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149.98894999999999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416.25</v>
      </c>
      <c r="V40">
        <v>20.801072000000001</v>
      </c>
      <c r="W40">
        <v>44.311</v>
      </c>
      <c r="X40">
        <v>148.30237500000001</v>
      </c>
      <c r="Y40">
        <v>0</v>
      </c>
      <c r="Z40">
        <v>6.5208000000000004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46.223398000000003</v>
      </c>
      <c r="AH40">
        <v>179.96245400000001</v>
      </c>
      <c r="AI40">
        <v>16.783217</v>
      </c>
      <c r="AJ40">
        <v>0</v>
      </c>
      <c r="AK40">
        <v>67.487245000000001</v>
      </c>
      <c r="AL40">
        <v>79.376220000000004</v>
      </c>
      <c r="AM40">
        <v>0</v>
      </c>
      <c r="AN40">
        <v>1.169503</v>
      </c>
      <c r="AO40">
        <v>8.2319999999999993</v>
      </c>
      <c r="AP40">
        <v>8.9670000000000005</v>
      </c>
      <c r="AQ40">
        <v>0</v>
      </c>
      <c r="AR40">
        <v>44.16</v>
      </c>
      <c r="AS40">
        <v>37.890518999999998</v>
      </c>
      <c r="AT40">
        <v>20.001799999999999</v>
      </c>
      <c r="AU40">
        <v>0</v>
      </c>
      <c r="AV40">
        <v>50.051366999999999</v>
      </c>
      <c r="AW40">
        <v>0</v>
      </c>
      <c r="AX40">
        <v>0</v>
      </c>
      <c r="AY40">
        <v>8.3406509999999994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3305.6375520000001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77.578919999999997</v>
      </c>
      <c r="H41">
        <v>0</v>
      </c>
      <c r="I41">
        <v>0</v>
      </c>
      <c r="J41">
        <v>71.965839000000003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149.98894999999999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416.25</v>
      </c>
      <c r="V41">
        <v>20.801072000000001</v>
      </c>
      <c r="W41">
        <v>44.311</v>
      </c>
      <c r="X41">
        <v>148.30237500000001</v>
      </c>
      <c r="Y41">
        <v>0</v>
      </c>
      <c r="Z41">
        <v>6.5208000000000004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46.223398000000003</v>
      </c>
      <c r="AH41">
        <v>179.96245400000001</v>
      </c>
      <c r="AI41">
        <v>16.783217</v>
      </c>
      <c r="AJ41">
        <v>0</v>
      </c>
      <c r="AK41">
        <v>67.487245000000001</v>
      </c>
      <c r="AL41">
        <v>80.177999999999997</v>
      </c>
      <c r="AM41">
        <v>0</v>
      </c>
      <c r="AN41">
        <v>1.169503</v>
      </c>
      <c r="AO41">
        <v>8.82</v>
      </c>
      <c r="AP41">
        <v>10.247999999999999</v>
      </c>
      <c r="AQ41">
        <v>0</v>
      </c>
      <c r="AR41">
        <v>44.16</v>
      </c>
      <c r="AS41">
        <v>37.890518999999998</v>
      </c>
      <c r="AT41">
        <v>20.001799999999999</v>
      </c>
      <c r="AU41">
        <v>0</v>
      </c>
      <c r="AV41">
        <v>50.051366999999999</v>
      </c>
      <c r="AW41">
        <v>0</v>
      </c>
      <c r="AX41">
        <v>0</v>
      </c>
      <c r="AY41">
        <v>8.3406509999999994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3308.3083320000001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77.578919999999997</v>
      </c>
      <c r="H42">
        <v>0</v>
      </c>
      <c r="I42">
        <v>0</v>
      </c>
      <c r="J42">
        <v>71.965839000000003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149.98894999999999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416.25</v>
      </c>
      <c r="V42">
        <v>20.801072000000001</v>
      </c>
      <c r="W42">
        <v>44.311</v>
      </c>
      <c r="X42">
        <v>148.30237500000001</v>
      </c>
      <c r="Y42">
        <v>0</v>
      </c>
      <c r="Z42">
        <v>6.5208000000000004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46.223398000000003</v>
      </c>
      <c r="AH42">
        <v>179.96245400000001</v>
      </c>
      <c r="AI42">
        <v>16.783217</v>
      </c>
      <c r="AJ42">
        <v>0</v>
      </c>
      <c r="AK42">
        <v>67.487245000000001</v>
      </c>
      <c r="AL42">
        <v>80.177999999999997</v>
      </c>
      <c r="AM42">
        <v>0</v>
      </c>
      <c r="AN42">
        <v>1.169503</v>
      </c>
      <c r="AO42">
        <v>8.82</v>
      </c>
      <c r="AP42">
        <v>10.247999999999999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50.051366999999999</v>
      </c>
      <c r="AW42">
        <v>0</v>
      </c>
      <c r="AX42">
        <v>0</v>
      </c>
      <c r="AY42">
        <v>8.3406509999999994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3300.580332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77.578919999999997</v>
      </c>
      <c r="H43">
        <v>0</v>
      </c>
      <c r="I43">
        <v>0</v>
      </c>
      <c r="J43">
        <v>70.607991999999996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149.98894999999999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416.25</v>
      </c>
      <c r="V43">
        <v>20.801072000000001</v>
      </c>
      <c r="W43">
        <v>44.311</v>
      </c>
      <c r="X43">
        <v>148.30237500000001</v>
      </c>
      <c r="Y43">
        <v>0</v>
      </c>
      <c r="Z43">
        <v>6.5208000000000004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46.223398000000003</v>
      </c>
      <c r="AH43">
        <v>179.96245400000001</v>
      </c>
      <c r="AI43">
        <v>16.783217</v>
      </c>
      <c r="AJ43">
        <v>0</v>
      </c>
      <c r="AK43">
        <v>67.487245000000001</v>
      </c>
      <c r="AL43">
        <v>80.177999999999997</v>
      </c>
      <c r="AM43">
        <v>0</v>
      </c>
      <c r="AN43">
        <v>1.169503</v>
      </c>
      <c r="AO43">
        <v>8.82</v>
      </c>
      <c r="AP43">
        <v>7.6859999999999999</v>
      </c>
      <c r="AQ43">
        <v>0</v>
      </c>
      <c r="AR43">
        <v>44.16</v>
      </c>
      <c r="AS43">
        <v>37.890518999999998</v>
      </c>
      <c r="AT43">
        <v>20.001799999999999</v>
      </c>
      <c r="AU43">
        <v>0</v>
      </c>
      <c r="AV43">
        <v>49.529998999999997</v>
      </c>
      <c r="AW43">
        <v>0</v>
      </c>
      <c r="AX43">
        <v>0</v>
      </c>
      <c r="AY43">
        <v>8.3406509999999994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3303.8671169999998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77.578919999999997</v>
      </c>
      <c r="H44">
        <v>0</v>
      </c>
      <c r="I44">
        <v>0</v>
      </c>
      <c r="J44">
        <v>70.607991999999996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149.98894999999999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416.25</v>
      </c>
      <c r="V44">
        <v>20.801072000000001</v>
      </c>
      <c r="W44">
        <v>44.311</v>
      </c>
      <c r="X44">
        <v>148.30237500000001</v>
      </c>
      <c r="Y44">
        <v>0</v>
      </c>
      <c r="Z44">
        <v>6.5208000000000004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46.223398000000003</v>
      </c>
      <c r="AH44">
        <v>179.96245400000001</v>
      </c>
      <c r="AI44">
        <v>16.783217</v>
      </c>
      <c r="AJ44">
        <v>0</v>
      </c>
      <c r="AK44">
        <v>67.487245000000001</v>
      </c>
      <c r="AL44">
        <v>80.177999999999997</v>
      </c>
      <c r="AM44">
        <v>0</v>
      </c>
      <c r="AN44">
        <v>1.169503</v>
      </c>
      <c r="AO44">
        <v>8.82</v>
      </c>
      <c r="AP44">
        <v>7.6859999999999999</v>
      </c>
      <c r="AQ44">
        <v>0</v>
      </c>
      <c r="AR44">
        <v>44.16</v>
      </c>
      <c r="AS44">
        <v>37.890518999999998</v>
      </c>
      <c r="AT44">
        <v>20.001799999999999</v>
      </c>
      <c r="AU44">
        <v>0</v>
      </c>
      <c r="AV44">
        <v>49.529998999999997</v>
      </c>
      <c r="AW44">
        <v>0</v>
      </c>
      <c r="AX44">
        <v>0</v>
      </c>
      <c r="AY44">
        <v>8.3406509999999994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3303.8671169999998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77.578919999999997</v>
      </c>
      <c r="H45">
        <v>0</v>
      </c>
      <c r="I45">
        <v>0</v>
      </c>
      <c r="J45">
        <v>70.607991999999996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149.98894999999999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416.25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46.223398000000003</v>
      </c>
      <c r="AH45">
        <v>179.96245400000001</v>
      </c>
      <c r="AI45">
        <v>4.2720909999999996</v>
      </c>
      <c r="AJ45">
        <v>0</v>
      </c>
      <c r="AK45">
        <v>67.487245000000001</v>
      </c>
      <c r="AL45">
        <v>79.016000000000005</v>
      </c>
      <c r="AM45">
        <v>0</v>
      </c>
      <c r="AN45">
        <v>1.169503</v>
      </c>
      <c r="AO45">
        <v>8.82</v>
      </c>
      <c r="AP45">
        <v>7.6859999999999999</v>
      </c>
      <c r="AQ45">
        <v>0</v>
      </c>
      <c r="AR45">
        <v>44.16</v>
      </c>
      <c r="AS45">
        <v>37.890518999999998</v>
      </c>
      <c r="AT45">
        <v>20.001799999999999</v>
      </c>
      <c r="AU45">
        <v>0</v>
      </c>
      <c r="AV45">
        <v>49.529998999999997</v>
      </c>
      <c r="AW45">
        <v>0</v>
      </c>
      <c r="AX45">
        <v>0</v>
      </c>
      <c r="AY45">
        <v>8.3406509999999994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3290.1939909999996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77.578919999999997</v>
      </c>
      <c r="H46">
        <v>0</v>
      </c>
      <c r="I46">
        <v>0</v>
      </c>
      <c r="J46">
        <v>70.607991999999996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149.98894999999999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416.25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46.223398000000003</v>
      </c>
      <c r="AH46">
        <v>179.96245400000001</v>
      </c>
      <c r="AI46">
        <v>0</v>
      </c>
      <c r="AJ46">
        <v>0</v>
      </c>
      <c r="AK46">
        <v>67.487245000000001</v>
      </c>
      <c r="AL46">
        <v>79.016000000000005</v>
      </c>
      <c r="AM46">
        <v>0</v>
      </c>
      <c r="AN46">
        <v>1.169503</v>
      </c>
      <c r="AO46">
        <v>8.82</v>
      </c>
      <c r="AP46">
        <v>7.6859999999999999</v>
      </c>
      <c r="AQ46">
        <v>0</v>
      </c>
      <c r="AR46">
        <v>44.16</v>
      </c>
      <c r="AS46">
        <v>37.890518999999998</v>
      </c>
      <c r="AT46">
        <v>20.001799999999999</v>
      </c>
      <c r="AU46">
        <v>0</v>
      </c>
      <c r="AV46">
        <v>49.529998999999997</v>
      </c>
      <c r="AW46">
        <v>0</v>
      </c>
      <c r="AX46">
        <v>0</v>
      </c>
      <c r="AY46">
        <v>8.3406509999999994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3285.9218999999998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77.578919999999997</v>
      </c>
      <c r="H47">
        <v>0</v>
      </c>
      <c r="I47">
        <v>0</v>
      </c>
      <c r="J47">
        <v>70.607991999999996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149.98894999999999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416.25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42.14808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46.223398000000003</v>
      </c>
      <c r="AH47">
        <v>179.96245400000001</v>
      </c>
      <c r="AI47">
        <v>0</v>
      </c>
      <c r="AJ47">
        <v>0</v>
      </c>
      <c r="AK47">
        <v>67.487245000000001</v>
      </c>
      <c r="AL47">
        <v>79.016000000000005</v>
      </c>
      <c r="AM47">
        <v>0</v>
      </c>
      <c r="AN47">
        <v>1.1261890000000001</v>
      </c>
      <c r="AO47">
        <v>4.5570000000000004</v>
      </c>
      <c r="AP47">
        <v>7.6859999999999999</v>
      </c>
      <c r="AQ47">
        <v>0</v>
      </c>
      <c r="AR47">
        <v>44.16</v>
      </c>
      <c r="AS47">
        <v>37.890518999999998</v>
      </c>
      <c r="AT47">
        <v>20.001799999999999</v>
      </c>
      <c r="AU47">
        <v>0</v>
      </c>
      <c r="AV47">
        <v>49.529998999999997</v>
      </c>
      <c r="AW47">
        <v>0</v>
      </c>
      <c r="AX47">
        <v>0</v>
      </c>
      <c r="AY47">
        <v>8.3406509999999994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3281.6155859999994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77.578919999999997</v>
      </c>
      <c r="H48">
        <v>0</v>
      </c>
      <c r="I48">
        <v>0</v>
      </c>
      <c r="J48">
        <v>70.607991999999996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149.98894999999999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416.25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42.14808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46.223398000000003</v>
      </c>
      <c r="AH48">
        <v>179.96245400000001</v>
      </c>
      <c r="AI48">
        <v>0</v>
      </c>
      <c r="AJ48">
        <v>0</v>
      </c>
      <c r="AK48">
        <v>67.487245000000001</v>
      </c>
      <c r="AL48">
        <v>79.016000000000005</v>
      </c>
      <c r="AM48">
        <v>0</v>
      </c>
      <c r="AN48">
        <v>1.1261890000000001</v>
      </c>
      <c r="AO48">
        <v>3.8220000000000001</v>
      </c>
      <c r="AP48">
        <v>7.6859999999999999</v>
      </c>
      <c r="AQ48">
        <v>0</v>
      </c>
      <c r="AR48">
        <v>44.16</v>
      </c>
      <c r="AS48">
        <v>37.890518999999998</v>
      </c>
      <c r="AT48">
        <v>20.001799999999999</v>
      </c>
      <c r="AU48">
        <v>0</v>
      </c>
      <c r="AV48">
        <v>49.529998999999997</v>
      </c>
      <c r="AW48">
        <v>0</v>
      </c>
      <c r="AX48">
        <v>0</v>
      </c>
      <c r="AY48">
        <v>8.3406509999999994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3280.8805859999998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77.578919999999997</v>
      </c>
      <c r="H49">
        <v>0</v>
      </c>
      <c r="I49">
        <v>0</v>
      </c>
      <c r="J49">
        <v>70.607991999999996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149.98894999999999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416.25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42.14808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46.223398000000003</v>
      </c>
      <c r="AH49">
        <v>179.96245400000001</v>
      </c>
      <c r="AI49">
        <v>0</v>
      </c>
      <c r="AJ49">
        <v>0</v>
      </c>
      <c r="AK49">
        <v>67.487245000000001</v>
      </c>
      <c r="AL49">
        <v>79.016000000000005</v>
      </c>
      <c r="AM49">
        <v>0</v>
      </c>
      <c r="AN49">
        <v>1.1261890000000001</v>
      </c>
      <c r="AO49">
        <v>3.8220000000000001</v>
      </c>
      <c r="AP49">
        <v>7.6859999999999999</v>
      </c>
      <c r="AQ49">
        <v>0</v>
      </c>
      <c r="AR49">
        <v>44.16</v>
      </c>
      <c r="AS49">
        <v>37.890518999999998</v>
      </c>
      <c r="AT49">
        <v>20.001799999999999</v>
      </c>
      <c r="AU49">
        <v>0</v>
      </c>
      <c r="AV49">
        <v>49.529998999999997</v>
      </c>
      <c r="AW49">
        <v>0</v>
      </c>
      <c r="AX49">
        <v>0</v>
      </c>
      <c r="AY49">
        <v>8.3406509999999994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3280.8805859999998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77.578919999999997</v>
      </c>
      <c r="H50">
        <v>0</v>
      </c>
      <c r="I50">
        <v>0</v>
      </c>
      <c r="J50">
        <v>70.607991999999996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149.98894999999999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416.25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42.14808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46.223398000000003</v>
      </c>
      <c r="AH50">
        <v>179.96245400000001</v>
      </c>
      <c r="AI50">
        <v>0</v>
      </c>
      <c r="AJ50">
        <v>0</v>
      </c>
      <c r="AK50">
        <v>67.487245000000001</v>
      </c>
      <c r="AL50">
        <v>79.016000000000005</v>
      </c>
      <c r="AM50">
        <v>0</v>
      </c>
      <c r="AN50">
        <v>1.1261890000000001</v>
      </c>
      <c r="AO50">
        <v>4.41</v>
      </c>
      <c r="AP50">
        <v>7.6859999999999999</v>
      </c>
      <c r="AQ50">
        <v>0</v>
      </c>
      <c r="AR50">
        <v>36.432000000000002</v>
      </c>
      <c r="AS50">
        <v>37.890518999999998</v>
      </c>
      <c r="AT50">
        <v>20.001799999999999</v>
      </c>
      <c r="AU50">
        <v>0</v>
      </c>
      <c r="AV50">
        <v>49.529998999999997</v>
      </c>
      <c r="AW50">
        <v>0</v>
      </c>
      <c r="AX50">
        <v>0</v>
      </c>
      <c r="AY50">
        <v>8.3406509999999994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3273.7405859999994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77.578919999999997</v>
      </c>
      <c r="H51">
        <v>0</v>
      </c>
      <c r="I51">
        <v>0</v>
      </c>
      <c r="J51">
        <v>70.607991999999996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149.98894999999999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416.25</v>
      </c>
      <c r="V51">
        <v>20.801072000000001</v>
      </c>
      <c r="W51">
        <v>44.311</v>
      </c>
      <c r="X51">
        <v>148.30237500000001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46.223398000000003</v>
      </c>
      <c r="AH51">
        <v>179.96245400000001</v>
      </c>
      <c r="AI51">
        <v>0</v>
      </c>
      <c r="AJ51">
        <v>0</v>
      </c>
      <c r="AK51">
        <v>67.487245000000001</v>
      </c>
      <c r="AL51">
        <v>79.016000000000005</v>
      </c>
      <c r="AM51">
        <v>0</v>
      </c>
      <c r="AN51">
        <v>1.1261890000000001</v>
      </c>
      <c r="AO51">
        <v>5.2919999999999998</v>
      </c>
      <c r="AP51">
        <v>7.6859999999999999</v>
      </c>
      <c r="AQ51">
        <v>0</v>
      </c>
      <c r="AR51">
        <v>36.432000000000002</v>
      </c>
      <c r="AS51">
        <v>37.890518999999998</v>
      </c>
      <c r="AT51">
        <v>20.001799999999999</v>
      </c>
      <c r="AU51">
        <v>0</v>
      </c>
      <c r="AV51">
        <v>49.138972000000003</v>
      </c>
      <c r="AW51">
        <v>0</v>
      </c>
      <c r="AX51">
        <v>0</v>
      </c>
      <c r="AY51">
        <v>8.3406509999999994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3263.3475250000001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77.578919999999997</v>
      </c>
      <c r="H52">
        <v>0</v>
      </c>
      <c r="I52">
        <v>0</v>
      </c>
      <c r="J52">
        <v>70.607991999999996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149.98894999999999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416.25</v>
      </c>
      <c r="V52">
        <v>20.801072000000001</v>
      </c>
      <c r="W52">
        <v>44.311</v>
      </c>
      <c r="X52">
        <v>148.30237500000001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46.223398000000003</v>
      </c>
      <c r="AH52">
        <v>179.96245400000001</v>
      </c>
      <c r="AI52">
        <v>0</v>
      </c>
      <c r="AJ52">
        <v>0</v>
      </c>
      <c r="AK52">
        <v>67.487245000000001</v>
      </c>
      <c r="AL52">
        <v>79.016000000000005</v>
      </c>
      <c r="AM52">
        <v>0</v>
      </c>
      <c r="AN52">
        <v>1.1261890000000001</v>
      </c>
      <c r="AO52">
        <v>5.2919999999999998</v>
      </c>
      <c r="AP52">
        <v>7.6859999999999999</v>
      </c>
      <c r="AQ52">
        <v>0</v>
      </c>
      <c r="AR52">
        <v>36.432000000000002</v>
      </c>
      <c r="AS52">
        <v>37.890518999999998</v>
      </c>
      <c r="AT52">
        <v>20.001799999999999</v>
      </c>
      <c r="AU52">
        <v>0</v>
      </c>
      <c r="AV52">
        <v>49.138972000000003</v>
      </c>
      <c r="AW52">
        <v>0</v>
      </c>
      <c r="AX52">
        <v>0</v>
      </c>
      <c r="AY52">
        <v>8.3406509999999994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3263.3475250000001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77.578919999999997</v>
      </c>
      <c r="H53">
        <v>0</v>
      </c>
      <c r="I53">
        <v>0</v>
      </c>
      <c r="J53">
        <v>70.607991999999996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149.98894999999999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416.25</v>
      </c>
      <c r="V53">
        <v>20.801072000000001</v>
      </c>
      <c r="W53">
        <v>44.311</v>
      </c>
      <c r="X53">
        <v>148.30237500000001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46.223398000000003</v>
      </c>
      <c r="AH53">
        <v>179.96245400000001</v>
      </c>
      <c r="AI53">
        <v>0</v>
      </c>
      <c r="AJ53">
        <v>0</v>
      </c>
      <c r="AK53">
        <v>67.487245000000001</v>
      </c>
      <c r="AL53">
        <v>79.016000000000005</v>
      </c>
      <c r="AM53">
        <v>0</v>
      </c>
      <c r="AN53">
        <v>1.1261890000000001</v>
      </c>
      <c r="AO53">
        <v>1.47</v>
      </c>
      <c r="AP53">
        <v>7.6859999999999999</v>
      </c>
      <c r="AQ53">
        <v>0</v>
      </c>
      <c r="AR53">
        <v>36.432000000000002</v>
      </c>
      <c r="AS53">
        <v>37.890518999999998</v>
      </c>
      <c r="AT53">
        <v>20.001799999999999</v>
      </c>
      <c r="AU53">
        <v>0</v>
      </c>
      <c r="AV53">
        <v>49.138972000000003</v>
      </c>
      <c r="AW53">
        <v>0</v>
      </c>
      <c r="AX53">
        <v>0</v>
      </c>
      <c r="AY53">
        <v>8.3406509999999994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3259.525525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77.578919999999997</v>
      </c>
      <c r="H54">
        <v>0</v>
      </c>
      <c r="I54">
        <v>0</v>
      </c>
      <c r="J54">
        <v>70.607991999999996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149.98894999999999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416.25</v>
      </c>
      <c r="V54">
        <v>20.801072000000001</v>
      </c>
      <c r="W54">
        <v>44.311</v>
      </c>
      <c r="X54">
        <v>148.30237500000001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46.223398000000003</v>
      </c>
      <c r="AH54">
        <v>179.96245400000001</v>
      </c>
      <c r="AI54">
        <v>0</v>
      </c>
      <c r="AJ54">
        <v>0</v>
      </c>
      <c r="AK54">
        <v>67.487245000000001</v>
      </c>
      <c r="AL54">
        <v>79.016000000000005</v>
      </c>
      <c r="AM54">
        <v>0</v>
      </c>
      <c r="AN54">
        <v>1.1261890000000001</v>
      </c>
      <c r="AO54">
        <v>1.47</v>
      </c>
      <c r="AP54">
        <v>7.6859999999999999</v>
      </c>
      <c r="AQ54">
        <v>0</v>
      </c>
      <c r="AR54">
        <v>36.432000000000002</v>
      </c>
      <c r="AS54">
        <v>37.890518999999998</v>
      </c>
      <c r="AT54">
        <v>20.001799999999999</v>
      </c>
      <c r="AU54">
        <v>0</v>
      </c>
      <c r="AV54">
        <v>49.138972000000003</v>
      </c>
      <c r="AW54">
        <v>0</v>
      </c>
      <c r="AX54">
        <v>0</v>
      </c>
      <c r="AY54">
        <v>8.3406509999999994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3259.525525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77.578919999999997</v>
      </c>
      <c r="H55">
        <v>0</v>
      </c>
      <c r="I55">
        <v>0</v>
      </c>
      <c r="J55">
        <v>70.607991999999996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149.98894999999999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416.25</v>
      </c>
      <c r="V55">
        <v>20.801072000000001</v>
      </c>
      <c r="W55">
        <v>44.311</v>
      </c>
      <c r="X55">
        <v>148.30237500000001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46.223398000000003</v>
      </c>
      <c r="AH55">
        <v>179.96245400000001</v>
      </c>
      <c r="AI55">
        <v>0</v>
      </c>
      <c r="AJ55">
        <v>0</v>
      </c>
      <c r="AK55">
        <v>67.487245000000001</v>
      </c>
      <c r="AL55">
        <v>79.016000000000005</v>
      </c>
      <c r="AM55">
        <v>0</v>
      </c>
      <c r="AN55">
        <v>1.1261890000000001</v>
      </c>
      <c r="AO55">
        <v>1.764</v>
      </c>
      <c r="AP55">
        <v>7.6859999999999999</v>
      </c>
      <c r="AQ55">
        <v>0</v>
      </c>
      <c r="AR55">
        <v>44.16</v>
      </c>
      <c r="AS55">
        <v>37.890518999999998</v>
      </c>
      <c r="AT55">
        <v>20.001799999999999</v>
      </c>
      <c r="AU55">
        <v>0</v>
      </c>
      <c r="AV55">
        <v>49.138972000000003</v>
      </c>
      <c r="AW55">
        <v>0</v>
      </c>
      <c r="AX55">
        <v>0</v>
      </c>
      <c r="AY55">
        <v>8.3406509999999994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3267.5475250000004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77.578919999999997</v>
      </c>
      <c r="H56">
        <v>0</v>
      </c>
      <c r="I56">
        <v>0</v>
      </c>
      <c r="J56">
        <v>70.607991999999996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149.98894999999999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416.25</v>
      </c>
      <c r="V56">
        <v>20.801072000000001</v>
      </c>
      <c r="W56">
        <v>44.311</v>
      </c>
      <c r="X56">
        <v>148.30237500000001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46.223398000000003</v>
      </c>
      <c r="AH56">
        <v>179.96245400000001</v>
      </c>
      <c r="AI56">
        <v>0</v>
      </c>
      <c r="AJ56">
        <v>0</v>
      </c>
      <c r="AK56">
        <v>67.487245000000001</v>
      </c>
      <c r="AL56">
        <v>79.016000000000005</v>
      </c>
      <c r="AM56">
        <v>0</v>
      </c>
      <c r="AN56">
        <v>1.1261890000000001</v>
      </c>
      <c r="AO56">
        <v>1.764</v>
      </c>
      <c r="AP56">
        <v>7.6859999999999999</v>
      </c>
      <c r="AQ56">
        <v>0</v>
      </c>
      <c r="AR56">
        <v>44.16</v>
      </c>
      <c r="AS56">
        <v>37.890518999999998</v>
      </c>
      <c r="AT56">
        <v>20.001799999999999</v>
      </c>
      <c r="AU56">
        <v>0</v>
      </c>
      <c r="AV56">
        <v>49.138972000000003</v>
      </c>
      <c r="AW56">
        <v>0</v>
      </c>
      <c r="AX56">
        <v>0</v>
      </c>
      <c r="AY56">
        <v>8.3406509999999994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3267.5475250000004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77.578919999999997</v>
      </c>
      <c r="H57">
        <v>0</v>
      </c>
      <c r="I57">
        <v>0</v>
      </c>
      <c r="J57">
        <v>70.607991999999996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149.98894999999999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416.25</v>
      </c>
      <c r="V57">
        <v>20.801072000000001</v>
      </c>
      <c r="W57">
        <v>44.311</v>
      </c>
      <c r="X57">
        <v>148.30237500000001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46.223398000000003</v>
      </c>
      <c r="AH57">
        <v>179.96245400000001</v>
      </c>
      <c r="AI57">
        <v>0</v>
      </c>
      <c r="AJ57">
        <v>0</v>
      </c>
      <c r="AK57">
        <v>67.487245000000001</v>
      </c>
      <c r="AL57">
        <v>79.016000000000005</v>
      </c>
      <c r="AM57">
        <v>0</v>
      </c>
      <c r="AN57">
        <v>1.1261890000000001</v>
      </c>
      <c r="AO57">
        <v>1.764</v>
      </c>
      <c r="AP57">
        <v>7.6859999999999999</v>
      </c>
      <c r="AQ57">
        <v>0</v>
      </c>
      <c r="AR57">
        <v>36.432000000000002</v>
      </c>
      <c r="AS57">
        <v>37.890518999999998</v>
      </c>
      <c r="AT57">
        <v>20.001799999999999</v>
      </c>
      <c r="AU57">
        <v>0</v>
      </c>
      <c r="AV57">
        <v>49.138972000000003</v>
      </c>
      <c r="AW57">
        <v>0</v>
      </c>
      <c r="AX57">
        <v>0</v>
      </c>
      <c r="AY57">
        <v>8.3406509999999994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3259.8195250000003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77.578919999999997</v>
      </c>
      <c r="H58">
        <v>0</v>
      </c>
      <c r="I58">
        <v>0</v>
      </c>
      <c r="J58">
        <v>70.607991999999996</v>
      </c>
      <c r="K58">
        <v>688.71594700000003</v>
      </c>
      <c r="L58">
        <v>422.44379900000001</v>
      </c>
      <c r="M58">
        <v>97.055942999999999</v>
      </c>
      <c r="N58">
        <v>124.384996</v>
      </c>
      <c r="O58">
        <v>130.58071699999999</v>
      </c>
      <c r="P58">
        <v>149.98894999999999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416.25</v>
      </c>
      <c r="V58">
        <v>20.801072000000001</v>
      </c>
      <c r="W58">
        <v>44.311</v>
      </c>
      <c r="X58">
        <v>148.30237500000001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46.223398000000003</v>
      </c>
      <c r="AH58">
        <v>179.96245400000001</v>
      </c>
      <c r="AI58">
        <v>0</v>
      </c>
      <c r="AJ58">
        <v>0</v>
      </c>
      <c r="AK58">
        <v>67.487245000000001</v>
      </c>
      <c r="AL58">
        <v>79.016000000000005</v>
      </c>
      <c r="AM58">
        <v>0</v>
      </c>
      <c r="AN58">
        <v>1.1261890000000001</v>
      </c>
      <c r="AO58">
        <v>1.764</v>
      </c>
      <c r="AP58">
        <v>7.6859999999999999</v>
      </c>
      <c r="AQ58">
        <v>0</v>
      </c>
      <c r="AR58">
        <v>36.432000000000002</v>
      </c>
      <c r="AS58">
        <v>37.890518999999998</v>
      </c>
      <c r="AT58">
        <v>20.001799999999999</v>
      </c>
      <c r="AU58">
        <v>0</v>
      </c>
      <c r="AV58">
        <v>49.138972000000003</v>
      </c>
      <c r="AW58">
        <v>0</v>
      </c>
      <c r="AX58">
        <v>0</v>
      </c>
      <c r="AY58">
        <v>8.3406509999999994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3259.8195250000003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77.578919999999997</v>
      </c>
      <c r="H59">
        <v>0</v>
      </c>
      <c r="I59">
        <v>0</v>
      </c>
      <c r="J59">
        <v>70.607991999999996</v>
      </c>
      <c r="K59">
        <v>688.71594700000003</v>
      </c>
      <c r="L59">
        <v>422.44379900000001</v>
      </c>
      <c r="M59">
        <v>97.055942999999999</v>
      </c>
      <c r="N59">
        <v>124.384996</v>
      </c>
      <c r="O59">
        <v>130.58071699999999</v>
      </c>
      <c r="P59">
        <v>149.98894999999999</v>
      </c>
      <c r="Q59">
        <v>22.630299000000001</v>
      </c>
      <c r="R59">
        <v>44.906624999999998</v>
      </c>
      <c r="S59">
        <v>27.638981000000001</v>
      </c>
      <c r="T59">
        <v>3.0945860000000001</v>
      </c>
      <c r="U59">
        <v>416.25</v>
      </c>
      <c r="V59">
        <v>20.801072000000001</v>
      </c>
      <c r="W59">
        <v>44.311</v>
      </c>
      <c r="X59">
        <v>148.30237500000001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46.223398000000003</v>
      </c>
      <c r="AH59">
        <v>179.96245400000001</v>
      </c>
      <c r="AI59">
        <v>0</v>
      </c>
      <c r="AJ59">
        <v>0</v>
      </c>
      <c r="AK59">
        <v>67.487245000000001</v>
      </c>
      <c r="AL59">
        <v>79.016000000000005</v>
      </c>
      <c r="AM59">
        <v>0</v>
      </c>
      <c r="AN59">
        <v>1.1261890000000001</v>
      </c>
      <c r="AO59">
        <v>1.764</v>
      </c>
      <c r="AP59">
        <v>7.6859999999999999</v>
      </c>
      <c r="AQ59">
        <v>0</v>
      </c>
      <c r="AR59">
        <v>36.432000000000002</v>
      </c>
      <c r="AS59">
        <v>37.890518999999998</v>
      </c>
      <c r="AT59">
        <v>20.001799999999999</v>
      </c>
      <c r="AU59">
        <v>0</v>
      </c>
      <c r="AV59">
        <v>49.138972000000003</v>
      </c>
      <c r="AW59">
        <v>0</v>
      </c>
      <c r="AX59">
        <v>0</v>
      </c>
      <c r="AY59">
        <v>8.3406509999999994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3259.8195250000003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77.578919999999997</v>
      </c>
      <c r="H60">
        <v>0</v>
      </c>
      <c r="I60">
        <v>0</v>
      </c>
      <c r="J60">
        <v>70.607991999999996</v>
      </c>
      <c r="K60">
        <v>688.71594700000003</v>
      </c>
      <c r="L60">
        <v>422.44379900000001</v>
      </c>
      <c r="M60">
        <v>97.055942999999999</v>
      </c>
      <c r="N60">
        <v>124.384996</v>
      </c>
      <c r="O60">
        <v>130.58071699999999</v>
      </c>
      <c r="P60">
        <v>149.98894999999999</v>
      </c>
      <c r="Q60">
        <v>22.630299000000001</v>
      </c>
      <c r="R60">
        <v>44.906624999999998</v>
      </c>
      <c r="S60">
        <v>27.638981000000001</v>
      </c>
      <c r="T60">
        <v>3.0945860000000001</v>
      </c>
      <c r="U60">
        <v>416.25</v>
      </c>
      <c r="V60">
        <v>20.801072000000001</v>
      </c>
      <c r="W60">
        <v>44.311</v>
      </c>
      <c r="X60">
        <v>148.30237500000001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46.223398000000003</v>
      </c>
      <c r="AH60">
        <v>179.96245400000001</v>
      </c>
      <c r="AI60">
        <v>0</v>
      </c>
      <c r="AJ60">
        <v>0</v>
      </c>
      <c r="AK60">
        <v>67.487245000000001</v>
      </c>
      <c r="AL60">
        <v>79.016000000000005</v>
      </c>
      <c r="AM60">
        <v>0</v>
      </c>
      <c r="AN60">
        <v>1.1261890000000001</v>
      </c>
      <c r="AO60">
        <v>1.764</v>
      </c>
      <c r="AP60">
        <v>7.6859999999999999</v>
      </c>
      <c r="AQ60">
        <v>0</v>
      </c>
      <c r="AR60">
        <v>36.432000000000002</v>
      </c>
      <c r="AS60">
        <v>37.890518999999998</v>
      </c>
      <c r="AT60">
        <v>20.001799999999999</v>
      </c>
      <c r="AU60">
        <v>0</v>
      </c>
      <c r="AV60">
        <v>49.138972000000003</v>
      </c>
      <c r="AW60">
        <v>0</v>
      </c>
      <c r="AX60">
        <v>0</v>
      </c>
      <c r="AY60">
        <v>8.3406509999999994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3259.8195250000003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77.578919999999997</v>
      </c>
      <c r="H61">
        <v>0</v>
      </c>
      <c r="I61">
        <v>0</v>
      </c>
      <c r="J61">
        <v>70.607991999999996</v>
      </c>
      <c r="K61">
        <v>688.71594700000003</v>
      </c>
      <c r="L61">
        <v>422.44379900000001</v>
      </c>
      <c r="M61">
        <v>97.055942999999999</v>
      </c>
      <c r="N61">
        <v>124.384996</v>
      </c>
      <c r="O61">
        <v>130.58071699999999</v>
      </c>
      <c r="P61">
        <v>149.98894999999999</v>
      </c>
      <c r="Q61">
        <v>22.630299000000001</v>
      </c>
      <c r="R61">
        <v>44.906624999999998</v>
      </c>
      <c r="S61">
        <v>27.638981000000001</v>
      </c>
      <c r="T61">
        <v>3.0945860000000001</v>
      </c>
      <c r="U61">
        <v>416.25</v>
      </c>
      <c r="V61">
        <v>20.801072000000001</v>
      </c>
      <c r="W61">
        <v>44.311</v>
      </c>
      <c r="X61">
        <v>148.30237500000001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46.223398000000003</v>
      </c>
      <c r="AH61">
        <v>179.96245400000001</v>
      </c>
      <c r="AI61">
        <v>0</v>
      </c>
      <c r="AJ61">
        <v>0</v>
      </c>
      <c r="AK61">
        <v>67.487245000000001</v>
      </c>
      <c r="AL61">
        <v>79.016000000000005</v>
      </c>
      <c r="AM61">
        <v>0</v>
      </c>
      <c r="AN61">
        <v>1.1261890000000001</v>
      </c>
      <c r="AO61">
        <v>1.764</v>
      </c>
      <c r="AP61">
        <v>7.6859999999999999</v>
      </c>
      <c r="AQ61">
        <v>0</v>
      </c>
      <c r="AR61">
        <v>36.432000000000002</v>
      </c>
      <c r="AS61">
        <v>37.890518999999998</v>
      </c>
      <c r="AT61">
        <v>20.001799999999999</v>
      </c>
      <c r="AU61">
        <v>0</v>
      </c>
      <c r="AV61">
        <v>48.878287999999998</v>
      </c>
      <c r="AW61">
        <v>0</v>
      </c>
      <c r="AX61">
        <v>0</v>
      </c>
      <c r="AY61">
        <v>8.3406509999999994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3259.558841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77.578919999999997</v>
      </c>
      <c r="H62">
        <v>0</v>
      </c>
      <c r="I62">
        <v>0</v>
      </c>
      <c r="J62">
        <v>70.607991999999996</v>
      </c>
      <c r="K62">
        <v>688.71594700000003</v>
      </c>
      <c r="L62">
        <v>422.44379900000001</v>
      </c>
      <c r="M62">
        <v>97.055942999999999</v>
      </c>
      <c r="N62">
        <v>124.384996</v>
      </c>
      <c r="O62">
        <v>130.58071699999999</v>
      </c>
      <c r="P62">
        <v>149.98894999999999</v>
      </c>
      <c r="Q62">
        <v>22.630299000000001</v>
      </c>
      <c r="R62">
        <v>44.906624999999998</v>
      </c>
      <c r="S62">
        <v>27.638981000000001</v>
      </c>
      <c r="T62">
        <v>3.0945860000000001</v>
      </c>
      <c r="U62">
        <v>416.25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46.223398000000003</v>
      </c>
      <c r="AH62">
        <v>179.96245400000001</v>
      </c>
      <c r="AI62">
        <v>0</v>
      </c>
      <c r="AJ62">
        <v>0</v>
      </c>
      <c r="AK62">
        <v>67.487245000000001</v>
      </c>
      <c r="AL62">
        <v>79.016000000000005</v>
      </c>
      <c r="AM62">
        <v>0</v>
      </c>
      <c r="AN62">
        <v>1.1261890000000001</v>
      </c>
      <c r="AO62">
        <v>1.764</v>
      </c>
      <c r="AP62">
        <v>7.6859999999999999</v>
      </c>
      <c r="AQ62">
        <v>0</v>
      </c>
      <c r="AR62">
        <v>36.432000000000002</v>
      </c>
      <c r="AS62">
        <v>37.890518999999998</v>
      </c>
      <c r="AT62">
        <v>20.001799999999999</v>
      </c>
      <c r="AU62">
        <v>0</v>
      </c>
      <c r="AV62">
        <v>48.878287999999998</v>
      </c>
      <c r="AW62">
        <v>0</v>
      </c>
      <c r="AX62">
        <v>0</v>
      </c>
      <c r="AY62">
        <v>8.3406509999999994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3259.558841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77.578919999999997</v>
      </c>
      <c r="H63">
        <v>0</v>
      </c>
      <c r="I63">
        <v>0</v>
      </c>
      <c r="J63">
        <v>69.250146000000001</v>
      </c>
      <c r="K63">
        <v>688.71594700000003</v>
      </c>
      <c r="L63">
        <v>422.44379900000001</v>
      </c>
      <c r="M63">
        <v>97.055942999999999</v>
      </c>
      <c r="N63">
        <v>124.384996</v>
      </c>
      <c r="O63">
        <v>130.58071699999999</v>
      </c>
      <c r="P63">
        <v>149.98894999999999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416.25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46.223398000000003</v>
      </c>
      <c r="AH63">
        <v>179.96245400000001</v>
      </c>
      <c r="AI63">
        <v>0</v>
      </c>
      <c r="AJ63">
        <v>0</v>
      </c>
      <c r="AK63">
        <v>67.487245000000001</v>
      </c>
      <c r="AL63">
        <v>79.016000000000005</v>
      </c>
      <c r="AM63">
        <v>0</v>
      </c>
      <c r="AN63">
        <v>1.1261890000000001</v>
      </c>
      <c r="AO63">
        <v>1.764</v>
      </c>
      <c r="AP63">
        <v>7.6859999999999999</v>
      </c>
      <c r="AQ63">
        <v>0</v>
      </c>
      <c r="AR63">
        <v>36.432000000000002</v>
      </c>
      <c r="AS63">
        <v>37.890518999999998</v>
      </c>
      <c r="AT63">
        <v>20.001799999999999</v>
      </c>
      <c r="AU63">
        <v>0</v>
      </c>
      <c r="AV63">
        <v>48.878287999999998</v>
      </c>
      <c r="AW63">
        <v>0</v>
      </c>
      <c r="AX63">
        <v>0</v>
      </c>
      <c r="AY63">
        <v>8.3406509999999994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3258.2009950000001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77.578919999999997</v>
      </c>
      <c r="H64">
        <v>0</v>
      </c>
      <c r="I64">
        <v>0</v>
      </c>
      <c r="J64">
        <v>69.250146000000001</v>
      </c>
      <c r="K64">
        <v>688.71594700000003</v>
      </c>
      <c r="L64">
        <v>422.44379900000001</v>
      </c>
      <c r="M64">
        <v>97.055942999999999</v>
      </c>
      <c r="N64">
        <v>124.384996</v>
      </c>
      <c r="O64">
        <v>130.58071699999999</v>
      </c>
      <c r="P64">
        <v>149.98894999999999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416.25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46.223398000000003</v>
      </c>
      <c r="AH64">
        <v>179.96245400000001</v>
      </c>
      <c r="AI64">
        <v>0</v>
      </c>
      <c r="AJ64">
        <v>0</v>
      </c>
      <c r="AK64">
        <v>67.487245000000001</v>
      </c>
      <c r="AL64">
        <v>79.016000000000005</v>
      </c>
      <c r="AM64">
        <v>0</v>
      </c>
      <c r="AN64">
        <v>1.1261890000000001</v>
      </c>
      <c r="AO64">
        <v>1.764</v>
      </c>
      <c r="AP64">
        <v>7.6859999999999999</v>
      </c>
      <c r="AQ64">
        <v>0</v>
      </c>
      <c r="AR64">
        <v>36.432000000000002</v>
      </c>
      <c r="AS64">
        <v>37.890518999999998</v>
      </c>
      <c r="AT64">
        <v>20.001799999999999</v>
      </c>
      <c r="AU64">
        <v>0</v>
      </c>
      <c r="AV64">
        <v>48.878287999999998</v>
      </c>
      <c r="AW64">
        <v>0</v>
      </c>
      <c r="AX64">
        <v>0</v>
      </c>
      <c r="AY64">
        <v>8.3406509999999994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3258.2009950000001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77.578919999999997</v>
      </c>
      <c r="H65">
        <v>0</v>
      </c>
      <c r="I65">
        <v>0</v>
      </c>
      <c r="J65">
        <v>69.250146000000001</v>
      </c>
      <c r="K65">
        <v>688.71594700000003</v>
      </c>
      <c r="L65">
        <v>422.44379900000001</v>
      </c>
      <c r="M65">
        <v>97.055942999999999</v>
      </c>
      <c r="N65">
        <v>124.384996</v>
      </c>
      <c r="O65">
        <v>130.58071699999999</v>
      </c>
      <c r="P65">
        <v>149.98894999999999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416.25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46.223398000000003</v>
      </c>
      <c r="AH65">
        <v>179.96245400000001</v>
      </c>
      <c r="AI65">
        <v>0</v>
      </c>
      <c r="AJ65">
        <v>0</v>
      </c>
      <c r="AK65">
        <v>67.487245000000001</v>
      </c>
      <c r="AL65">
        <v>79.016000000000005</v>
      </c>
      <c r="AM65">
        <v>0</v>
      </c>
      <c r="AN65">
        <v>1.1261890000000001</v>
      </c>
      <c r="AO65">
        <v>1.764</v>
      </c>
      <c r="AP65">
        <v>7.6859999999999999</v>
      </c>
      <c r="AQ65">
        <v>0</v>
      </c>
      <c r="AR65">
        <v>36.432000000000002</v>
      </c>
      <c r="AS65">
        <v>37.890518999999998</v>
      </c>
      <c r="AT65">
        <v>20.001799999999999</v>
      </c>
      <c r="AU65">
        <v>0</v>
      </c>
      <c r="AV65">
        <v>48.878287999999998</v>
      </c>
      <c r="AW65">
        <v>0</v>
      </c>
      <c r="AX65">
        <v>0</v>
      </c>
      <c r="AY65">
        <v>8.3406509999999994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3258.2009950000001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77.578919999999997</v>
      </c>
      <c r="H66">
        <v>0</v>
      </c>
      <c r="I66">
        <v>0</v>
      </c>
      <c r="J66">
        <v>69.250146000000001</v>
      </c>
      <c r="K66">
        <v>688.71594700000003</v>
      </c>
      <c r="L66">
        <v>422.44379900000001</v>
      </c>
      <c r="M66">
        <v>97.055942999999999</v>
      </c>
      <c r="N66">
        <v>124.384996</v>
      </c>
      <c r="O66">
        <v>130.58071699999999</v>
      </c>
      <c r="P66">
        <v>149.98894999999999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416.25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46.223398000000003</v>
      </c>
      <c r="AH66">
        <v>179.96245400000001</v>
      </c>
      <c r="AI66">
        <v>0</v>
      </c>
      <c r="AJ66">
        <v>0</v>
      </c>
      <c r="AK66">
        <v>67.487245000000001</v>
      </c>
      <c r="AL66">
        <v>79.016000000000005</v>
      </c>
      <c r="AM66">
        <v>0</v>
      </c>
      <c r="AN66">
        <v>1.1261890000000001</v>
      </c>
      <c r="AO66">
        <v>1.764</v>
      </c>
      <c r="AP66">
        <v>7.6859999999999999</v>
      </c>
      <c r="AQ66">
        <v>0</v>
      </c>
      <c r="AR66">
        <v>36.432000000000002</v>
      </c>
      <c r="AS66">
        <v>37.890518999999998</v>
      </c>
      <c r="AT66">
        <v>20.001799999999999</v>
      </c>
      <c r="AU66">
        <v>0</v>
      </c>
      <c r="AV66">
        <v>48.878287999999998</v>
      </c>
      <c r="AW66">
        <v>0</v>
      </c>
      <c r="AX66">
        <v>0</v>
      </c>
      <c r="AY66">
        <v>8.3406509999999994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3258.2009950000001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77.578919999999997</v>
      </c>
      <c r="H67">
        <v>0</v>
      </c>
      <c r="I67">
        <v>0</v>
      </c>
      <c r="J67">
        <v>69.250146000000001</v>
      </c>
      <c r="K67">
        <v>688.71594700000003</v>
      </c>
      <c r="L67">
        <v>422.44379900000001</v>
      </c>
      <c r="M67">
        <v>97.055942999999999</v>
      </c>
      <c r="N67">
        <v>124.384996</v>
      </c>
      <c r="O67">
        <v>130.58071699999999</v>
      </c>
      <c r="P67">
        <v>149.98894999999999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416.25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46.223398000000003</v>
      </c>
      <c r="AH67">
        <v>179.96245400000001</v>
      </c>
      <c r="AI67">
        <v>0</v>
      </c>
      <c r="AJ67">
        <v>0</v>
      </c>
      <c r="AK67">
        <v>67.487245000000001</v>
      </c>
      <c r="AL67">
        <v>79.016000000000005</v>
      </c>
      <c r="AM67">
        <v>0</v>
      </c>
      <c r="AN67">
        <v>1.1261890000000001</v>
      </c>
      <c r="AO67">
        <v>1.764</v>
      </c>
      <c r="AP67">
        <v>7.6859999999999999</v>
      </c>
      <c r="AQ67">
        <v>0</v>
      </c>
      <c r="AR67">
        <v>36.432000000000002</v>
      </c>
      <c r="AS67">
        <v>37.890518999999998</v>
      </c>
      <c r="AT67">
        <v>20.001799999999999</v>
      </c>
      <c r="AU67">
        <v>0</v>
      </c>
      <c r="AV67">
        <v>48.878287999999998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3255.4207780000002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77.578919999999997</v>
      </c>
      <c r="H68">
        <v>0</v>
      </c>
      <c r="I68">
        <v>0</v>
      </c>
      <c r="J68">
        <v>69.250146000000001</v>
      </c>
      <c r="K68">
        <v>688.71594700000003</v>
      </c>
      <c r="L68">
        <v>422.44379900000001</v>
      </c>
      <c r="M68">
        <v>97.055942999999999</v>
      </c>
      <c r="N68">
        <v>124.384996</v>
      </c>
      <c r="O68">
        <v>130.58071699999999</v>
      </c>
      <c r="P68">
        <v>149.98894999999999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416.25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46.223398000000003</v>
      </c>
      <c r="AH68">
        <v>179.96245400000001</v>
      </c>
      <c r="AI68">
        <v>0</v>
      </c>
      <c r="AJ68">
        <v>0</v>
      </c>
      <c r="AK68">
        <v>67.487245000000001</v>
      </c>
      <c r="AL68">
        <v>79.016000000000005</v>
      </c>
      <c r="AM68">
        <v>0</v>
      </c>
      <c r="AN68">
        <v>1.1261890000000001</v>
      </c>
      <c r="AO68">
        <v>1.764</v>
      </c>
      <c r="AP68">
        <v>7.6859999999999999</v>
      </c>
      <c r="AQ68">
        <v>0</v>
      </c>
      <c r="AR68">
        <v>36.432000000000002</v>
      </c>
      <c r="AS68">
        <v>37.890518999999998</v>
      </c>
      <c r="AT68">
        <v>20.001799999999999</v>
      </c>
      <c r="AU68">
        <v>0</v>
      </c>
      <c r="AV68">
        <v>48.878287999999998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3255.4207780000002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77.578919999999997</v>
      </c>
      <c r="H69">
        <v>0</v>
      </c>
      <c r="I69">
        <v>0</v>
      </c>
      <c r="J69">
        <v>70.607991999999996</v>
      </c>
      <c r="K69">
        <v>688.71594700000003</v>
      </c>
      <c r="L69">
        <v>422.44379900000001</v>
      </c>
      <c r="M69">
        <v>97.055942999999999</v>
      </c>
      <c r="N69">
        <v>124.384996</v>
      </c>
      <c r="O69">
        <v>130.58071699999999</v>
      </c>
      <c r="P69">
        <v>149.98894999999999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416.25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46.223398000000003</v>
      </c>
      <c r="AH69">
        <v>179.96245400000001</v>
      </c>
      <c r="AI69">
        <v>0</v>
      </c>
      <c r="AJ69">
        <v>0</v>
      </c>
      <c r="AK69">
        <v>67.487245000000001</v>
      </c>
      <c r="AL69">
        <v>79.016000000000005</v>
      </c>
      <c r="AM69">
        <v>0</v>
      </c>
      <c r="AN69">
        <v>1.1261890000000001</v>
      </c>
      <c r="AO69">
        <v>1.764</v>
      </c>
      <c r="AP69">
        <v>7.6859999999999999</v>
      </c>
      <c r="AQ69">
        <v>0</v>
      </c>
      <c r="AR69">
        <v>36.432000000000002</v>
      </c>
      <c r="AS69">
        <v>37.890518999999998</v>
      </c>
      <c r="AT69">
        <v>20.001799999999999</v>
      </c>
      <c r="AU69">
        <v>0</v>
      </c>
      <c r="AV69">
        <v>48.878287999999998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3256.778624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77.578919999999997</v>
      </c>
      <c r="H70">
        <v>0</v>
      </c>
      <c r="I70">
        <v>0</v>
      </c>
      <c r="J70">
        <v>70.607991999999996</v>
      </c>
      <c r="K70">
        <v>688.71594700000003</v>
      </c>
      <c r="L70">
        <v>422.44379900000001</v>
      </c>
      <c r="M70">
        <v>97.055942999999999</v>
      </c>
      <c r="N70">
        <v>124.384996</v>
      </c>
      <c r="O70">
        <v>130.58071699999999</v>
      </c>
      <c r="P70">
        <v>149.98894999999999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416.25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46.223398000000003</v>
      </c>
      <c r="AH70">
        <v>179.96245400000001</v>
      </c>
      <c r="AI70">
        <v>0</v>
      </c>
      <c r="AJ70">
        <v>0</v>
      </c>
      <c r="AK70">
        <v>67.487245000000001</v>
      </c>
      <c r="AL70">
        <v>79.016000000000005</v>
      </c>
      <c r="AM70">
        <v>0</v>
      </c>
      <c r="AN70">
        <v>1.1261890000000001</v>
      </c>
      <c r="AO70">
        <v>1.764</v>
      </c>
      <c r="AP70">
        <v>7.6859999999999999</v>
      </c>
      <c r="AQ70">
        <v>0</v>
      </c>
      <c r="AR70">
        <v>36.432000000000002</v>
      </c>
      <c r="AS70">
        <v>37.890518999999998</v>
      </c>
      <c r="AT70">
        <v>20.001799999999999</v>
      </c>
      <c r="AU70">
        <v>0</v>
      </c>
      <c r="AV70">
        <v>48.617604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3256.5179400000002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77.578919999999997</v>
      </c>
      <c r="H71">
        <v>0</v>
      </c>
      <c r="I71">
        <v>0</v>
      </c>
      <c r="J71">
        <v>70.607991999999996</v>
      </c>
      <c r="K71">
        <v>688.71594700000003</v>
      </c>
      <c r="L71">
        <v>422.44379900000001</v>
      </c>
      <c r="M71">
        <v>97.055942999999999</v>
      </c>
      <c r="N71">
        <v>124.384996</v>
      </c>
      <c r="O71">
        <v>130.58071699999999</v>
      </c>
      <c r="P71">
        <v>149.98894999999999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416.25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46.223398000000003</v>
      </c>
      <c r="AH71">
        <v>179.96245400000001</v>
      </c>
      <c r="AI71">
        <v>4.2720909999999996</v>
      </c>
      <c r="AJ71">
        <v>0</v>
      </c>
      <c r="AK71">
        <v>67.487245000000001</v>
      </c>
      <c r="AL71">
        <v>79.016000000000005</v>
      </c>
      <c r="AM71">
        <v>0</v>
      </c>
      <c r="AN71">
        <v>1.1261890000000001</v>
      </c>
      <c r="AO71">
        <v>0</v>
      </c>
      <c r="AP71">
        <v>7.6859999999999999</v>
      </c>
      <c r="AQ71">
        <v>0</v>
      </c>
      <c r="AR71">
        <v>36.432000000000002</v>
      </c>
      <c r="AS71">
        <v>37.890518999999998</v>
      </c>
      <c r="AT71">
        <v>20.001799999999999</v>
      </c>
      <c r="AU71">
        <v>0</v>
      </c>
      <c r="AV71">
        <v>48.617604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3259.0260309999999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77.578919999999997</v>
      </c>
      <c r="H72">
        <v>0</v>
      </c>
      <c r="I72">
        <v>0</v>
      </c>
      <c r="J72">
        <v>70.607991999999996</v>
      </c>
      <c r="K72">
        <v>688.71594700000003</v>
      </c>
      <c r="L72">
        <v>422.44379900000001</v>
      </c>
      <c r="M72">
        <v>97.055942999999999</v>
      </c>
      <c r="N72">
        <v>124.384996</v>
      </c>
      <c r="O72">
        <v>130.58071699999999</v>
      </c>
      <c r="P72">
        <v>149.98894999999999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416.25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46.223398000000003</v>
      </c>
      <c r="AH72">
        <v>179.96245400000001</v>
      </c>
      <c r="AI72">
        <v>4.2720909999999996</v>
      </c>
      <c r="AJ72">
        <v>0</v>
      </c>
      <c r="AK72">
        <v>67.487245000000001</v>
      </c>
      <c r="AL72">
        <v>79.016000000000005</v>
      </c>
      <c r="AM72">
        <v>0</v>
      </c>
      <c r="AN72">
        <v>1.1261890000000001</v>
      </c>
      <c r="AO72">
        <v>0</v>
      </c>
      <c r="AP72">
        <v>7.6859999999999999</v>
      </c>
      <c r="AQ72">
        <v>0</v>
      </c>
      <c r="AR72">
        <v>36.432000000000002</v>
      </c>
      <c r="AS72">
        <v>37.890518999999998</v>
      </c>
      <c r="AT72">
        <v>20.001799999999999</v>
      </c>
      <c r="AU72">
        <v>0</v>
      </c>
      <c r="AV72">
        <v>48.617604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3259.0260309999999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77.578919999999997</v>
      </c>
      <c r="H73">
        <v>0</v>
      </c>
      <c r="I73">
        <v>0</v>
      </c>
      <c r="J73">
        <v>70.607991999999996</v>
      </c>
      <c r="K73">
        <v>688.71594700000003</v>
      </c>
      <c r="L73">
        <v>422.44379900000001</v>
      </c>
      <c r="M73">
        <v>97.055942999999999</v>
      </c>
      <c r="N73">
        <v>124.384996</v>
      </c>
      <c r="O73">
        <v>130.58071699999999</v>
      </c>
      <c r="P73">
        <v>149.98894999999999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416.25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46.223398000000003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79.016000000000005</v>
      </c>
      <c r="AM73">
        <v>5.39154</v>
      </c>
      <c r="AN73">
        <v>1.1261890000000001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20.001799999999999</v>
      </c>
      <c r="AU73">
        <v>0</v>
      </c>
      <c r="AV73">
        <v>48.617604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3264.417571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77.578919999999997</v>
      </c>
      <c r="H74">
        <v>0</v>
      </c>
      <c r="I74">
        <v>0</v>
      </c>
      <c r="J74">
        <v>70.607991999999996</v>
      </c>
      <c r="K74">
        <v>688.71594700000003</v>
      </c>
      <c r="L74">
        <v>422.44379900000001</v>
      </c>
      <c r="M74">
        <v>97.055942999999999</v>
      </c>
      <c r="N74">
        <v>124.384996</v>
      </c>
      <c r="O74">
        <v>130.58071699999999</v>
      </c>
      <c r="P74">
        <v>149.98894999999999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416.25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46.223398000000003</v>
      </c>
      <c r="AH74">
        <v>179.96245400000001</v>
      </c>
      <c r="AI74">
        <v>7.6287349999999998</v>
      </c>
      <c r="AJ74">
        <v>0</v>
      </c>
      <c r="AK74">
        <v>67.487245000000001</v>
      </c>
      <c r="AL74">
        <v>79.016000000000005</v>
      </c>
      <c r="AM74">
        <v>5.39154</v>
      </c>
      <c r="AN74">
        <v>1.1261890000000001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20.001799999999999</v>
      </c>
      <c r="AU74">
        <v>0</v>
      </c>
      <c r="AV74">
        <v>48.617604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3267.7742149999999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77.578919999999997</v>
      </c>
      <c r="H75">
        <v>0</v>
      </c>
      <c r="I75">
        <v>0</v>
      </c>
      <c r="J75">
        <v>70.607991999999996</v>
      </c>
      <c r="K75">
        <v>688.71594700000003</v>
      </c>
      <c r="L75">
        <v>422.44379900000001</v>
      </c>
      <c r="M75">
        <v>97.055942999999999</v>
      </c>
      <c r="N75">
        <v>124.384996</v>
      </c>
      <c r="O75">
        <v>130.58071699999999</v>
      </c>
      <c r="P75">
        <v>149.98894999999999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416.25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46.223398000000003</v>
      </c>
      <c r="AH75">
        <v>179.96245400000001</v>
      </c>
      <c r="AI75">
        <v>12.205976</v>
      </c>
      <c r="AJ75">
        <v>0</v>
      </c>
      <c r="AK75">
        <v>67.487245000000001</v>
      </c>
      <c r="AL75">
        <v>79.016000000000005</v>
      </c>
      <c r="AM75">
        <v>5.39154</v>
      </c>
      <c r="AN75">
        <v>1.1261890000000001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48.878287999999998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3283.4961739999999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70.607991999999996</v>
      </c>
      <c r="K76">
        <v>688.71594700000003</v>
      </c>
      <c r="L76">
        <v>422.44379900000001</v>
      </c>
      <c r="M76">
        <v>97.055942999999999</v>
      </c>
      <c r="N76">
        <v>124.384996</v>
      </c>
      <c r="O76">
        <v>130.58071699999999</v>
      </c>
      <c r="P76">
        <v>149.98894999999999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416.25</v>
      </c>
      <c r="V76">
        <v>20.801072000000001</v>
      </c>
      <c r="W76">
        <v>34.811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46.223398000000003</v>
      </c>
      <c r="AH76">
        <v>179.96245400000001</v>
      </c>
      <c r="AI76">
        <v>59.504133000000003</v>
      </c>
      <c r="AJ76">
        <v>0</v>
      </c>
      <c r="AK76">
        <v>67.487245000000001</v>
      </c>
      <c r="AL76">
        <v>79.016000000000005</v>
      </c>
      <c r="AM76">
        <v>12.527402</v>
      </c>
      <c r="AN76">
        <v>1.1261890000000001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48.878287999999998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3328.4301929999997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77.578919999999997</v>
      </c>
      <c r="H77">
        <v>0</v>
      </c>
      <c r="I77">
        <v>0</v>
      </c>
      <c r="J77">
        <v>70.607991999999996</v>
      </c>
      <c r="K77">
        <v>688.11594700000001</v>
      </c>
      <c r="L77">
        <v>422.44379900000001</v>
      </c>
      <c r="M77">
        <v>97.055942999999999</v>
      </c>
      <c r="N77">
        <v>124.384996</v>
      </c>
      <c r="O77">
        <v>130.58071699999999</v>
      </c>
      <c r="P77">
        <v>149.98894999999999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416.25</v>
      </c>
      <c r="V77">
        <v>20.801072000000001</v>
      </c>
      <c r="W77">
        <v>34.811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46.223398000000003</v>
      </c>
      <c r="AH77">
        <v>179.96245400000001</v>
      </c>
      <c r="AI77">
        <v>59.504133000000003</v>
      </c>
      <c r="AJ77">
        <v>0</v>
      </c>
      <c r="AK77">
        <v>67.487245000000001</v>
      </c>
      <c r="AL77">
        <v>79.016000000000005</v>
      </c>
      <c r="AM77">
        <v>12.527402</v>
      </c>
      <c r="AN77">
        <v>1.1261890000000001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48.878287999999998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3338.7142269999999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77.578919999999997</v>
      </c>
      <c r="H78">
        <v>0</v>
      </c>
      <c r="I78">
        <v>0</v>
      </c>
      <c r="J78">
        <v>70.607991999999996</v>
      </c>
      <c r="K78">
        <v>688.11594700000001</v>
      </c>
      <c r="L78">
        <v>422.44379900000001</v>
      </c>
      <c r="M78">
        <v>97.055942999999999</v>
      </c>
      <c r="N78">
        <v>124.384996</v>
      </c>
      <c r="O78">
        <v>130.58071699999999</v>
      </c>
      <c r="P78">
        <v>149.98894999999999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416.25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46.223398000000003</v>
      </c>
      <c r="AH78">
        <v>182.023944</v>
      </c>
      <c r="AI78">
        <v>59.504133000000003</v>
      </c>
      <c r="AJ78">
        <v>0</v>
      </c>
      <c r="AK78">
        <v>67.487245000000001</v>
      </c>
      <c r="AL78">
        <v>79.016000000000005</v>
      </c>
      <c r="AM78">
        <v>18.838674000000001</v>
      </c>
      <c r="AN78">
        <v>1.1261890000000001</v>
      </c>
      <c r="AO78">
        <v>0</v>
      </c>
      <c r="AP78">
        <v>7.6859999999999999</v>
      </c>
      <c r="AQ78">
        <v>0</v>
      </c>
      <c r="AR78">
        <v>36.432000000000002</v>
      </c>
      <c r="AS78">
        <v>39.309496000000003</v>
      </c>
      <c r="AT78">
        <v>20.001799999999999</v>
      </c>
      <c r="AU78">
        <v>0</v>
      </c>
      <c r="AV78">
        <v>48.878287999999998</v>
      </c>
      <c r="AW78">
        <v>0</v>
      </c>
      <c r="AX78">
        <v>0</v>
      </c>
      <c r="AY78">
        <v>5.5604339999999999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3364.1011719999997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77.578919999999997</v>
      </c>
      <c r="H79">
        <v>0</v>
      </c>
      <c r="I79">
        <v>0</v>
      </c>
      <c r="J79">
        <v>70.607991999999996</v>
      </c>
      <c r="K79">
        <v>688.11594700000001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149.98894999999999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416.25</v>
      </c>
      <c r="V79">
        <v>20.801072000000001</v>
      </c>
      <c r="W79">
        <v>44.311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46.223398000000003</v>
      </c>
      <c r="AH79">
        <v>182.023944</v>
      </c>
      <c r="AI79">
        <v>59.504133000000003</v>
      </c>
      <c r="AJ79">
        <v>0</v>
      </c>
      <c r="AK79">
        <v>67.487245000000001</v>
      </c>
      <c r="AL79">
        <v>79.016000000000005</v>
      </c>
      <c r="AM79">
        <v>18.838674000000001</v>
      </c>
      <c r="AN79">
        <v>1.1261890000000001</v>
      </c>
      <c r="AO79">
        <v>0</v>
      </c>
      <c r="AP79">
        <v>9.6074999999999999</v>
      </c>
      <c r="AQ79">
        <v>0</v>
      </c>
      <c r="AR79">
        <v>36.432000000000002</v>
      </c>
      <c r="AS79">
        <v>39.309496000000003</v>
      </c>
      <c r="AT79">
        <v>20.001799999999999</v>
      </c>
      <c r="AU79">
        <v>0</v>
      </c>
      <c r="AV79">
        <v>48.878287999999998</v>
      </c>
      <c r="AW79">
        <v>0</v>
      </c>
      <c r="AX79">
        <v>0</v>
      </c>
      <c r="AY79">
        <v>5.5604339999999999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3375.5226719999996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77.578919999999997</v>
      </c>
      <c r="H80">
        <v>0</v>
      </c>
      <c r="I80">
        <v>0</v>
      </c>
      <c r="J80">
        <v>70.607991999999996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149.98894999999999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416.25</v>
      </c>
      <c r="V80">
        <v>20.801072000000001</v>
      </c>
      <c r="W80">
        <v>44.311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46.223398000000003</v>
      </c>
      <c r="AH80">
        <v>182.023944</v>
      </c>
      <c r="AI80">
        <v>59.504133000000003</v>
      </c>
      <c r="AJ80">
        <v>0</v>
      </c>
      <c r="AK80">
        <v>67.487245000000001</v>
      </c>
      <c r="AL80">
        <v>79.016000000000005</v>
      </c>
      <c r="AM80">
        <v>18.838674000000001</v>
      </c>
      <c r="AN80">
        <v>1.1261890000000001</v>
      </c>
      <c r="AO80">
        <v>0</v>
      </c>
      <c r="AP80">
        <v>9.6074999999999999</v>
      </c>
      <c r="AQ80">
        <v>0</v>
      </c>
      <c r="AR80">
        <v>36.432000000000002</v>
      </c>
      <c r="AS80">
        <v>39.309496000000003</v>
      </c>
      <c r="AT80">
        <v>20.001799999999999</v>
      </c>
      <c r="AU80">
        <v>0</v>
      </c>
      <c r="AV80">
        <v>48.878287999999998</v>
      </c>
      <c r="AW80">
        <v>0</v>
      </c>
      <c r="AX80">
        <v>0</v>
      </c>
      <c r="AY80">
        <v>5.5604339999999999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3375.5226719999996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77.578919999999997</v>
      </c>
      <c r="H81">
        <v>0</v>
      </c>
      <c r="I81">
        <v>0</v>
      </c>
      <c r="J81">
        <v>70.607991999999996</v>
      </c>
      <c r="K81">
        <v>688.11594700000001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149.98894999999999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416.25</v>
      </c>
      <c r="V81">
        <v>20.801072000000001</v>
      </c>
      <c r="W81">
        <v>44.311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46.223398000000003</v>
      </c>
      <c r="AH81">
        <v>182.023944</v>
      </c>
      <c r="AI81">
        <v>59.504133000000003</v>
      </c>
      <c r="AJ81">
        <v>0</v>
      </c>
      <c r="AK81">
        <v>67.487245000000001</v>
      </c>
      <c r="AL81">
        <v>79.016000000000005</v>
      </c>
      <c r="AM81">
        <v>18.838674000000001</v>
      </c>
      <c r="AN81">
        <v>1.1261890000000001</v>
      </c>
      <c r="AO81">
        <v>1.47</v>
      </c>
      <c r="AP81">
        <v>9.6074999999999999</v>
      </c>
      <c r="AQ81">
        <v>0</v>
      </c>
      <c r="AR81">
        <v>36.432000000000002</v>
      </c>
      <c r="AS81">
        <v>39.469290999999998</v>
      </c>
      <c r="AT81">
        <v>20.001799999999999</v>
      </c>
      <c r="AU81">
        <v>0</v>
      </c>
      <c r="AV81">
        <v>48.878287999999998</v>
      </c>
      <c r="AW81">
        <v>0</v>
      </c>
      <c r="AX81">
        <v>0</v>
      </c>
      <c r="AY81">
        <v>5.5604339999999999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3377.1524669999994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77.578919999999997</v>
      </c>
      <c r="H82">
        <v>0</v>
      </c>
      <c r="I82">
        <v>0</v>
      </c>
      <c r="J82">
        <v>70.607991999999996</v>
      </c>
      <c r="K82">
        <v>688.11594700000001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132.070807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416.25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46.223398000000003</v>
      </c>
      <c r="AH82">
        <v>182.023944</v>
      </c>
      <c r="AI82">
        <v>7.6287349999999998</v>
      </c>
      <c r="AJ82">
        <v>0</v>
      </c>
      <c r="AK82">
        <v>67.487245000000001</v>
      </c>
      <c r="AL82">
        <v>79.016000000000005</v>
      </c>
      <c r="AM82">
        <v>18.838674000000001</v>
      </c>
      <c r="AN82">
        <v>1.1261890000000001</v>
      </c>
      <c r="AO82">
        <v>1.47</v>
      </c>
      <c r="AP82">
        <v>9.6074999999999999</v>
      </c>
      <c r="AQ82">
        <v>0</v>
      </c>
      <c r="AR82">
        <v>36.432000000000002</v>
      </c>
      <c r="AS82">
        <v>39.469290999999998</v>
      </c>
      <c r="AT82">
        <v>20.001799999999999</v>
      </c>
      <c r="AU82">
        <v>0</v>
      </c>
      <c r="AV82">
        <v>49.529998999999997</v>
      </c>
      <c r="AW82">
        <v>0</v>
      </c>
      <c r="AX82">
        <v>0</v>
      </c>
      <c r="AY82">
        <v>5.5604339999999999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3308.0106369999994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77.578919999999997</v>
      </c>
      <c r="H83">
        <v>0</v>
      </c>
      <c r="I83">
        <v>0</v>
      </c>
      <c r="J83">
        <v>70.607991999999996</v>
      </c>
      <c r="K83">
        <v>688.11594700000001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132.070807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416.25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46.223398000000003</v>
      </c>
      <c r="AH83">
        <v>182.023944</v>
      </c>
      <c r="AI83">
        <v>4.2720909999999996</v>
      </c>
      <c r="AJ83">
        <v>0</v>
      </c>
      <c r="AK83">
        <v>67.487245000000001</v>
      </c>
      <c r="AL83">
        <v>79.016000000000005</v>
      </c>
      <c r="AM83">
        <v>18.838674000000001</v>
      </c>
      <c r="AN83">
        <v>1.1261890000000001</v>
      </c>
      <c r="AO83">
        <v>1.47</v>
      </c>
      <c r="AP83">
        <v>9.6074999999999999</v>
      </c>
      <c r="AQ83">
        <v>0</v>
      </c>
      <c r="AR83">
        <v>36.432000000000002</v>
      </c>
      <c r="AS83">
        <v>39.469290999999998</v>
      </c>
      <c r="AT83">
        <v>20.001799999999999</v>
      </c>
      <c r="AU83">
        <v>0</v>
      </c>
      <c r="AV83">
        <v>49.529998999999997</v>
      </c>
      <c r="AW83">
        <v>0</v>
      </c>
      <c r="AX83">
        <v>0</v>
      </c>
      <c r="AY83">
        <v>5.5604339999999999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3304.6539929999994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77.578919999999997</v>
      </c>
      <c r="H84">
        <v>0</v>
      </c>
      <c r="I84">
        <v>0</v>
      </c>
      <c r="J84">
        <v>70.607991999999996</v>
      </c>
      <c r="K84">
        <v>688.11594700000001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132.070807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416.25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46.223398000000003</v>
      </c>
      <c r="AH84">
        <v>182.023944</v>
      </c>
      <c r="AI84">
        <v>4.2720909999999996</v>
      </c>
      <c r="AJ84">
        <v>0</v>
      </c>
      <c r="AK84">
        <v>67.487245000000001</v>
      </c>
      <c r="AL84">
        <v>79.016000000000005</v>
      </c>
      <c r="AM84">
        <v>18.838674000000001</v>
      </c>
      <c r="AN84">
        <v>1.1261890000000001</v>
      </c>
      <c r="AO84">
        <v>1.47</v>
      </c>
      <c r="AP84">
        <v>9.6074999999999999</v>
      </c>
      <c r="AQ84">
        <v>0</v>
      </c>
      <c r="AR84">
        <v>36.432000000000002</v>
      </c>
      <c r="AS84">
        <v>39.469290999999998</v>
      </c>
      <c r="AT84">
        <v>20.001799999999999</v>
      </c>
      <c r="AU84">
        <v>0</v>
      </c>
      <c r="AV84">
        <v>49.529998999999997</v>
      </c>
      <c r="AW84">
        <v>0</v>
      </c>
      <c r="AX84">
        <v>0</v>
      </c>
      <c r="AY84">
        <v>5.5604339999999999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3304.6539929999994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77.578919999999997</v>
      </c>
      <c r="H85">
        <v>0</v>
      </c>
      <c r="I85">
        <v>0</v>
      </c>
      <c r="J85">
        <v>70.607991999999996</v>
      </c>
      <c r="K85">
        <v>688.11594700000001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132.070807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416.25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46.223398000000003</v>
      </c>
      <c r="AH85">
        <v>182.023944</v>
      </c>
      <c r="AI85">
        <v>16.783217</v>
      </c>
      <c r="AJ85">
        <v>0</v>
      </c>
      <c r="AK85">
        <v>67.487245000000001</v>
      </c>
      <c r="AL85">
        <v>79.016000000000005</v>
      </c>
      <c r="AM85">
        <v>18.838674000000001</v>
      </c>
      <c r="AN85">
        <v>1.1261890000000001</v>
      </c>
      <c r="AO85">
        <v>1.47</v>
      </c>
      <c r="AP85">
        <v>10.888500000000001</v>
      </c>
      <c r="AQ85">
        <v>0</v>
      </c>
      <c r="AR85">
        <v>36.432000000000002</v>
      </c>
      <c r="AS85">
        <v>39.469290999999998</v>
      </c>
      <c r="AT85">
        <v>20.001799999999999</v>
      </c>
      <c r="AU85">
        <v>0</v>
      </c>
      <c r="AV85">
        <v>49.529998999999997</v>
      </c>
      <c r="AW85">
        <v>0</v>
      </c>
      <c r="AX85">
        <v>0</v>
      </c>
      <c r="AY85">
        <v>5.5604339999999999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3318.4461189999997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77.578919999999997</v>
      </c>
      <c r="H86">
        <v>0</v>
      </c>
      <c r="I86">
        <v>0</v>
      </c>
      <c r="J86">
        <v>70.607991999999996</v>
      </c>
      <c r="K86">
        <v>688.11594700000001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132.070807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416.25</v>
      </c>
      <c r="V86">
        <v>20.801072000000001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46.223398000000003</v>
      </c>
      <c r="AH86">
        <v>179.96245400000001</v>
      </c>
      <c r="AI86">
        <v>16.783217</v>
      </c>
      <c r="AJ86">
        <v>0</v>
      </c>
      <c r="AK86">
        <v>67.487245000000001</v>
      </c>
      <c r="AL86">
        <v>79.016000000000005</v>
      </c>
      <c r="AM86">
        <v>18.800616999999999</v>
      </c>
      <c r="AN86">
        <v>1.1261890000000001</v>
      </c>
      <c r="AO86">
        <v>1.47</v>
      </c>
      <c r="AP86">
        <v>10.888500000000001</v>
      </c>
      <c r="AQ86">
        <v>0</v>
      </c>
      <c r="AR86">
        <v>36.432000000000002</v>
      </c>
      <c r="AS86">
        <v>39.469290999999998</v>
      </c>
      <c r="AT86">
        <v>20.001799999999999</v>
      </c>
      <c r="AU86">
        <v>0</v>
      </c>
      <c r="AV86">
        <v>49.529998999999997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3297.5305659999999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77.578919999999997</v>
      </c>
      <c r="H87">
        <v>0</v>
      </c>
      <c r="I87">
        <v>0</v>
      </c>
      <c r="J87">
        <v>70.607991999999996</v>
      </c>
      <c r="K87">
        <v>688.11594700000001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132.070807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416.25</v>
      </c>
      <c r="V87">
        <v>20.801072000000001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46.223398000000003</v>
      </c>
      <c r="AH87">
        <v>179.96245400000001</v>
      </c>
      <c r="AI87">
        <v>16.783217</v>
      </c>
      <c r="AJ87">
        <v>0</v>
      </c>
      <c r="AK87">
        <v>67.487245000000001</v>
      </c>
      <c r="AL87">
        <v>79.016000000000005</v>
      </c>
      <c r="AM87">
        <v>18.800616999999999</v>
      </c>
      <c r="AN87">
        <v>1.1261890000000001</v>
      </c>
      <c r="AO87">
        <v>1.47</v>
      </c>
      <c r="AP87">
        <v>10.888500000000001</v>
      </c>
      <c r="AQ87">
        <v>0</v>
      </c>
      <c r="AR87">
        <v>36.432000000000002</v>
      </c>
      <c r="AS87">
        <v>39.469290999999998</v>
      </c>
      <c r="AT87">
        <v>20.001799999999999</v>
      </c>
      <c r="AU87">
        <v>0</v>
      </c>
      <c r="AV87">
        <v>49.529998999999997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3297.5305659999999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77.578919999999997</v>
      </c>
      <c r="H88">
        <v>0</v>
      </c>
      <c r="I88">
        <v>0</v>
      </c>
      <c r="J88">
        <v>70.607991999999996</v>
      </c>
      <c r="K88">
        <v>688.11594700000001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132.070807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416.25</v>
      </c>
      <c r="V88">
        <v>20.801072000000001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46.223398000000003</v>
      </c>
      <c r="AH88">
        <v>179.96245400000001</v>
      </c>
      <c r="AI88">
        <v>16.783217</v>
      </c>
      <c r="AJ88">
        <v>0</v>
      </c>
      <c r="AK88">
        <v>67.487245000000001</v>
      </c>
      <c r="AL88">
        <v>79.016000000000005</v>
      </c>
      <c r="AM88">
        <v>18.800616999999999</v>
      </c>
      <c r="AN88">
        <v>1.1261890000000001</v>
      </c>
      <c r="AO88">
        <v>1.47</v>
      </c>
      <c r="AP88">
        <v>10.888500000000001</v>
      </c>
      <c r="AQ88">
        <v>0</v>
      </c>
      <c r="AR88">
        <v>36.432000000000002</v>
      </c>
      <c r="AS88">
        <v>39.469290999999998</v>
      </c>
      <c r="AT88">
        <v>20.001799999999999</v>
      </c>
      <c r="AU88">
        <v>0</v>
      </c>
      <c r="AV88">
        <v>49.529998999999997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3297.5305659999999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77.578919999999997</v>
      </c>
      <c r="H89">
        <v>0</v>
      </c>
      <c r="I89">
        <v>0</v>
      </c>
      <c r="J89">
        <v>70.607991999999996</v>
      </c>
      <c r="K89">
        <v>688.11594700000001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132.070807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416.25</v>
      </c>
      <c r="V89">
        <v>20.801072000000001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46.223398000000003</v>
      </c>
      <c r="AH89">
        <v>179.96245400000001</v>
      </c>
      <c r="AI89">
        <v>16.783217</v>
      </c>
      <c r="AJ89">
        <v>0</v>
      </c>
      <c r="AK89">
        <v>67.487245000000001</v>
      </c>
      <c r="AL89">
        <v>79.016000000000005</v>
      </c>
      <c r="AM89">
        <v>18.800616999999999</v>
      </c>
      <c r="AN89">
        <v>1.1261890000000001</v>
      </c>
      <c r="AO89">
        <v>1.47</v>
      </c>
      <c r="AP89">
        <v>10.888500000000001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49.529998999999997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3295.9517940000001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77.578919999999997</v>
      </c>
      <c r="H90">
        <v>0</v>
      </c>
      <c r="I90">
        <v>0</v>
      </c>
      <c r="J90">
        <v>70.607991999999996</v>
      </c>
      <c r="K90">
        <v>688.11594700000001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132.070807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416.25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46.223398000000003</v>
      </c>
      <c r="AH90">
        <v>182.023944</v>
      </c>
      <c r="AI90">
        <v>16.783217</v>
      </c>
      <c r="AJ90">
        <v>0</v>
      </c>
      <c r="AK90">
        <v>67.487245000000001</v>
      </c>
      <c r="AL90">
        <v>79.016000000000005</v>
      </c>
      <c r="AM90">
        <v>18.838674000000001</v>
      </c>
      <c r="AN90">
        <v>1.1261890000000001</v>
      </c>
      <c r="AO90">
        <v>1.47</v>
      </c>
      <c r="AP90">
        <v>10.888500000000001</v>
      </c>
      <c r="AQ90">
        <v>0</v>
      </c>
      <c r="AR90">
        <v>36.432000000000002</v>
      </c>
      <c r="AS90">
        <v>39.469290999999998</v>
      </c>
      <c r="AT90">
        <v>20.001799999999999</v>
      </c>
      <c r="AU90">
        <v>0</v>
      </c>
      <c r="AV90">
        <v>50.181708</v>
      </c>
      <c r="AW90">
        <v>0</v>
      </c>
      <c r="AX90">
        <v>0</v>
      </c>
      <c r="AY90">
        <v>8.3406509999999994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3321.8780449999999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77.578919999999997</v>
      </c>
      <c r="H91">
        <v>0</v>
      </c>
      <c r="I91">
        <v>0</v>
      </c>
      <c r="J91">
        <v>70.607991999999996</v>
      </c>
      <c r="K91">
        <v>688.11594700000001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132.070807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416.25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46.223398000000003</v>
      </c>
      <c r="AH91">
        <v>182.023944</v>
      </c>
      <c r="AI91">
        <v>16.783217</v>
      </c>
      <c r="AJ91">
        <v>0</v>
      </c>
      <c r="AK91">
        <v>67.487245000000001</v>
      </c>
      <c r="AL91">
        <v>79.016000000000005</v>
      </c>
      <c r="AM91">
        <v>18.838674000000001</v>
      </c>
      <c r="AN91">
        <v>1.1261890000000001</v>
      </c>
      <c r="AO91">
        <v>5.5860000000000003</v>
      </c>
      <c r="AP91">
        <v>10.888500000000001</v>
      </c>
      <c r="AQ91">
        <v>0</v>
      </c>
      <c r="AR91">
        <v>36.432000000000002</v>
      </c>
      <c r="AS91">
        <v>39.469290999999998</v>
      </c>
      <c r="AT91">
        <v>20.001799999999999</v>
      </c>
      <c r="AU91">
        <v>0</v>
      </c>
      <c r="AV91">
        <v>50.181708</v>
      </c>
      <c r="AW91">
        <v>0</v>
      </c>
      <c r="AX91">
        <v>0</v>
      </c>
      <c r="AY91">
        <v>8.3406509999999994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3325.9940449999999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77.578919999999997</v>
      </c>
      <c r="H92">
        <v>0</v>
      </c>
      <c r="I92">
        <v>0</v>
      </c>
      <c r="J92">
        <v>70.607991999999996</v>
      </c>
      <c r="K92">
        <v>688.11594700000001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132.070807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416.25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46.223398000000003</v>
      </c>
      <c r="AH92">
        <v>182.023944</v>
      </c>
      <c r="AI92">
        <v>16.783217</v>
      </c>
      <c r="AJ92">
        <v>0</v>
      </c>
      <c r="AK92">
        <v>67.487245000000001</v>
      </c>
      <c r="AL92">
        <v>79.016000000000005</v>
      </c>
      <c r="AM92">
        <v>18.838674000000001</v>
      </c>
      <c r="AN92">
        <v>1.1261890000000001</v>
      </c>
      <c r="AO92">
        <v>5.5860000000000003</v>
      </c>
      <c r="AP92">
        <v>10.888500000000001</v>
      </c>
      <c r="AQ92">
        <v>0</v>
      </c>
      <c r="AR92">
        <v>36.432000000000002</v>
      </c>
      <c r="AS92">
        <v>39.469290999999998</v>
      </c>
      <c r="AT92">
        <v>20.001799999999999</v>
      </c>
      <c r="AU92">
        <v>0</v>
      </c>
      <c r="AV92">
        <v>50.181708</v>
      </c>
      <c r="AW92">
        <v>0</v>
      </c>
      <c r="AX92">
        <v>0</v>
      </c>
      <c r="AY92">
        <v>8.3406509999999994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3325.9940449999999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77.578919999999997</v>
      </c>
      <c r="H93">
        <v>0</v>
      </c>
      <c r="I93">
        <v>0</v>
      </c>
      <c r="J93">
        <v>70.607991999999996</v>
      </c>
      <c r="K93">
        <v>688.11594700000001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132.070807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416.25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46.223398000000003</v>
      </c>
      <c r="AH93">
        <v>182.023944</v>
      </c>
      <c r="AI93">
        <v>16.783217</v>
      </c>
      <c r="AJ93">
        <v>0</v>
      </c>
      <c r="AK93">
        <v>67.487245000000001</v>
      </c>
      <c r="AL93">
        <v>79.016000000000005</v>
      </c>
      <c r="AM93">
        <v>18.838674000000001</v>
      </c>
      <c r="AN93">
        <v>1.1261890000000001</v>
      </c>
      <c r="AO93">
        <v>8.5847999999999995</v>
      </c>
      <c r="AP93">
        <v>9.6074999999999999</v>
      </c>
      <c r="AQ93">
        <v>0</v>
      </c>
      <c r="AR93">
        <v>36.432000000000002</v>
      </c>
      <c r="AS93">
        <v>39.469290999999998</v>
      </c>
      <c r="AT93">
        <v>20.001799999999999</v>
      </c>
      <c r="AU93">
        <v>0</v>
      </c>
      <c r="AV93">
        <v>50.181708</v>
      </c>
      <c r="AW93">
        <v>0</v>
      </c>
      <c r="AX93">
        <v>0</v>
      </c>
      <c r="AY93">
        <v>8.3406509999999994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3327.7118450000003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77.578919999999997</v>
      </c>
      <c r="H94">
        <v>0</v>
      </c>
      <c r="I94">
        <v>0</v>
      </c>
      <c r="J94">
        <v>70.607991999999996</v>
      </c>
      <c r="K94">
        <v>688.11594700000001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132.070807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416.25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46.223398000000003</v>
      </c>
      <c r="AH94">
        <v>179.96245400000001</v>
      </c>
      <c r="AI94">
        <v>0</v>
      </c>
      <c r="AJ94">
        <v>0</v>
      </c>
      <c r="AK94">
        <v>67.487245000000001</v>
      </c>
      <c r="AL94">
        <v>79.016000000000005</v>
      </c>
      <c r="AM94">
        <v>18.800616999999999</v>
      </c>
      <c r="AN94">
        <v>1.1261890000000001</v>
      </c>
      <c r="AO94">
        <v>8.5847999999999995</v>
      </c>
      <c r="AP94">
        <v>9.6074999999999999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50.181708999999998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3291.6551039999999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77.578919999999997</v>
      </c>
      <c r="H95">
        <v>0</v>
      </c>
      <c r="I95">
        <v>0</v>
      </c>
      <c r="J95">
        <v>71.965838000000005</v>
      </c>
      <c r="K95">
        <v>688.11594700000001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132.070807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416.25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46.223398000000003</v>
      </c>
      <c r="AH95">
        <v>179.96245400000001</v>
      </c>
      <c r="AI95">
        <v>0</v>
      </c>
      <c r="AJ95">
        <v>0</v>
      </c>
      <c r="AK95">
        <v>67.487245000000001</v>
      </c>
      <c r="AL95">
        <v>79.016000000000005</v>
      </c>
      <c r="AM95">
        <v>18.800616999999999</v>
      </c>
      <c r="AN95">
        <v>1.1261890000000001</v>
      </c>
      <c r="AO95">
        <v>8.5847999999999995</v>
      </c>
      <c r="AP95">
        <v>9.6074999999999999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50.181708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3293.0129489999999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77.578919999999997</v>
      </c>
      <c r="H96">
        <v>0</v>
      </c>
      <c r="I96">
        <v>0</v>
      </c>
      <c r="J96">
        <v>71.965838000000005</v>
      </c>
      <c r="K96">
        <v>688.11594700000001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132.070807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416.25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46.223398000000003</v>
      </c>
      <c r="AH96">
        <v>179.96245400000001</v>
      </c>
      <c r="AI96">
        <v>0</v>
      </c>
      <c r="AJ96">
        <v>0</v>
      </c>
      <c r="AK96">
        <v>67.487245000000001</v>
      </c>
      <c r="AL96">
        <v>79.016000000000005</v>
      </c>
      <c r="AM96">
        <v>15.857469999999999</v>
      </c>
      <c r="AN96">
        <v>1.1261890000000001</v>
      </c>
      <c r="AO96">
        <v>8.5847999999999995</v>
      </c>
      <c r="AP96">
        <v>9.6074999999999999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50.181708999999998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3290.0698029999999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77.578919999999997</v>
      </c>
      <c r="H97">
        <v>0</v>
      </c>
      <c r="I97">
        <v>0</v>
      </c>
      <c r="J97">
        <v>71.965838000000005</v>
      </c>
      <c r="K97">
        <v>688.11594700000001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132.070807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416.25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46.223398000000003</v>
      </c>
      <c r="AH97">
        <v>179.96245400000001</v>
      </c>
      <c r="AI97">
        <v>0</v>
      </c>
      <c r="AJ97">
        <v>0</v>
      </c>
      <c r="AK97">
        <v>67.487245000000001</v>
      </c>
      <c r="AL97">
        <v>79.016000000000005</v>
      </c>
      <c r="AM97">
        <v>15.857469999999999</v>
      </c>
      <c r="AN97">
        <v>1.1261890000000001</v>
      </c>
      <c r="AO97">
        <v>8.5847999999999995</v>
      </c>
      <c r="AP97">
        <v>6.4050000000000002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50.181708999999998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3286.867303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77.578919999999997</v>
      </c>
      <c r="H98">
        <v>0</v>
      </c>
      <c r="I98">
        <v>0</v>
      </c>
      <c r="J98">
        <v>71.965838000000005</v>
      </c>
      <c r="K98">
        <v>688.11594700000001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132.070807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416.25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46.223398000000003</v>
      </c>
      <c r="AH98">
        <v>179.96245400000001</v>
      </c>
      <c r="AI98">
        <v>0</v>
      </c>
      <c r="AJ98">
        <v>0</v>
      </c>
      <c r="AK98">
        <v>67.487245000000001</v>
      </c>
      <c r="AL98">
        <v>79.016000000000005</v>
      </c>
      <c r="AM98">
        <v>15.857469999999999</v>
      </c>
      <c r="AN98">
        <v>1.1261890000000001</v>
      </c>
      <c r="AO98">
        <v>8.5847999999999995</v>
      </c>
      <c r="AP98">
        <v>6.4050000000000002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50.181708999999998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3286.867303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1.8618940799999986</v>
      </c>
      <c r="H99">
        <f t="shared" si="2"/>
        <v>0</v>
      </c>
      <c r="I99">
        <f t="shared" si="2"/>
        <v>0</v>
      </c>
      <c r="J99">
        <f t="shared" si="2"/>
        <v>1.7169962700000023</v>
      </c>
      <c r="K99">
        <f t="shared" si="2"/>
        <v>16.497682727999976</v>
      </c>
      <c r="L99">
        <f t="shared" si="2"/>
        <v>10.133951176000009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3.5235826922500046</v>
      </c>
      <c r="Q99">
        <f t="shared" si="2"/>
        <v>0.54312717599999916</v>
      </c>
      <c r="R99">
        <f t="shared" si="2"/>
        <v>1.0777590000000008</v>
      </c>
      <c r="S99">
        <f t="shared" si="2"/>
        <v>0.66333554400000105</v>
      </c>
      <c r="T99">
        <f t="shared" si="2"/>
        <v>7.4270063999999927E-2</v>
      </c>
      <c r="U99">
        <f t="shared" si="2"/>
        <v>9.99</v>
      </c>
      <c r="V99">
        <f t="shared" si="2"/>
        <v>0.49922572799999954</v>
      </c>
      <c r="W99">
        <f t="shared" si="2"/>
        <v>1.056339000000001</v>
      </c>
      <c r="X99">
        <f t="shared" si="2"/>
        <v>3.5592569999999952</v>
      </c>
      <c r="Y99">
        <f t="shared" si="2"/>
        <v>0</v>
      </c>
      <c r="Z99">
        <f t="shared" si="2"/>
        <v>0.22856459999999992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0.84612350499999989</v>
      </c>
      <c r="AE99">
        <f t="shared" si="2"/>
        <v>1.4202096720000026</v>
      </c>
      <c r="AF99">
        <f t="shared" si="2"/>
        <v>0</v>
      </c>
      <c r="AG99">
        <f t="shared" si="2"/>
        <v>1.1093615520000015</v>
      </c>
      <c r="AH99">
        <f t="shared" si="2"/>
        <v>4.3252833660000078</v>
      </c>
      <c r="AI99">
        <f t="shared" si="2"/>
        <v>0.32643356974999999</v>
      </c>
      <c r="AJ99">
        <f t="shared" si="2"/>
        <v>0</v>
      </c>
      <c r="AK99">
        <f t="shared" si="2"/>
        <v>1.6196938800000009</v>
      </c>
      <c r="AL99">
        <f t="shared" si="2"/>
        <v>1.9138314299999963</v>
      </c>
      <c r="AM99">
        <f t="shared" si="2"/>
        <v>0.15855725875000004</v>
      </c>
      <c r="AN99">
        <f t="shared" si="2"/>
        <v>2.7504989999999948E-2</v>
      </c>
      <c r="AO99">
        <f t="shared" si="2"/>
        <v>0.13271895000000009</v>
      </c>
      <c r="AP99">
        <f t="shared" si="2"/>
        <v>0.21552825000000003</v>
      </c>
      <c r="AQ99">
        <f t="shared" si="2"/>
        <v>0</v>
      </c>
      <c r="AR99">
        <f t="shared" si="2"/>
        <v>0.89755199999999813</v>
      </c>
      <c r="AS99">
        <f t="shared" si="2"/>
        <v>0.91517300475000019</v>
      </c>
      <c r="AT99">
        <f t="shared" si="2"/>
        <v>0.4800432</v>
      </c>
      <c r="AU99">
        <f t="shared" si="2"/>
        <v>0</v>
      </c>
      <c r="AV99">
        <f t="shared" si="2"/>
        <v>1.1943246710000008</v>
      </c>
      <c r="AW99">
        <f t="shared" si="2"/>
        <v>0</v>
      </c>
      <c r="AX99">
        <f t="shared" si="2"/>
        <v>0</v>
      </c>
      <c r="AY99">
        <f t="shared" ref="AY99:DM99" si="3">SUM(AY3:AY98)/4000</f>
        <v>0.18418937624999973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79.197638201749925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77.578919999999997</v>
      </c>
      <c r="H3">
        <v>0</v>
      </c>
      <c r="I3">
        <v>0</v>
      </c>
      <c r="J3">
        <v>48.882455999999998</v>
      </c>
      <c r="K3">
        <v>688.11594700000001</v>
      </c>
      <c r="L3">
        <v>422.44</v>
      </c>
      <c r="M3">
        <v>97.055942999999999</v>
      </c>
      <c r="N3">
        <v>124.38</v>
      </c>
      <c r="O3">
        <v>130.58009999999999</v>
      </c>
      <c r="P3">
        <v>149.98894999999999</v>
      </c>
      <c r="Q3">
        <v>21.933800000000002</v>
      </c>
      <c r="R3">
        <v>43.9041</v>
      </c>
      <c r="S3">
        <v>27.5443</v>
      </c>
      <c r="T3">
        <v>3.09</v>
      </c>
      <c r="U3">
        <v>416.25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46.223398000000003</v>
      </c>
      <c r="AH3">
        <v>179.96245400000001</v>
      </c>
      <c r="AI3">
        <v>16.783217</v>
      </c>
      <c r="AJ3">
        <v>0</v>
      </c>
      <c r="AK3">
        <v>67.487245000000001</v>
      </c>
      <c r="AL3">
        <v>83.664000000000001</v>
      </c>
      <c r="AM3">
        <v>18.800616999999999</v>
      </c>
      <c r="AN3">
        <v>1.169503</v>
      </c>
      <c r="AO3">
        <v>0.88200000000000001</v>
      </c>
      <c r="AP3">
        <v>12.169499999999999</v>
      </c>
      <c r="AQ3">
        <v>0</v>
      </c>
      <c r="AR3">
        <v>36.432000000000002</v>
      </c>
      <c r="AS3">
        <v>37.890518999999998</v>
      </c>
      <c r="AT3">
        <v>19.999987999999998</v>
      </c>
      <c r="AU3">
        <v>0</v>
      </c>
      <c r="AV3">
        <v>50.181708</v>
      </c>
      <c r="AW3">
        <v>0</v>
      </c>
      <c r="AX3">
        <v>0</v>
      </c>
      <c r="AY3">
        <v>8.3406509999999994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3302.3674789999995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77.578919999999997</v>
      </c>
      <c r="H4">
        <v>0</v>
      </c>
      <c r="I4">
        <v>0</v>
      </c>
      <c r="J4">
        <v>48.882455999999998</v>
      </c>
      <c r="K4">
        <v>688.11594700000001</v>
      </c>
      <c r="L4">
        <v>422.44</v>
      </c>
      <c r="M4">
        <v>97.055942999999999</v>
      </c>
      <c r="N4">
        <v>124.38</v>
      </c>
      <c r="O4">
        <v>130.58009999999999</v>
      </c>
      <c r="P4">
        <v>149.98894999999999</v>
      </c>
      <c r="Q4">
        <v>21.933800000000002</v>
      </c>
      <c r="R4">
        <v>43.9041</v>
      </c>
      <c r="S4">
        <v>27.5443</v>
      </c>
      <c r="T4">
        <v>3.09</v>
      </c>
      <c r="U4">
        <v>416.25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46.223398000000003</v>
      </c>
      <c r="AH4">
        <v>179.96245400000001</v>
      </c>
      <c r="AI4">
        <v>16.783217</v>
      </c>
      <c r="AJ4">
        <v>0</v>
      </c>
      <c r="AK4">
        <v>67.487245000000001</v>
      </c>
      <c r="AL4">
        <v>83.664000000000001</v>
      </c>
      <c r="AM4">
        <v>18.800616999999999</v>
      </c>
      <c r="AN4">
        <v>1.169503</v>
      </c>
      <c r="AO4">
        <v>0.88200000000000001</v>
      </c>
      <c r="AP4">
        <v>12.169499999999999</v>
      </c>
      <c r="AQ4">
        <v>0</v>
      </c>
      <c r="AR4">
        <v>36.432000000000002</v>
      </c>
      <c r="AS4">
        <v>37.890518999999998</v>
      </c>
      <c r="AT4">
        <v>19.392921999999999</v>
      </c>
      <c r="AU4">
        <v>0</v>
      </c>
      <c r="AV4">
        <v>41.021419000000002</v>
      </c>
      <c r="AW4">
        <v>0</v>
      </c>
      <c r="AX4">
        <v>0</v>
      </c>
      <c r="AY4">
        <v>8.3406509999999994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3292.6001239999996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38.789459999999998</v>
      </c>
      <c r="H5">
        <v>0</v>
      </c>
      <c r="I5">
        <v>0</v>
      </c>
      <c r="J5">
        <v>37.826999999999998</v>
      </c>
      <c r="K5">
        <v>688.11594700000001</v>
      </c>
      <c r="L5">
        <v>422.44</v>
      </c>
      <c r="M5">
        <v>97.055942999999999</v>
      </c>
      <c r="N5">
        <v>124.38</v>
      </c>
      <c r="O5">
        <v>130.58009999999999</v>
      </c>
      <c r="P5">
        <v>149.98894999999999</v>
      </c>
      <c r="Q5">
        <v>21.933800000000002</v>
      </c>
      <c r="R5">
        <v>43.9041</v>
      </c>
      <c r="S5">
        <v>27.5443</v>
      </c>
      <c r="T5">
        <v>3.09</v>
      </c>
      <c r="U5">
        <v>416.25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46.223398000000003</v>
      </c>
      <c r="AH5">
        <v>179.96245400000001</v>
      </c>
      <c r="AI5">
        <v>16.783217</v>
      </c>
      <c r="AJ5">
        <v>0</v>
      </c>
      <c r="AK5">
        <v>67.487245000000001</v>
      </c>
      <c r="AL5">
        <v>83.664000000000001</v>
      </c>
      <c r="AM5">
        <v>18.800616999999999</v>
      </c>
      <c r="AN5">
        <v>1.169503</v>
      </c>
      <c r="AO5">
        <v>4.41</v>
      </c>
      <c r="AP5">
        <v>12.169499999999999</v>
      </c>
      <c r="AQ5">
        <v>0</v>
      </c>
      <c r="AR5">
        <v>36.432000000000002</v>
      </c>
      <c r="AS5">
        <v>37.890518999999998</v>
      </c>
      <c r="AT5">
        <v>17.632691000000001</v>
      </c>
      <c r="AU5">
        <v>0</v>
      </c>
      <c r="AV5">
        <v>31.021419000000002</v>
      </c>
      <c r="AW5">
        <v>0</v>
      </c>
      <c r="AX5">
        <v>0</v>
      </c>
      <c r="AY5">
        <v>8.3406509999999994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3234.5229769999992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29.325199999999999</v>
      </c>
      <c r="H6">
        <v>0</v>
      </c>
      <c r="I6">
        <v>0</v>
      </c>
      <c r="J6">
        <v>27.827000000000002</v>
      </c>
      <c r="K6">
        <v>688.11594700000001</v>
      </c>
      <c r="L6">
        <v>422.44</v>
      </c>
      <c r="M6">
        <v>97.055942999999999</v>
      </c>
      <c r="N6">
        <v>124.38</v>
      </c>
      <c r="O6">
        <v>130.58009999999999</v>
      </c>
      <c r="P6">
        <v>149.98894999999999</v>
      </c>
      <c r="Q6">
        <v>21.933800000000002</v>
      </c>
      <c r="R6">
        <v>43.9041</v>
      </c>
      <c r="S6">
        <v>27.5443</v>
      </c>
      <c r="T6">
        <v>3.09</v>
      </c>
      <c r="U6">
        <v>416.25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46.223398000000003</v>
      </c>
      <c r="AH6">
        <v>179.96245400000001</v>
      </c>
      <c r="AI6">
        <v>16.783217</v>
      </c>
      <c r="AJ6">
        <v>0</v>
      </c>
      <c r="AK6">
        <v>67.487245000000001</v>
      </c>
      <c r="AL6">
        <v>83.664000000000001</v>
      </c>
      <c r="AM6">
        <v>18.800616999999999</v>
      </c>
      <c r="AN6">
        <v>1.169503</v>
      </c>
      <c r="AO6">
        <v>4.41</v>
      </c>
      <c r="AP6">
        <v>12.169499999999999</v>
      </c>
      <c r="AQ6">
        <v>0</v>
      </c>
      <c r="AR6">
        <v>36.432000000000002</v>
      </c>
      <c r="AS6">
        <v>37.890518999999998</v>
      </c>
      <c r="AT6">
        <v>16.134599000000001</v>
      </c>
      <c r="AU6">
        <v>0</v>
      </c>
      <c r="AV6">
        <v>22.3995</v>
      </c>
      <c r="AW6">
        <v>0</v>
      </c>
      <c r="AX6">
        <v>0</v>
      </c>
      <c r="AY6">
        <v>8.3406509999999994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3204.9387059999995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19.325199999999999</v>
      </c>
      <c r="H7">
        <v>0</v>
      </c>
      <c r="I7">
        <v>0</v>
      </c>
      <c r="J7">
        <v>17.827000000000002</v>
      </c>
      <c r="K7">
        <v>688.11594700000001</v>
      </c>
      <c r="L7">
        <v>422.44</v>
      </c>
      <c r="M7">
        <v>97.055942999999999</v>
      </c>
      <c r="N7">
        <v>124.38</v>
      </c>
      <c r="O7">
        <v>130.58009999999999</v>
      </c>
      <c r="P7">
        <v>149.98894999999999</v>
      </c>
      <c r="Q7">
        <v>21.933800000000002</v>
      </c>
      <c r="R7">
        <v>43.9041</v>
      </c>
      <c r="S7">
        <v>27.5443</v>
      </c>
      <c r="T7">
        <v>3.09</v>
      </c>
      <c r="U7">
        <v>416.25</v>
      </c>
      <c r="V7">
        <v>20.8</v>
      </c>
      <c r="W7">
        <v>44.31</v>
      </c>
      <c r="X7">
        <v>148.30000000000001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43.536136999999997</v>
      </c>
      <c r="AE7">
        <v>59.175403000000003</v>
      </c>
      <c r="AF7">
        <v>0</v>
      </c>
      <c r="AG7">
        <v>46.223398000000003</v>
      </c>
      <c r="AH7">
        <v>179.96245400000001</v>
      </c>
      <c r="AI7">
        <v>16.783217</v>
      </c>
      <c r="AJ7">
        <v>0</v>
      </c>
      <c r="AK7">
        <v>67.487245000000001</v>
      </c>
      <c r="AL7">
        <v>83.664000000000001</v>
      </c>
      <c r="AM7">
        <v>18.800616999999999</v>
      </c>
      <c r="AN7">
        <v>1.169503</v>
      </c>
      <c r="AO7">
        <v>4.41</v>
      </c>
      <c r="AP7">
        <v>12.169499999999999</v>
      </c>
      <c r="AQ7">
        <v>0</v>
      </c>
      <c r="AR7">
        <v>36.432000000000002</v>
      </c>
      <c r="AS7">
        <v>37.890518999999998</v>
      </c>
      <c r="AT7">
        <v>17.824780000000001</v>
      </c>
      <c r="AU7">
        <v>0</v>
      </c>
      <c r="AV7">
        <v>12.3995</v>
      </c>
      <c r="AW7">
        <v>0</v>
      </c>
      <c r="AX7">
        <v>0</v>
      </c>
      <c r="AY7">
        <v>8.3406509999999994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3176.6288869999994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19.325199999999999</v>
      </c>
      <c r="H8">
        <v>0</v>
      </c>
      <c r="I8">
        <v>0</v>
      </c>
      <c r="J8">
        <v>17.827000000000002</v>
      </c>
      <c r="K8">
        <v>688.11594700000001</v>
      </c>
      <c r="L8">
        <v>422.44</v>
      </c>
      <c r="M8">
        <v>97.055942999999999</v>
      </c>
      <c r="N8">
        <v>124.38</v>
      </c>
      <c r="O8">
        <v>130.58009999999999</v>
      </c>
      <c r="P8">
        <v>149.98894999999999</v>
      </c>
      <c r="Q8">
        <v>21.933800000000002</v>
      </c>
      <c r="R8">
        <v>43.9041</v>
      </c>
      <c r="S8">
        <v>27.5443</v>
      </c>
      <c r="T8">
        <v>3.09</v>
      </c>
      <c r="U8">
        <v>416.25</v>
      </c>
      <c r="V8">
        <v>20.8</v>
      </c>
      <c r="W8">
        <v>44.31</v>
      </c>
      <c r="X8">
        <v>148.30000000000001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43.536136999999997</v>
      </c>
      <c r="AE8">
        <v>59.175403000000003</v>
      </c>
      <c r="AF8">
        <v>0</v>
      </c>
      <c r="AG8">
        <v>46.223398000000003</v>
      </c>
      <c r="AH8">
        <v>179.96245400000001</v>
      </c>
      <c r="AI8">
        <v>16.783217</v>
      </c>
      <c r="AJ8">
        <v>0</v>
      </c>
      <c r="AK8">
        <v>67.487245000000001</v>
      </c>
      <c r="AL8">
        <v>83.664000000000001</v>
      </c>
      <c r="AM8">
        <v>18.800616999999999</v>
      </c>
      <c r="AN8">
        <v>1.169503</v>
      </c>
      <c r="AO8">
        <v>4.41</v>
      </c>
      <c r="AP8">
        <v>12.169499999999999</v>
      </c>
      <c r="AQ8">
        <v>0</v>
      </c>
      <c r="AR8">
        <v>36.432000000000002</v>
      </c>
      <c r="AS8">
        <v>37.890518999999998</v>
      </c>
      <c r="AT8">
        <v>15.006385</v>
      </c>
      <c r="AU8">
        <v>0</v>
      </c>
      <c r="AV8">
        <v>12.3995</v>
      </c>
      <c r="AW8">
        <v>0</v>
      </c>
      <c r="AX8">
        <v>0</v>
      </c>
      <c r="AY8">
        <v>8.3406509999999994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3173.8104919999996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2.8292679999999999</v>
      </c>
      <c r="H9">
        <v>0</v>
      </c>
      <c r="I9">
        <v>0</v>
      </c>
      <c r="J9">
        <v>3.7833559999999999</v>
      </c>
      <c r="K9">
        <v>688.11594700000001</v>
      </c>
      <c r="L9">
        <v>422.44</v>
      </c>
      <c r="M9">
        <v>97.055942999999999</v>
      </c>
      <c r="N9">
        <v>124.38</v>
      </c>
      <c r="O9">
        <v>130.58009999999999</v>
      </c>
      <c r="P9">
        <v>149.98894999999999</v>
      </c>
      <c r="Q9">
        <v>21.933800000000002</v>
      </c>
      <c r="R9">
        <v>43.9041</v>
      </c>
      <c r="S9">
        <v>27.5443</v>
      </c>
      <c r="T9">
        <v>3.09</v>
      </c>
      <c r="U9">
        <v>416.25</v>
      </c>
      <c r="V9">
        <v>20.8</v>
      </c>
      <c r="W9">
        <v>44.31</v>
      </c>
      <c r="X9">
        <v>148.30000000000001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43.536136999999997</v>
      </c>
      <c r="AE9">
        <v>59.175403000000003</v>
      </c>
      <c r="AF9">
        <v>0</v>
      </c>
      <c r="AG9">
        <v>46.223398000000003</v>
      </c>
      <c r="AH9">
        <v>179.96245400000001</v>
      </c>
      <c r="AI9">
        <v>0</v>
      </c>
      <c r="AJ9">
        <v>0</v>
      </c>
      <c r="AK9">
        <v>67.487245000000001</v>
      </c>
      <c r="AL9">
        <v>83.664000000000001</v>
      </c>
      <c r="AM9">
        <v>18.800616999999999</v>
      </c>
      <c r="AN9">
        <v>1.169503</v>
      </c>
      <c r="AO9">
        <v>7.056</v>
      </c>
      <c r="AP9">
        <v>12.169499999999999</v>
      </c>
      <c r="AQ9">
        <v>0</v>
      </c>
      <c r="AR9">
        <v>36.432000000000002</v>
      </c>
      <c r="AS9">
        <v>37.890518999999998</v>
      </c>
      <c r="AT9">
        <v>14.838307</v>
      </c>
      <c r="AU9">
        <v>0</v>
      </c>
      <c r="AV9">
        <v>1.921845</v>
      </c>
      <c r="AW9">
        <v>0</v>
      </c>
      <c r="AX9">
        <v>0</v>
      </c>
      <c r="AY9">
        <v>8.3406509999999994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3118.4879659999992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688.11594700000001</v>
      </c>
      <c r="L10">
        <v>422.44</v>
      </c>
      <c r="M10">
        <v>97.055942999999999</v>
      </c>
      <c r="N10">
        <v>124.38</v>
      </c>
      <c r="O10">
        <v>130.58009999999999</v>
      </c>
      <c r="P10">
        <v>149.98894999999999</v>
      </c>
      <c r="Q10">
        <v>21.933800000000002</v>
      </c>
      <c r="R10">
        <v>43.9041</v>
      </c>
      <c r="S10">
        <v>27.5443</v>
      </c>
      <c r="T10">
        <v>3.09</v>
      </c>
      <c r="U10">
        <v>416.25</v>
      </c>
      <c r="V10">
        <v>20.8</v>
      </c>
      <c r="W10">
        <v>44.31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43.536136999999997</v>
      </c>
      <c r="AE10">
        <v>59.175403000000003</v>
      </c>
      <c r="AF10">
        <v>0</v>
      </c>
      <c r="AG10">
        <v>46.223398000000003</v>
      </c>
      <c r="AH10">
        <v>179.96245400000001</v>
      </c>
      <c r="AI10">
        <v>0</v>
      </c>
      <c r="AJ10">
        <v>0</v>
      </c>
      <c r="AK10">
        <v>67.487245000000001</v>
      </c>
      <c r="AL10">
        <v>83.664000000000001</v>
      </c>
      <c r="AM10">
        <v>18.800616999999999</v>
      </c>
      <c r="AN10">
        <v>1.169503</v>
      </c>
      <c r="AO10">
        <v>7.056</v>
      </c>
      <c r="AP10">
        <v>12.169499999999999</v>
      </c>
      <c r="AQ10">
        <v>0</v>
      </c>
      <c r="AR10">
        <v>36.432000000000002</v>
      </c>
      <c r="AS10">
        <v>37.890518999999998</v>
      </c>
      <c r="AT10">
        <v>16.125726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3111.2409159999997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626.29629999999997</v>
      </c>
      <c r="L11">
        <v>410.6114</v>
      </c>
      <c r="M11">
        <v>97.055942999999999</v>
      </c>
      <c r="N11">
        <v>124.38</v>
      </c>
      <c r="O11">
        <v>130.58009999999999</v>
      </c>
      <c r="P11">
        <v>149.98894999999999</v>
      </c>
      <c r="Q11">
        <v>21.933800000000002</v>
      </c>
      <c r="R11">
        <v>43.9041</v>
      </c>
      <c r="S11">
        <v>27.5443</v>
      </c>
      <c r="T11">
        <v>3.09</v>
      </c>
      <c r="U11">
        <v>416.25</v>
      </c>
      <c r="V11">
        <v>20.8</v>
      </c>
      <c r="W11">
        <v>44.31</v>
      </c>
      <c r="X11">
        <v>148.30000000000001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43.536136999999997</v>
      </c>
      <c r="AE11">
        <v>59.175403000000003</v>
      </c>
      <c r="AF11">
        <v>0</v>
      </c>
      <c r="AG11">
        <v>46.223398000000003</v>
      </c>
      <c r="AH11">
        <v>179.96245400000001</v>
      </c>
      <c r="AI11">
        <v>0</v>
      </c>
      <c r="AJ11">
        <v>0</v>
      </c>
      <c r="AK11">
        <v>67.487245000000001</v>
      </c>
      <c r="AL11">
        <v>83.664000000000001</v>
      </c>
      <c r="AM11">
        <v>18.800616999999999</v>
      </c>
      <c r="AN11">
        <v>1.169503</v>
      </c>
      <c r="AO11">
        <v>9.9960000000000004</v>
      </c>
      <c r="AP11">
        <v>12.169499999999999</v>
      </c>
      <c r="AQ11">
        <v>0</v>
      </c>
      <c r="AR11">
        <v>36.432000000000002</v>
      </c>
      <c r="AS11">
        <v>37.890518999999998</v>
      </c>
      <c r="AT11">
        <v>15.563863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3039.9708059999994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576.29629999999997</v>
      </c>
      <c r="L12">
        <v>410.6114</v>
      </c>
      <c r="M12">
        <v>97.055942999999999</v>
      </c>
      <c r="N12">
        <v>124.38</v>
      </c>
      <c r="O12">
        <v>130.58009999999999</v>
      </c>
      <c r="P12">
        <v>149.98894999999999</v>
      </c>
      <c r="Q12">
        <v>21.933800000000002</v>
      </c>
      <c r="R12">
        <v>43.9041</v>
      </c>
      <c r="S12">
        <v>27.5443</v>
      </c>
      <c r="T12">
        <v>3.09</v>
      </c>
      <c r="U12">
        <v>416.25</v>
      </c>
      <c r="V12">
        <v>20.8</v>
      </c>
      <c r="W12">
        <v>44.31</v>
      </c>
      <c r="X12">
        <v>148.30000000000001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43.536136999999997</v>
      </c>
      <c r="AE12">
        <v>59.175403000000003</v>
      </c>
      <c r="AF12">
        <v>0</v>
      </c>
      <c r="AG12">
        <v>46.223398000000003</v>
      </c>
      <c r="AH12">
        <v>179.96245400000001</v>
      </c>
      <c r="AI12">
        <v>0</v>
      </c>
      <c r="AJ12">
        <v>0</v>
      </c>
      <c r="AK12">
        <v>67.487245000000001</v>
      </c>
      <c r="AL12">
        <v>83.664000000000001</v>
      </c>
      <c r="AM12">
        <v>18.800616999999999</v>
      </c>
      <c r="AN12">
        <v>1.169503</v>
      </c>
      <c r="AO12">
        <v>9.9960000000000004</v>
      </c>
      <c r="AP12">
        <v>12.169499999999999</v>
      </c>
      <c r="AQ12">
        <v>0</v>
      </c>
      <c r="AR12">
        <v>36.432000000000002</v>
      </c>
      <c r="AS12">
        <v>37.890518999999998</v>
      </c>
      <c r="AT12">
        <v>18.010083999999999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2992.4170269999995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534.29629999999997</v>
      </c>
      <c r="L13">
        <v>321.1026</v>
      </c>
      <c r="M13">
        <v>97.055942999999999</v>
      </c>
      <c r="N13">
        <v>124.38</v>
      </c>
      <c r="O13">
        <v>130.58009999999999</v>
      </c>
      <c r="P13">
        <v>149.98894999999999</v>
      </c>
      <c r="Q13">
        <v>22.291499999999999</v>
      </c>
      <c r="R13">
        <v>44.241199999999999</v>
      </c>
      <c r="S13">
        <v>27.233599999999999</v>
      </c>
      <c r="T13">
        <v>3.0385</v>
      </c>
      <c r="U13">
        <v>416.25</v>
      </c>
      <c r="V13">
        <v>20.494599999999998</v>
      </c>
      <c r="W13">
        <v>43.649000000000001</v>
      </c>
      <c r="X13">
        <v>146.0866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43.536136999999997</v>
      </c>
      <c r="AE13">
        <v>59.175403000000003</v>
      </c>
      <c r="AF13">
        <v>0</v>
      </c>
      <c r="AG13">
        <v>46.223398000000003</v>
      </c>
      <c r="AH13">
        <v>179.96245400000001</v>
      </c>
      <c r="AI13">
        <v>0</v>
      </c>
      <c r="AJ13">
        <v>0</v>
      </c>
      <c r="AK13">
        <v>67.487245000000001</v>
      </c>
      <c r="AL13">
        <v>83.664000000000001</v>
      </c>
      <c r="AM13">
        <v>12.527402</v>
      </c>
      <c r="AN13">
        <v>1.169503</v>
      </c>
      <c r="AO13">
        <v>10.584</v>
      </c>
      <c r="AP13">
        <v>12.169499999999999</v>
      </c>
      <c r="AQ13">
        <v>0</v>
      </c>
      <c r="AR13">
        <v>36.432000000000002</v>
      </c>
      <c r="AS13">
        <v>37.890518999999998</v>
      </c>
      <c r="AT13">
        <v>16.068933999999999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2850.4346619999992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484.29629999999997</v>
      </c>
      <c r="L14">
        <v>226.1026</v>
      </c>
      <c r="M14">
        <v>97.055942999999999</v>
      </c>
      <c r="N14">
        <v>124.38</v>
      </c>
      <c r="O14">
        <v>130.58009999999999</v>
      </c>
      <c r="P14">
        <v>149.98894999999999</v>
      </c>
      <c r="Q14">
        <v>22.291499999999999</v>
      </c>
      <c r="R14">
        <v>44.241199999999999</v>
      </c>
      <c r="S14">
        <v>27.233599999999999</v>
      </c>
      <c r="T14">
        <v>3.0385</v>
      </c>
      <c r="U14">
        <v>416.25</v>
      </c>
      <c r="V14">
        <v>20.494599999999998</v>
      </c>
      <c r="W14">
        <v>43.649000000000001</v>
      </c>
      <c r="X14">
        <v>146.0866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43.536136999999997</v>
      </c>
      <c r="AE14">
        <v>59.175403000000003</v>
      </c>
      <c r="AF14">
        <v>0</v>
      </c>
      <c r="AG14">
        <v>46.223398000000003</v>
      </c>
      <c r="AH14">
        <v>179.96245400000001</v>
      </c>
      <c r="AI14">
        <v>0</v>
      </c>
      <c r="AJ14">
        <v>0</v>
      </c>
      <c r="AK14">
        <v>67.487245000000001</v>
      </c>
      <c r="AL14">
        <v>83.664000000000001</v>
      </c>
      <c r="AM14">
        <v>6.0258390000000004</v>
      </c>
      <c r="AN14">
        <v>1.169503</v>
      </c>
      <c r="AO14">
        <v>10.584</v>
      </c>
      <c r="AP14">
        <v>7.6859999999999999</v>
      </c>
      <c r="AQ14">
        <v>0</v>
      </c>
      <c r="AR14">
        <v>36.432000000000002</v>
      </c>
      <c r="AS14">
        <v>37.890518999999998</v>
      </c>
      <c r="AT14">
        <v>17.864138000000001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2696.2448029999996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475.29629999999997</v>
      </c>
      <c r="L15">
        <v>151.1026</v>
      </c>
      <c r="M15">
        <v>97.055942999999999</v>
      </c>
      <c r="N15">
        <v>124.38</v>
      </c>
      <c r="O15">
        <v>130.58009999999999</v>
      </c>
      <c r="P15">
        <v>149.98894999999999</v>
      </c>
      <c r="Q15">
        <v>22.63</v>
      </c>
      <c r="R15">
        <v>44.906624999999998</v>
      </c>
      <c r="S15">
        <v>27.638981000000001</v>
      </c>
      <c r="T15">
        <v>3.09</v>
      </c>
      <c r="U15">
        <v>416.25</v>
      </c>
      <c r="V15">
        <v>20.8</v>
      </c>
      <c r="W15">
        <v>44.31</v>
      </c>
      <c r="X15">
        <v>148.30000000000001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43.536136999999997</v>
      </c>
      <c r="AE15">
        <v>59.175403000000003</v>
      </c>
      <c r="AF15">
        <v>0</v>
      </c>
      <c r="AG15">
        <v>46.223398000000003</v>
      </c>
      <c r="AH15">
        <v>179.96245400000001</v>
      </c>
      <c r="AI15">
        <v>0</v>
      </c>
      <c r="AJ15">
        <v>0</v>
      </c>
      <c r="AK15">
        <v>67.487245000000001</v>
      </c>
      <c r="AL15">
        <v>79.376220000000004</v>
      </c>
      <c r="AM15">
        <v>0</v>
      </c>
      <c r="AN15">
        <v>1.169503</v>
      </c>
      <c r="AO15">
        <v>10.584</v>
      </c>
      <c r="AP15">
        <v>7.6859999999999999</v>
      </c>
      <c r="AQ15">
        <v>0</v>
      </c>
      <c r="AR15">
        <v>36.432000000000002</v>
      </c>
      <c r="AS15">
        <v>37.890518999999998</v>
      </c>
      <c r="AT15">
        <v>19.999987999999998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2608.7076399999996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458.29629999999997</v>
      </c>
      <c r="L16">
        <v>151.1026</v>
      </c>
      <c r="M16">
        <v>97.055942999999999</v>
      </c>
      <c r="N16">
        <v>124.38</v>
      </c>
      <c r="O16">
        <v>130.58009999999999</v>
      </c>
      <c r="P16">
        <v>149.98894999999999</v>
      </c>
      <c r="Q16">
        <v>22.63</v>
      </c>
      <c r="R16">
        <v>44.906624999999998</v>
      </c>
      <c r="S16">
        <v>27.638981000000001</v>
      </c>
      <c r="T16">
        <v>3.09</v>
      </c>
      <c r="U16">
        <v>416.25</v>
      </c>
      <c r="V16">
        <v>20.8</v>
      </c>
      <c r="W16">
        <v>44.31</v>
      </c>
      <c r="X16">
        <v>148.30000000000001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43.536136999999997</v>
      </c>
      <c r="AE16">
        <v>59.175403000000003</v>
      </c>
      <c r="AF16">
        <v>0</v>
      </c>
      <c r="AG16">
        <v>46.223398000000003</v>
      </c>
      <c r="AH16">
        <v>179.96245400000001</v>
      </c>
      <c r="AI16">
        <v>0</v>
      </c>
      <c r="AJ16">
        <v>0</v>
      </c>
      <c r="AK16">
        <v>67.487245000000001</v>
      </c>
      <c r="AL16">
        <v>79.376220000000004</v>
      </c>
      <c r="AM16">
        <v>0</v>
      </c>
      <c r="AN16">
        <v>1.169503</v>
      </c>
      <c r="AO16">
        <v>10.584</v>
      </c>
      <c r="AP16">
        <v>12.169499999999999</v>
      </c>
      <c r="AQ16">
        <v>0</v>
      </c>
      <c r="AR16">
        <v>36.432000000000002</v>
      </c>
      <c r="AS16">
        <v>37.890518999999998</v>
      </c>
      <c r="AT16">
        <v>18.557957999999999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2594.7491099999993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454.08789999999999</v>
      </c>
      <c r="L17">
        <v>151.1026</v>
      </c>
      <c r="M17">
        <v>97.055942999999999</v>
      </c>
      <c r="N17">
        <v>124.38</v>
      </c>
      <c r="O17">
        <v>130.58009999999999</v>
      </c>
      <c r="P17">
        <v>149.98894999999999</v>
      </c>
      <c r="Q17">
        <v>22.63</v>
      </c>
      <c r="R17">
        <v>44.906624999999998</v>
      </c>
      <c r="S17">
        <v>27.638981000000001</v>
      </c>
      <c r="T17">
        <v>3.09</v>
      </c>
      <c r="U17">
        <v>416.25</v>
      </c>
      <c r="V17">
        <v>20.8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43.536136999999997</v>
      </c>
      <c r="AE17">
        <v>59.175403000000003</v>
      </c>
      <c r="AF17">
        <v>0</v>
      </c>
      <c r="AG17">
        <v>46.223398000000003</v>
      </c>
      <c r="AH17">
        <v>179.96245400000001</v>
      </c>
      <c r="AI17">
        <v>0</v>
      </c>
      <c r="AJ17">
        <v>0</v>
      </c>
      <c r="AK17">
        <v>67.487245000000001</v>
      </c>
      <c r="AL17">
        <v>79.376220000000004</v>
      </c>
      <c r="AM17">
        <v>0</v>
      </c>
      <c r="AN17">
        <v>1.169503</v>
      </c>
      <c r="AO17">
        <v>10.584</v>
      </c>
      <c r="AP17">
        <v>8.3264999999999993</v>
      </c>
      <c r="AQ17">
        <v>0</v>
      </c>
      <c r="AR17">
        <v>36.432000000000002</v>
      </c>
      <c r="AS17">
        <v>37.890518999999998</v>
      </c>
      <c r="AT17">
        <v>19.999987999999998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2594.6605399999994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454.08789999999999</v>
      </c>
      <c r="L18">
        <v>151.1026</v>
      </c>
      <c r="M18">
        <v>97.055942999999999</v>
      </c>
      <c r="N18">
        <v>124.38</v>
      </c>
      <c r="O18">
        <v>130.58009999999999</v>
      </c>
      <c r="P18">
        <v>149.98894999999999</v>
      </c>
      <c r="Q18">
        <v>22.63</v>
      </c>
      <c r="R18">
        <v>44.906624999999998</v>
      </c>
      <c r="S18">
        <v>27.638981000000001</v>
      </c>
      <c r="T18">
        <v>3.09</v>
      </c>
      <c r="U18">
        <v>416.25</v>
      </c>
      <c r="V18">
        <v>20.8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43.536136999999997</v>
      </c>
      <c r="AE18">
        <v>59.175403000000003</v>
      </c>
      <c r="AF18">
        <v>0</v>
      </c>
      <c r="AG18">
        <v>46.223398000000003</v>
      </c>
      <c r="AH18">
        <v>179.96245400000001</v>
      </c>
      <c r="AI18">
        <v>0</v>
      </c>
      <c r="AJ18">
        <v>0</v>
      </c>
      <c r="AK18">
        <v>67.487245000000001</v>
      </c>
      <c r="AL18">
        <v>79.376220000000004</v>
      </c>
      <c r="AM18">
        <v>0</v>
      </c>
      <c r="AN18">
        <v>1.169503</v>
      </c>
      <c r="AO18">
        <v>10.584</v>
      </c>
      <c r="AP18">
        <v>8.3264999999999993</v>
      </c>
      <c r="AQ18">
        <v>0</v>
      </c>
      <c r="AR18">
        <v>36.432000000000002</v>
      </c>
      <c r="AS18">
        <v>37.890518999999998</v>
      </c>
      <c r="AT18">
        <v>19.999987999999998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2594.6605399999994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454.08789999999999</v>
      </c>
      <c r="L19">
        <v>151.1026</v>
      </c>
      <c r="M19">
        <v>97.055942999999999</v>
      </c>
      <c r="N19">
        <v>124.38</v>
      </c>
      <c r="O19">
        <v>130.58009999999999</v>
      </c>
      <c r="P19">
        <v>149.98894999999999</v>
      </c>
      <c r="Q19">
        <v>22.63</v>
      </c>
      <c r="R19">
        <v>44.906624999999998</v>
      </c>
      <c r="S19">
        <v>27.638981000000001</v>
      </c>
      <c r="T19">
        <v>3.09</v>
      </c>
      <c r="U19">
        <v>416.25</v>
      </c>
      <c r="V19">
        <v>20.8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43.536136999999997</v>
      </c>
      <c r="AE19">
        <v>59.175403000000003</v>
      </c>
      <c r="AF19">
        <v>0</v>
      </c>
      <c r="AG19">
        <v>46.223398000000003</v>
      </c>
      <c r="AH19">
        <v>179.96245400000001</v>
      </c>
      <c r="AI19">
        <v>0</v>
      </c>
      <c r="AJ19">
        <v>0</v>
      </c>
      <c r="AK19">
        <v>67.487245000000001</v>
      </c>
      <c r="AL19">
        <v>79.376220000000004</v>
      </c>
      <c r="AM19">
        <v>0</v>
      </c>
      <c r="AN19">
        <v>1.169503</v>
      </c>
      <c r="AO19">
        <v>10.584</v>
      </c>
      <c r="AP19">
        <v>8.3264999999999993</v>
      </c>
      <c r="AQ19">
        <v>0</v>
      </c>
      <c r="AR19">
        <v>36.432000000000002</v>
      </c>
      <c r="AS19">
        <v>37.890518999999998</v>
      </c>
      <c r="AT19">
        <v>19.999987999999998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2594.6605399999994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454.08789999999999</v>
      </c>
      <c r="L20">
        <v>151.1026</v>
      </c>
      <c r="M20">
        <v>97.055942999999999</v>
      </c>
      <c r="N20">
        <v>124.38</v>
      </c>
      <c r="O20">
        <v>130.58009999999999</v>
      </c>
      <c r="P20">
        <v>149.98894999999999</v>
      </c>
      <c r="Q20">
        <v>19.623799999999999</v>
      </c>
      <c r="R20">
        <v>39.064100000000003</v>
      </c>
      <c r="S20">
        <v>24.004300000000001</v>
      </c>
      <c r="T20">
        <v>3.09</v>
      </c>
      <c r="U20">
        <v>416.25</v>
      </c>
      <c r="V20">
        <v>20.8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43.536136999999997</v>
      </c>
      <c r="AE20">
        <v>59.175403000000003</v>
      </c>
      <c r="AF20">
        <v>0</v>
      </c>
      <c r="AG20">
        <v>46.223398000000003</v>
      </c>
      <c r="AH20">
        <v>179.96245400000001</v>
      </c>
      <c r="AI20">
        <v>0</v>
      </c>
      <c r="AJ20">
        <v>0</v>
      </c>
      <c r="AK20">
        <v>67.487245000000001</v>
      </c>
      <c r="AL20">
        <v>79.376220000000004</v>
      </c>
      <c r="AM20">
        <v>0</v>
      </c>
      <c r="AN20">
        <v>1.169503</v>
      </c>
      <c r="AO20">
        <v>10.584</v>
      </c>
      <c r="AP20">
        <v>8.3264999999999993</v>
      </c>
      <c r="AQ20">
        <v>0</v>
      </c>
      <c r="AR20">
        <v>36.432000000000002</v>
      </c>
      <c r="AS20">
        <v>37.890518999999998</v>
      </c>
      <c r="AT20">
        <v>19.999987999999998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2582.1771339999996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454.08789999999999</v>
      </c>
      <c r="L21">
        <v>151.1026</v>
      </c>
      <c r="M21">
        <v>97.055942999999999</v>
      </c>
      <c r="N21">
        <v>124.38</v>
      </c>
      <c r="O21">
        <v>130.58009999999999</v>
      </c>
      <c r="P21">
        <v>149.98894999999999</v>
      </c>
      <c r="Q21">
        <v>19.623799999999999</v>
      </c>
      <c r="R21">
        <v>39.064100000000003</v>
      </c>
      <c r="S21">
        <v>24.004300000000001</v>
      </c>
      <c r="T21">
        <v>3.09</v>
      </c>
      <c r="U21">
        <v>416.25</v>
      </c>
      <c r="V21">
        <v>20.616800000000001</v>
      </c>
      <c r="W21">
        <v>44.31</v>
      </c>
      <c r="X21">
        <v>148.30000000000001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43.536136999999997</v>
      </c>
      <c r="AE21">
        <v>59.175403000000003</v>
      </c>
      <c r="AF21">
        <v>0</v>
      </c>
      <c r="AG21">
        <v>46.223398000000003</v>
      </c>
      <c r="AH21">
        <v>179.96245400000001</v>
      </c>
      <c r="AI21">
        <v>0</v>
      </c>
      <c r="AJ21">
        <v>0</v>
      </c>
      <c r="AK21">
        <v>67.487245000000001</v>
      </c>
      <c r="AL21">
        <v>79.376220000000004</v>
      </c>
      <c r="AM21">
        <v>0</v>
      </c>
      <c r="AN21">
        <v>1.169503</v>
      </c>
      <c r="AO21">
        <v>10.584</v>
      </c>
      <c r="AP21">
        <v>8.3264999999999993</v>
      </c>
      <c r="AQ21">
        <v>0</v>
      </c>
      <c r="AR21">
        <v>36.432000000000002</v>
      </c>
      <c r="AS21">
        <v>37.890518999999998</v>
      </c>
      <c r="AT21">
        <v>19.999987999999998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2581.9939339999996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454.08789999999999</v>
      </c>
      <c r="L22">
        <v>151.1026</v>
      </c>
      <c r="M22">
        <v>97.055942999999999</v>
      </c>
      <c r="N22">
        <v>124.38</v>
      </c>
      <c r="O22">
        <v>130.58009999999999</v>
      </c>
      <c r="P22">
        <v>149.98894999999999</v>
      </c>
      <c r="Q22">
        <v>15.145300000000001</v>
      </c>
      <c r="R22">
        <v>30.145299999999999</v>
      </c>
      <c r="S22">
        <v>18.527799999999999</v>
      </c>
      <c r="T22">
        <v>2.4285000000000001</v>
      </c>
      <c r="U22">
        <v>416.25</v>
      </c>
      <c r="V22">
        <v>20.616800000000001</v>
      </c>
      <c r="W22">
        <v>44.31</v>
      </c>
      <c r="X22">
        <v>148.30000000000001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43.536136999999997</v>
      </c>
      <c r="AE22">
        <v>59.175403000000003</v>
      </c>
      <c r="AF22">
        <v>0</v>
      </c>
      <c r="AG22">
        <v>46.223398000000003</v>
      </c>
      <c r="AH22">
        <v>179.96245400000001</v>
      </c>
      <c r="AI22">
        <v>16.783217</v>
      </c>
      <c r="AJ22">
        <v>0</v>
      </c>
      <c r="AK22">
        <v>67.487245000000001</v>
      </c>
      <c r="AL22">
        <v>79.376220000000004</v>
      </c>
      <c r="AM22">
        <v>0</v>
      </c>
      <c r="AN22">
        <v>1.169503</v>
      </c>
      <c r="AO22">
        <v>10.584</v>
      </c>
      <c r="AP22">
        <v>8.3264999999999993</v>
      </c>
      <c r="AQ22">
        <v>0</v>
      </c>
      <c r="AR22">
        <v>36.432000000000002</v>
      </c>
      <c r="AS22">
        <v>37.890518999999998</v>
      </c>
      <c r="AT22">
        <v>19.999987999999998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2579.2418509999993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430.0401</v>
      </c>
      <c r="L23">
        <v>119.85</v>
      </c>
      <c r="M23">
        <v>97.055942999999999</v>
      </c>
      <c r="N23">
        <v>124.38</v>
      </c>
      <c r="O23">
        <v>130.58009999999999</v>
      </c>
      <c r="P23">
        <v>149.98894999999999</v>
      </c>
      <c r="Q23">
        <v>14.953200000000001</v>
      </c>
      <c r="R23">
        <v>29.7759</v>
      </c>
      <c r="S23">
        <v>18.302299999999999</v>
      </c>
      <c r="T23">
        <v>2.4285000000000001</v>
      </c>
      <c r="U23">
        <v>416.25</v>
      </c>
      <c r="V23">
        <v>20.616800000000001</v>
      </c>
      <c r="W23">
        <v>44.31</v>
      </c>
      <c r="X23">
        <v>148.30000000000001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43.536136999999997</v>
      </c>
      <c r="AE23">
        <v>59.175403000000003</v>
      </c>
      <c r="AF23">
        <v>0</v>
      </c>
      <c r="AG23">
        <v>46.223398000000003</v>
      </c>
      <c r="AH23">
        <v>179.96245400000001</v>
      </c>
      <c r="AI23">
        <v>16.783217</v>
      </c>
      <c r="AJ23">
        <v>0</v>
      </c>
      <c r="AK23">
        <v>67.487245000000001</v>
      </c>
      <c r="AL23">
        <v>79.376220000000004</v>
      </c>
      <c r="AM23">
        <v>0</v>
      </c>
      <c r="AN23">
        <v>1.169503</v>
      </c>
      <c r="AO23">
        <v>12.054</v>
      </c>
      <c r="AP23">
        <v>8.3264999999999993</v>
      </c>
      <c r="AQ23">
        <v>0</v>
      </c>
      <c r="AR23">
        <v>36.432000000000002</v>
      </c>
      <c r="AS23">
        <v>37.890518999999998</v>
      </c>
      <c r="AT23">
        <v>19.999987999999998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2524.6244509999997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420.0401</v>
      </c>
      <c r="L24">
        <v>119.85</v>
      </c>
      <c r="M24">
        <v>97.055942999999999</v>
      </c>
      <c r="N24">
        <v>124.38</v>
      </c>
      <c r="O24">
        <v>130.58009999999999</v>
      </c>
      <c r="P24">
        <v>149.98894999999999</v>
      </c>
      <c r="Q24">
        <v>14.953200000000001</v>
      </c>
      <c r="R24">
        <v>29.7759</v>
      </c>
      <c r="S24">
        <v>18.302299999999999</v>
      </c>
      <c r="T24">
        <v>2.4285000000000001</v>
      </c>
      <c r="U24">
        <v>416.25</v>
      </c>
      <c r="V24">
        <v>16.511399999999998</v>
      </c>
      <c r="W24">
        <v>35.558999999999997</v>
      </c>
      <c r="X24">
        <v>148.30000000000001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43.536136999999997</v>
      </c>
      <c r="AE24">
        <v>59.175403000000003</v>
      </c>
      <c r="AF24">
        <v>0</v>
      </c>
      <c r="AG24">
        <v>46.223398000000003</v>
      </c>
      <c r="AH24">
        <v>179.96245400000001</v>
      </c>
      <c r="AI24">
        <v>16.783217</v>
      </c>
      <c r="AJ24">
        <v>0</v>
      </c>
      <c r="AK24">
        <v>67.487245000000001</v>
      </c>
      <c r="AL24">
        <v>79.376220000000004</v>
      </c>
      <c r="AM24">
        <v>0</v>
      </c>
      <c r="AN24">
        <v>1.169503</v>
      </c>
      <c r="AO24">
        <v>12.054</v>
      </c>
      <c r="AP24">
        <v>8.3264999999999993</v>
      </c>
      <c r="AQ24">
        <v>0</v>
      </c>
      <c r="AR24">
        <v>36.432000000000002</v>
      </c>
      <c r="AS24">
        <v>37.890518999999998</v>
      </c>
      <c r="AT24">
        <v>19.999987999999998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2501.768051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405.0401</v>
      </c>
      <c r="L25">
        <v>119.85</v>
      </c>
      <c r="M25">
        <v>97.055942999999999</v>
      </c>
      <c r="N25">
        <v>124.38</v>
      </c>
      <c r="O25">
        <v>130.58009999999999</v>
      </c>
      <c r="P25">
        <v>149.98894999999999</v>
      </c>
      <c r="Q25">
        <v>14.953200000000001</v>
      </c>
      <c r="R25">
        <v>29.7759</v>
      </c>
      <c r="S25">
        <v>18.302299999999999</v>
      </c>
      <c r="T25">
        <v>2.4285000000000001</v>
      </c>
      <c r="U25">
        <v>416.25</v>
      </c>
      <c r="V25">
        <v>16.511399999999998</v>
      </c>
      <c r="W25">
        <v>35.558999999999997</v>
      </c>
      <c r="X25">
        <v>118.9966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43.536136999999997</v>
      </c>
      <c r="AE25">
        <v>59.175403000000003</v>
      </c>
      <c r="AF25">
        <v>0</v>
      </c>
      <c r="AG25">
        <v>46.223398000000003</v>
      </c>
      <c r="AH25">
        <v>179.96245400000001</v>
      </c>
      <c r="AI25">
        <v>16.783217</v>
      </c>
      <c r="AJ25">
        <v>0</v>
      </c>
      <c r="AK25">
        <v>67.487245000000001</v>
      </c>
      <c r="AL25">
        <v>79.376220000000004</v>
      </c>
      <c r="AM25">
        <v>0</v>
      </c>
      <c r="AN25">
        <v>1.169503</v>
      </c>
      <c r="AO25">
        <v>11.907</v>
      </c>
      <c r="AP25">
        <v>8.3264999999999993</v>
      </c>
      <c r="AQ25">
        <v>0</v>
      </c>
      <c r="AR25">
        <v>36.432000000000002</v>
      </c>
      <c r="AS25">
        <v>37.890518999999998</v>
      </c>
      <c r="AT25">
        <v>19.999987999999998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2457.3176509999998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390.0401</v>
      </c>
      <c r="L26">
        <v>119.85</v>
      </c>
      <c r="M26">
        <v>97.055942999999999</v>
      </c>
      <c r="N26">
        <v>124.38</v>
      </c>
      <c r="O26">
        <v>130.58009999999999</v>
      </c>
      <c r="P26">
        <v>149.98894999999999</v>
      </c>
      <c r="Q26">
        <v>14.953200000000001</v>
      </c>
      <c r="R26">
        <v>29.7759</v>
      </c>
      <c r="S26">
        <v>18.302299999999999</v>
      </c>
      <c r="T26">
        <v>2.4285000000000001</v>
      </c>
      <c r="U26">
        <v>416.25</v>
      </c>
      <c r="V26">
        <v>14.13</v>
      </c>
      <c r="W26">
        <v>35.558999999999997</v>
      </c>
      <c r="X26">
        <v>118.9966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43.536136999999997</v>
      </c>
      <c r="AE26">
        <v>59.175403000000003</v>
      </c>
      <c r="AF26">
        <v>0</v>
      </c>
      <c r="AG26">
        <v>46.223398000000003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79.376220000000004</v>
      </c>
      <c r="AM26">
        <v>0</v>
      </c>
      <c r="AN26">
        <v>1.169503</v>
      </c>
      <c r="AO26">
        <v>11.907</v>
      </c>
      <c r="AP26">
        <v>8.3264999999999993</v>
      </c>
      <c r="AQ26">
        <v>0</v>
      </c>
      <c r="AR26">
        <v>36.432000000000002</v>
      </c>
      <c r="AS26">
        <v>37.890518999999998</v>
      </c>
      <c r="AT26">
        <v>19.999987999999998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2482.6571669999998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380.0401</v>
      </c>
      <c r="L27">
        <v>119.85</v>
      </c>
      <c r="M27">
        <v>97.055942999999999</v>
      </c>
      <c r="N27">
        <v>124.38</v>
      </c>
      <c r="O27">
        <v>130.58009999999999</v>
      </c>
      <c r="P27">
        <v>149.98894999999999</v>
      </c>
      <c r="Q27">
        <v>12.603199999999999</v>
      </c>
      <c r="R27">
        <v>25.375900000000001</v>
      </c>
      <c r="S27">
        <v>15.8223</v>
      </c>
      <c r="T27">
        <v>2.4285000000000001</v>
      </c>
      <c r="U27">
        <v>416.25</v>
      </c>
      <c r="V27">
        <v>14.13</v>
      </c>
      <c r="W27">
        <v>35.558999999999997</v>
      </c>
      <c r="X27">
        <v>118.9966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32.652102999999997</v>
      </c>
      <c r="AE27">
        <v>59.175403000000003</v>
      </c>
      <c r="AF27">
        <v>0</v>
      </c>
      <c r="AG27">
        <v>46.223398000000003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79.376220000000004</v>
      </c>
      <c r="AM27">
        <v>0</v>
      </c>
      <c r="AN27">
        <v>1.169503</v>
      </c>
      <c r="AO27">
        <v>11.907</v>
      </c>
      <c r="AP27">
        <v>8.3264999999999993</v>
      </c>
      <c r="AQ27">
        <v>0</v>
      </c>
      <c r="AR27">
        <v>36.432000000000002</v>
      </c>
      <c r="AS27">
        <v>37.890518999999998</v>
      </c>
      <c r="AT27">
        <v>19.999987999999998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2452.5431329999997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379.90570000000002</v>
      </c>
      <c r="L28">
        <v>119.85</v>
      </c>
      <c r="M28">
        <v>97.055942999999999</v>
      </c>
      <c r="N28">
        <v>124.38</v>
      </c>
      <c r="O28">
        <v>130.58009999999999</v>
      </c>
      <c r="P28">
        <v>149.98894999999999</v>
      </c>
      <c r="Q28">
        <v>12.603199999999999</v>
      </c>
      <c r="R28">
        <v>25.375900000000001</v>
      </c>
      <c r="S28">
        <v>15.8223</v>
      </c>
      <c r="T28">
        <v>2.4285000000000001</v>
      </c>
      <c r="U28">
        <v>416.25</v>
      </c>
      <c r="V28">
        <v>14.13</v>
      </c>
      <c r="W28">
        <v>35.558999999999997</v>
      </c>
      <c r="X28">
        <v>118.9966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32.652102999999997</v>
      </c>
      <c r="AE28">
        <v>59.175403000000003</v>
      </c>
      <c r="AF28">
        <v>0</v>
      </c>
      <c r="AG28">
        <v>46.223398000000003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79.376220000000004</v>
      </c>
      <c r="AM28">
        <v>0</v>
      </c>
      <c r="AN28">
        <v>1.169503</v>
      </c>
      <c r="AO28">
        <v>11.907</v>
      </c>
      <c r="AP28">
        <v>8.3264999999999993</v>
      </c>
      <c r="AQ28">
        <v>0</v>
      </c>
      <c r="AR28">
        <v>36.432000000000002</v>
      </c>
      <c r="AS28">
        <v>37.890518999999998</v>
      </c>
      <c r="AT28">
        <v>19.999987999999998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2452.4087329999998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379.90570000000002</v>
      </c>
      <c r="L29">
        <v>119.85</v>
      </c>
      <c r="M29">
        <v>66.874700000000004</v>
      </c>
      <c r="N29">
        <v>99.540899999999993</v>
      </c>
      <c r="O29">
        <v>94.929599999999994</v>
      </c>
      <c r="P29">
        <v>135.4871</v>
      </c>
      <c r="Q29">
        <v>12.603199999999999</v>
      </c>
      <c r="R29">
        <v>25.375900000000001</v>
      </c>
      <c r="S29">
        <v>15.8223</v>
      </c>
      <c r="T29">
        <v>2.4285000000000001</v>
      </c>
      <c r="U29">
        <v>416.25</v>
      </c>
      <c r="V29">
        <v>14.13</v>
      </c>
      <c r="W29">
        <v>35.558999999999997</v>
      </c>
      <c r="X29">
        <v>118.9966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32.652102999999997</v>
      </c>
      <c r="AE29">
        <v>59.175403000000003</v>
      </c>
      <c r="AF29">
        <v>0</v>
      </c>
      <c r="AG29">
        <v>46.223398000000003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79.376220000000004</v>
      </c>
      <c r="AM29">
        <v>0</v>
      </c>
      <c r="AN29">
        <v>1.169503</v>
      </c>
      <c r="AO29">
        <v>10.29</v>
      </c>
      <c r="AP29">
        <v>8.3264999999999993</v>
      </c>
      <c r="AQ29">
        <v>0</v>
      </c>
      <c r="AR29">
        <v>36.432000000000002</v>
      </c>
      <c r="AS29">
        <v>37.890518999999998</v>
      </c>
      <c r="AT29">
        <v>19.999987999999998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2345.6190399999996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379.90570000000002</v>
      </c>
      <c r="L30">
        <v>119.85</v>
      </c>
      <c r="M30">
        <v>66.874700000000004</v>
      </c>
      <c r="N30">
        <v>99.540899999999993</v>
      </c>
      <c r="O30">
        <v>94.929599999999994</v>
      </c>
      <c r="P30">
        <v>135.4871</v>
      </c>
      <c r="Q30">
        <v>12.603199999999999</v>
      </c>
      <c r="R30">
        <v>25.375900000000001</v>
      </c>
      <c r="S30">
        <v>15.8223</v>
      </c>
      <c r="T30">
        <v>2.4285000000000001</v>
      </c>
      <c r="U30">
        <v>416.25</v>
      </c>
      <c r="V30">
        <v>12.312908999999999</v>
      </c>
      <c r="W30">
        <v>35.558999999999997</v>
      </c>
      <c r="X30">
        <v>118.9966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32.652102999999997</v>
      </c>
      <c r="AE30">
        <v>59.175403000000003</v>
      </c>
      <c r="AF30">
        <v>0</v>
      </c>
      <c r="AG30">
        <v>46.223398000000003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79.376220000000004</v>
      </c>
      <c r="AM30">
        <v>0</v>
      </c>
      <c r="AN30">
        <v>1.169503</v>
      </c>
      <c r="AO30">
        <v>10.29</v>
      </c>
      <c r="AP30">
        <v>8.3264999999999993</v>
      </c>
      <c r="AQ30">
        <v>0</v>
      </c>
      <c r="AR30">
        <v>36.432000000000002</v>
      </c>
      <c r="AS30">
        <v>37.890518999999998</v>
      </c>
      <c r="AT30">
        <v>19.999987999999998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2343.8019489999992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380.04259999999999</v>
      </c>
      <c r="L31">
        <v>119.85</v>
      </c>
      <c r="M31">
        <v>66.874700000000004</v>
      </c>
      <c r="N31">
        <v>99.540899999999993</v>
      </c>
      <c r="O31">
        <v>94.929599999999994</v>
      </c>
      <c r="P31">
        <v>135.4871</v>
      </c>
      <c r="Q31">
        <v>12.603199999999999</v>
      </c>
      <c r="R31">
        <v>25.375900000000001</v>
      </c>
      <c r="S31">
        <v>15.8223</v>
      </c>
      <c r="T31">
        <v>2.4285000000000001</v>
      </c>
      <c r="U31">
        <v>416.25</v>
      </c>
      <c r="V31">
        <v>12.03</v>
      </c>
      <c r="W31">
        <v>25.69</v>
      </c>
      <c r="X31">
        <v>81.569999999999993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32.652102999999997</v>
      </c>
      <c r="AE31">
        <v>59.175403000000003</v>
      </c>
      <c r="AF31">
        <v>0</v>
      </c>
      <c r="AG31">
        <v>46.223398000000003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79.376220000000004</v>
      </c>
      <c r="AM31">
        <v>0</v>
      </c>
      <c r="AN31">
        <v>1.169503</v>
      </c>
      <c r="AO31">
        <v>10.29</v>
      </c>
      <c r="AP31">
        <v>8.3264999999999993</v>
      </c>
      <c r="AQ31">
        <v>0</v>
      </c>
      <c r="AR31">
        <v>36.432000000000002</v>
      </c>
      <c r="AS31">
        <v>37.890518999999998</v>
      </c>
      <c r="AT31">
        <v>19.999987999999998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2296.3603399999993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380.04259999999999</v>
      </c>
      <c r="L32">
        <v>119.85</v>
      </c>
      <c r="M32">
        <v>66.874700000000004</v>
      </c>
      <c r="N32">
        <v>99.540899999999993</v>
      </c>
      <c r="O32">
        <v>94.929599999999994</v>
      </c>
      <c r="P32">
        <v>135.4871</v>
      </c>
      <c r="Q32">
        <v>12.603199999999999</v>
      </c>
      <c r="R32">
        <v>25.375900000000001</v>
      </c>
      <c r="S32">
        <v>15.8223</v>
      </c>
      <c r="T32">
        <v>2.4285000000000001</v>
      </c>
      <c r="U32">
        <v>416.25</v>
      </c>
      <c r="V32">
        <v>12.03</v>
      </c>
      <c r="W32">
        <v>25.69</v>
      </c>
      <c r="X32">
        <v>81.569999999999993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32.652102999999997</v>
      </c>
      <c r="AE32">
        <v>59.175403000000003</v>
      </c>
      <c r="AF32">
        <v>0</v>
      </c>
      <c r="AG32">
        <v>46.223398000000003</v>
      </c>
      <c r="AH32">
        <v>179.96245400000001</v>
      </c>
      <c r="AI32">
        <v>18.308964</v>
      </c>
      <c r="AJ32">
        <v>0</v>
      </c>
      <c r="AK32">
        <v>67.487245000000001</v>
      </c>
      <c r="AL32">
        <v>79.376220000000004</v>
      </c>
      <c r="AM32">
        <v>0</v>
      </c>
      <c r="AN32">
        <v>1.169503</v>
      </c>
      <c r="AO32">
        <v>10.29</v>
      </c>
      <c r="AP32">
        <v>8.3264999999999993</v>
      </c>
      <c r="AQ32">
        <v>0</v>
      </c>
      <c r="AR32">
        <v>36.432000000000002</v>
      </c>
      <c r="AS32">
        <v>37.890518999999998</v>
      </c>
      <c r="AT32">
        <v>19.999987999999998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2255.1651709999996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380.04259999999999</v>
      </c>
      <c r="L33">
        <v>119.85</v>
      </c>
      <c r="M33">
        <v>66.874700000000004</v>
      </c>
      <c r="N33">
        <v>99.540899999999993</v>
      </c>
      <c r="O33">
        <v>94.929599999999994</v>
      </c>
      <c r="P33">
        <v>135.4871</v>
      </c>
      <c r="Q33">
        <v>12.5032</v>
      </c>
      <c r="R33">
        <v>25.165900000000001</v>
      </c>
      <c r="S33">
        <v>15.6823</v>
      </c>
      <c r="T33">
        <v>2.4285000000000001</v>
      </c>
      <c r="U33">
        <v>416.25</v>
      </c>
      <c r="V33">
        <v>12.03</v>
      </c>
      <c r="W33">
        <v>25.69</v>
      </c>
      <c r="X33">
        <v>81.569999999999993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32.652102999999997</v>
      </c>
      <c r="AE33">
        <v>59.175403000000003</v>
      </c>
      <c r="AF33">
        <v>0</v>
      </c>
      <c r="AG33">
        <v>46.223398000000003</v>
      </c>
      <c r="AH33">
        <v>179.96245400000001</v>
      </c>
      <c r="AI33">
        <v>16.783217</v>
      </c>
      <c r="AJ33">
        <v>0</v>
      </c>
      <c r="AK33">
        <v>67.487245000000001</v>
      </c>
      <c r="AL33">
        <v>79.376220000000004</v>
      </c>
      <c r="AM33">
        <v>0</v>
      </c>
      <c r="AN33">
        <v>1.169503</v>
      </c>
      <c r="AO33">
        <v>10.29</v>
      </c>
      <c r="AP33">
        <v>10.247999999999999</v>
      </c>
      <c r="AQ33">
        <v>0</v>
      </c>
      <c r="AR33">
        <v>36.432000000000002</v>
      </c>
      <c r="AS33">
        <v>37.890518999999998</v>
      </c>
      <c r="AT33">
        <v>19.999987999999998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2255.1109239999992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380.04259999999999</v>
      </c>
      <c r="L34">
        <v>119.85</v>
      </c>
      <c r="M34">
        <v>66.874700000000004</v>
      </c>
      <c r="N34">
        <v>99.540899999999993</v>
      </c>
      <c r="O34">
        <v>94.929599999999994</v>
      </c>
      <c r="P34">
        <v>135.4871</v>
      </c>
      <c r="Q34">
        <v>12.5032</v>
      </c>
      <c r="R34">
        <v>25.165900000000001</v>
      </c>
      <c r="S34">
        <v>15.6823</v>
      </c>
      <c r="T34">
        <v>2.4285000000000001</v>
      </c>
      <c r="U34">
        <v>416.25</v>
      </c>
      <c r="V34">
        <v>12.03</v>
      </c>
      <c r="W34">
        <v>25.69</v>
      </c>
      <c r="X34">
        <v>81.569999999999993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32.652102999999997</v>
      </c>
      <c r="AE34">
        <v>59.175403000000003</v>
      </c>
      <c r="AF34">
        <v>0</v>
      </c>
      <c r="AG34">
        <v>46.223398000000003</v>
      </c>
      <c r="AH34">
        <v>179.96245400000001</v>
      </c>
      <c r="AI34">
        <v>16.783217</v>
      </c>
      <c r="AJ34">
        <v>0</v>
      </c>
      <c r="AK34">
        <v>67.487245000000001</v>
      </c>
      <c r="AL34">
        <v>79.376220000000004</v>
      </c>
      <c r="AM34">
        <v>0</v>
      </c>
      <c r="AN34">
        <v>1.169503</v>
      </c>
      <c r="AO34">
        <v>10.29</v>
      </c>
      <c r="AP34">
        <v>10.247999999999999</v>
      </c>
      <c r="AQ34">
        <v>0</v>
      </c>
      <c r="AR34">
        <v>36.432000000000002</v>
      </c>
      <c r="AS34">
        <v>37.890518999999998</v>
      </c>
      <c r="AT34">
        <v>19.999987999999998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2255.1109239999992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380.04259999999999</v>
      </c>
      <c r="L35">
        <v>119.85</v>
      </c>
      <c r="M35">
        <v>66.874700000000004</v>
      </c>
      <c r="N35">
        <v>85.378699999999995</v>
      </c>
      <c r="O35">
        <v>71.819999999999993</v>
      </c>
      <c r="P35">
        <v>135.4871</v>
      </c>
      <c r="Q35">
        <v>12.5032</v>
      </c>
      <c r="R35">
        <v>25.165900000000001</v>
      </c>
      <c r="S35">
        <v>15.6823</v>
      </c>
      <c r="T35">
        <v>2.4285000000000001</v>
      </c>
      <c r="U35">
        <v>416.25</v>
      </c>
      <c r="V35">
        <v>12.03</v>
      </c>
      <c r="W35">
        <v>25.69</v>
      </c>
      <c r="X35">
        <v>81.569999999999993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32.652102999999997</v>
      </c>
      <c r="AE35">
        <v>59.175403000000003</v>
      </c>
      <c r="AF35">
        <v>0</v>
      </c>
      <c r="AG35">
        <v>46.223398000000003</v>
      </c>
      <c r="AH35">
        <v>179.96245400000001</v>
      </c>
      <c r="AI35">
        <v>16.783217</v>
      </c>
      <c r="AJ35">
        <v>0</v>
      </c>
      <c r="AK35">
        <v>67.487245000000001</v>
      </c>
      <c r="AL35">
        <v>79.376220000000004</v>
      </c>
      <c r="AM35">
        <v>0</v>
      </c>
      <c r="AN35">
        <v>1.169503</v>
      </c>
      <c r="AO35">
        <v>8.2319999999999993</v>
      </c>
      <c r="AP35">
        <v>8.9670000000000005</v>
      </c>
      <c r="AQ35">
        <v>0</v>
      </c>
      <c r="AR35">
        <v>36.432000000000002</v>
      </c>
      <c r="AS35">
        <v>37.890518999999998</v>
      </c>
      <c r="AT35">
        <v>19.999987999999998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2214.5001239999992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380.04259999999999</v>
      </c>
      <c r="L36">
        <v>119.85</v>
      </c>
      <c r="M36">
        <v>66.874700000000004</v>
      </c>
      <c r="N36">
        <v>85.378699999999995</v>
      </c>
      <c r="O36">
        <v>71.819999999999993</v>
      </c>
      <c r="P36">
        <v>135.4871</v>
      </c>
      <c r="Q36">
        <v>12.5032</v>
      </c>
      <c r="R36">
        <v>25.165900000000001</v>
      </c>
      <c r="S36">
        <v>15.6823</v>
      </c>
      <c r="T36">
        <v>2.4285000000000001</v>
      </c>
      <c r="U36">
        <v>416.25</v>
      </c>
      <c r="V36">
        <v>12.03</v>
      </c>
      <c r="W36">
        <v>25.69</v>
      </c>
      <c r="X36">
        <v>81.569999999999993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32.652102999999997</v>
      </c>
      <c r="AE36">
        <v>59.175403000000003</v>
      </c>
      <c r="AF36">
        <v>0</v>
      </c>
      <c r="AG36">
        <v>46.223398000000003</v>
      </c>
      <c r="AH36">
        <v>179.96245400000001</v>
      </c>
      <c r="AI36">
        <v>16.783217</v>
      </c>
      <c r="AJ36">
        <v>0</v>
      </c>
      <c r="AK36">
        <v>67.487245000000001</v>
      </c>
      <c r="AL36">
        <v>79.376220000000004</v>
      </c>
      <c r="AM36">
        <v>0</v>
      </c>
      <c r="AN36">
        <v>1.169503</v>
      </c>
      <c r="AO36">
        <v>8.2319999999999993</v>
      </c>
      <c r="AP36">
        <v>8.9670000000000005</v>
      </c>
      <c r="AQ36">
        <v>0</v>
      </c>
      <c r="AR36">
        <v>36.432000000000002</v>
      </c>
      <c r="AS36">
        <v>37.890518999999998</v>
      </c>
      <c r="AT36">
        <v>19.999987999999998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2214.5001239999992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380.04259999999999</v>
      </c>
      <c r="L37">
        <v>119.85</v>
      </c>
      <c r="M37">
        <v>66.874700000000004</v>
      </c>
      <c r="N37">
        <v>85.378699999999995</v>
      </c>
      <c r="O37">
        <v>71.819999999999993</v>
      </c>
      <c r="P37">
        <v>135.4871</v>
      </c>
      <c r="Q37">
        <v>12.5032</v>
      </c>
      <c r="R37">
        <v>25.165900000000001</v>
      </c>
      <c r="S37">
        <v>15.6823</v>
      </c>
      <c r="T37">
        <v>2.4285000000000001</v>
      </c>
      <c r="U37">
        <v>416.25</v>
      </c>
      <c r="V37">
        <v>11.93</v>
      </c>
      <c r="W37">
        <v>25.69</v>
      </c>
      <c r="X37">
        <v>81.569999999999993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32.652102999999997</v>
      </c>
      <c r="AE37">
        <v>59.175403000000003</v>
      </c>
      <c r="AF37">
        <v>0</v>
      </c>
      <c r="AG37">
        <v>46.223398000000003</v>
      </c>
      <c r="AH37">
        <v>179.96245400000001</v>
      </c>
      <c r="AI37">
        <v>16.783217</v>
      </c>
      <c r="AJ37">
        <v>0</v>
      </c>
      <c r="AK37">
        <v>67.487245000000001</v>
      </c>
      <c r="AL37">
        <v>79.376220000000004</v>
      </c>
      <c r="AM37">
        <v>0</v>
      </c>
      <c r="AN37">
        <v>1.169503</v>
      </c>
      <c r="AO37">
        <v>8.2319999999999993</v>
      </c>
      <c r="AP37">
        <v>8.9670000000000005</v>
      </c>
      <c r="AQ37">
        <v>0</v>
      </c>
      <c r="AR37">
        <v>36.432000000000002</v>
      </c>
      <c r="AS37">
        <v>37.890518999999998</v>
      </c>
      <c r="AT37">
        <v>19.999987999999998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2214.4001239999993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380.04259999999999</v>
      </c>
      <c r="L38">
        <v>119.85</v>
      </c>
      <c r="M38">
        <v>66.874700000000004</v>
      </c>
      <c r="N38">
        <v>85.378699999999995</v>
      </c>
      <c r="O38">
        <v>71.819999999999993</v>
      </c>
      <c r="P38">
        <v>135.4871</v>
      </c>
      <c r="Q38">
        <v>12.5032</v>
      </c>
      <c r="R38">
        <v>25.165900000000001</v>
      </c>
      <c r="S38">
        <v>15.6823</v>
      </c>
      <c r="T38">
        <v>2.4285000000000001</v>
      </c>
      <c r="U38">
        <v>416.25</v>
      </c>
      <c r="V38">
        <v>11.93</v>
      </c>
      <c r="W38">
        <v>25.69</v>
      </c>
      <c r="X38">
        <v>81.569999999999993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32.652102999999997</v>
      </c>
      <c r="AE38">
        <v>59.175403000000003</v>
      </c>
      <c r="AF38">
        <v>0</v>
      </c>
      <c r="AG38">
        <v>46.223398000000003</v>
      </c>
      <c r="AH38">
        <v>179.96245400000001</v>
      </c>
      <c r="AI38">
        <v>16.783217</v>
      </c>
      <c r="AJ38">
        <v>0</v>
      </c>
      <c r="AK38">
        <v>67.487245000000001</v>
      </c>
      <c r="AL38">
        <v>79.376220000000004</v>
      </c>
      <c r="AM38">
        <v>0</v>
      </c>
      <c r="AN38">
        <v>1.169503</v>
      </c>
      <c r="AO38">
        <v>8.2319999999999993</v>
      </c>
      <c r="AP38">
        <v>8.9670000000000005</v>
      </c>
      <c r="AQ38">
        <v>0</v>
      </c>
      <c r="AR38">
        <v>36.432000000000002</v>
      </c>
      <c r="AS38">
        <v>37.890518999999998</v>
      </c>
      <c r="AT38">
        <v>19.999987999999998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2214.4001239999993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380.04259999999999</v>
      </c>
      <c r="L39">
        <v>119.85</v>
      </c>
      <c r="M39">
        <v>66.874700000000004</v>
      </c>
      <c r="N39">
        <v>99.540899999999993</v>
      </c>
      <c r="O39">
        <v>94.929599999999994</v>
      </c>
      <c r="P39">
        <v>135.4871</v>
      </c>
      <c r="Q39">
        <v>12.5032</v>
      </c>
      <c r="R39">
        <v>25.165900000000001</v>
      </c>
      <c r="S39">
        <v>15.6823</v>
      </c>
      <c r="T39">
        <v>2.4285000000000001</v>
      </c>
      <c r="U39">
        <v>416.25</v>
      </c>
      <c r="V39">
        <v>11.93</v>
      </c>
      <c r="W39">
        <v>25.52</v>
      </c>
      <c r="X39">
        <v>81.569999999999993</v>
      </c>
      <c r="Y39">
        <v>0</v>
      </c>
      <c r="Z39">
        <v>6.5208000000000004</v>
      </c>
      <c r="AA39">
        <v>42.14808</v>
      </c>
      <c r="AB39">
        <v>48.499828000000001</v>
      </c>
      <c r="AC39">
        <v>34.831252999999997</v>
      </c>
      <c r="AD39">
        <v>32.652102999999997</v>
      </c>
      <c r="AE39">
        <v>59.175403000000003</v>
      </c>
      <c r="AF39">
        <v>0</v>
      </c>
      <c r="AG39">
        <v>46.223398000000003</v>
      </c>
      <c r="AH39">
        <v>179.96245400000001</v>
      </c>
      <c r="AI39">
        <v>16.783217</v>
      </c>
      <c r="AJ39">
        <v>0</v>
      </c>
      <c r="AK39">
        <v>67.487245000000001</v>
      </c>
      <c r="AL39">
        <v>79.376220000000004</v>
      </c>
      <c r="AM39">
        <v>0</v>
      </c>
      <c r="AN39">
        <v>1.169503</v>
      </c>
      <c r="AO39">
        <v>8.2319999999999993</v>
      </c>
      <c r="AP39">
        <v>8.9670000000000005</v>
      </c>
      <c r="AQ39">
        <v>0</v>
      </c>
      <c r="AR39">
        <v>44.16</v>
      </c>
      <c r="AS39">
        <v>37.890518999999998</v>
      </c>
      <c r="AT39">
        <v>19.999987999999998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2252.7091239999995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380.04259999999999</v>
      </c>
      <c r="L40">
        <v>119.85</v>
      </c>
      <c r="M40">
        <v>66.874700000000004</v>
      </c>
      <c r="N40">
        <v>99.540899999999993</v>
      </c>
      <c r="O40">
        <v>94.929599999999994</v>
      </c>
      <c r="P40">
        <v>135.4871</v>
      </c>
      <c r="Q40">
        <v>12.5032</v>
      </c>
      <c r="R40">
        <v>25.165900000000001</v>
      </c>
      <c r="S40">
        <v>15.6823</v>
      </c>
      <c r="T40">
        <v>2.4285000000000001</v>
      </c>
      <c r="U40">
        <v>416.25</v>
      </c>
      <c r="V40">
        <v>11.93</v>
      </c>
      <c r="W40">
        <v>25.52</v>
      </c>
      <c r="X40">
        <v>81.569999999999993</v>
      </c>
      <c r="Y40">
        <v>0</v>
      </c>
      <c r="Z40">
        <v>6.5208000000000004</v>
      </c>
      <c r="AA40">
        <v>42.14808</v>
      </c>
      <c r="AB40">
        <v>48.499828000000001</v>
      </c>
      <c r="AC40">
        <v>34.831252999999997</v>
      </c>
      <c r="AD40">
        <v>32.652102999999997</v>
      </c>
      <c r="AE40">
        <v>59.175403000000003</v>
      </c>
      <c r="AF40">
        <v>0</v>
      </c>
      <c r="AG40">
        <v>46.223398000000003</v>
      </c>
      <c r="AH40">
        <v>179.96245400000001</v>
      </c>
      <c r="AI40">
        <v>16.783217</v>
      </c>
      <c r="AJ40">
        <v>0</v>
      </c>
      <c r="AK40">
        <v>67.487245000000001</v>
      </c>
      <c r="AL40">
        <v>79.376220000000004</v>
      </c>
      <c r="AM40">
        <v>0</v>
      </c>
      <c r="AN40">
        <v>1.169503</v>
      </c>
      <c r="AO40">
        <v>8.2319999999999993</v>
      </c>
      <c r="AP40">
        <v>8.9670000000000005</v>
      </c>
      <c r="AQ40">
        <v>0</v>
      </c>
      <c r="AR40">
        <v>44.16</v>
      </c>
      <c r="AS40">
        <v>37.890518999999998</v>
      </c>
      <c r="AT40">
        <v>19.999987999999998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2252.7091239999995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378.82</v>
      </c>
      <c r="L41">
        <v>119.85</v>
      </c>
      <c r="M41">
        <v>65.765000000000001</v>
      </c>
      <c r="N41">
        <v>84.200900000000004</v>
      </c>
      <c r="O41">
        <v>71.819999999999993</v>
      </c>
      <c r="P41">
        <v>133.2175</v>
      </c>
      <c r="Q41">
        <v>12.45</v>
      </c>
      <c r="R41">
        <v>24.7</v>
      </c>
      <c r="S41">
        <v>15.41</v>
      </c>
      <c r="T41">
        <v>1.75</v>
      </c>
      <c r="U41">
        <v>416.25</v>
      </c>
      <c r="V41">
        <v>11.93</v>
      </c>
      <c r="W41">
        <v>25.52</v>
      </c>
      <c r="X41">
        <v>81.569999999999993</v>
      </c>
      <c r="Y41">
        <v>0</v>
      </c>
      <c r="Z41">
        <v>6.5208000000000004</v>
      </c>
      <c r="AA41">
        <v>42.14808</v>
      </c>
      <c r="AB41">
        <v>48.499828000000001</v>
      </c>
      <c r="AC41">
        <v>34.831252999999997</v>
      </c>
      <c r="AD41">
        <v>32.652102999999997</v>
      </c>
      <c r="AE41">
        <v>59.175403000000003</v>
      </c>
      <c r="AF41">
        <v>0</v>
      </c>
      <c r="AG41">
        <v>46.223398000000003</v>
      </c>
      <c r="AH41">
        <v>179.96245400000001</v>
      </c>
      <c r="AI41">
        <v>16.783217</v>
      </c>
      <c r="AJ41">
        <v>0</v>
      </c>
      <c r="AK41">
        <v>67.487245000000001</v>
      </c>
      <c r="AL41">
        <v>80.177999999999997</v>
      </c>
      <c r="AM41">
        <v>0</v>
      </c>
      <c r="AN41">
        <v>1.169503</v>
      </c>
      <c r="AO41">
        <v>8.82</v>
      </c>
      <c r="AP41">
        <v>10.247999999999999</v>
      </c>
      <c r="AQ41">
        <v>0</v>
      </c>
      <c r="AR41">
        <v>44.16</v>
      </c>
      <c r="AS41">
        <v>37.890518999999998</v>
      </c>
      <c r="AT41">
        <v>19.999987999999998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2210.8585039999998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378.82</v>
      </c>
      <c r="L42">
        <v>119.85</v>
      </c>
      <c r="M42">
        <v>65.765000000000001</v>
      </c>
      <c r="N42">
        <v>84.200900000000004</v>
      </c>
      <c r="O42">
        <v>71.819999999999993</v>
      </c>
      <c r="P42">
        <v>133.2175</v>
      </c>
      <c r="Q42">
        <v>12.45</v>
      </c>
      <c r="R42">
        <v>24.7</v>
      </c>
      <c r="S42">
        <v>15.41</v>
      </c>
      <c r="T42">
        <v>1.75</v>
      </c>
      <c r="U42">
        <v>416.25</v>
      </c>
      <c r="V42">
        <v>11.93</v>
      </c>
      <c r="W42">
        <v>25.52</v>
      </c>
      <c r="X42">
        <v>81.569999999999993</v>
      </c>
      <c r="Y42">
        <v>0</v>
      </c>
      <c r="Z42">
        <v>6.5208000000000004</v>
      </c>
      <c r="AA42">
        <v>42.14808</v>
      </c>
      <c r="AB42">
        <v>48.499828000000001</v>
      </c>
      <c r="AC42">
        <v>34.831252999999997</v>
      </c>
      <c r="AD42">
        <v>32.652102999999997</v>
      </c>
      <c r="AE42">
        <v>59.175403000000003</v>
      </c>
      <c r="AF42">
        <v>0</v>
      </c>
      <c r="AG42">
        <v>46.223398000000003</v>
      </c>
      <c r="AH42">
        <v>179.96245400000001</v>
      </c>
      <c r="AI42">
        <v>16.783217</v>
      </c>
      <c r="AJ42">
        <v>0</v>
      </c>
      <c r="AK42">
        <v>67.487245000000001</v>
      </c>
      <c r="AL42">
        <v>80.177999999999997</v>
      </c>
      <c r="AM42">
        <v>0</v>
      </c>
      <c r="AN42">
        <v>1.169503</v>
      </c>
      <c r="AO42">
        <v>8.82</v>
      </c>
      <c r="AP42">
        <v>10.247999999999999</v>
      </c>
      <c r="AQ42">
        <v>0</v>
      </c>
      <c r="AR42">
        <v>36.432000000000002</v>
      </c>
      <c r="AS42">
        <v>37.890518999999998</v>
      </c>
      <c r="AT42">
        <v>19.999987999999998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2203.1305039999997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378.82</v>
      </c>
      <c r="L43">
        <v>119.85</v>
      </c>
      <c r="M43">
        <v>65.765000000000001</v>
      </c>
      <c r="N43">
        <v>98.303100000000001</v>
      </c>
      <c r="O43">
        <v>93.552000000000007</v>
      </c>
      <c r="P43">
        <v>133.2175</v>
      </c>
      <c r="Q43">
        <v>12.45</v>
      </c>
      <c r="R43">
        <v>24.7</v>
      </c>
      <c r="S43">
        <v>15.41</v>
      </c>
      <c r="T43">
        <v>1.75</v>
      </c>
      <c r="U43">
        <v>416.25</v>
      </c>
      <c r="V43">
        <v>11.93</v>
      </c>
      <c r="W43">
        <v>25.52</v>
      </c>
      <c r="X43">
        <v>81.569999999999993</v>
      </c>
      <c r="Y43">
        <v>0</v>
      </c>
      <c r="Z43">
        <v>6.5208000000000004</v>
      </c>
      <c r="AA43">
        <v>42.14808</v>
      </c>
      <c r="AB43">
        <v>48.499828000000001</v>
      </c>
      <c r="AC43">
        <v>34.831252999999997</v>
      </c>
      <c r="AD43">
        <v>32.652102999999997</v>
      </c>
      <c r="AE43">
        <v>59.175403000000003</v>
      </c>
      <c r="AF43">
        <v>0</v>
      </c>
      <c r="AG43">
        <v>46.223398000000003</v>
      </c>
      <c r="AH43">
        <v>179.96245400000001</v>
      </c>
      <c r="AI43">
        <v>16.783217</v>
      </c>
      <c r="AJ43">
        <v>0</v>
      </c>
      <c r="AK43">
        <v>67.487245000000001</v>
      </c>
      <c r="AL43">
        <v>80.177999999999997</v>
      </c>
      <c r="AM43">
        <v>0</v>
      </c>
      <c r="AN43">
        <v>1.169503</v>
      </c>
      <c r="AO43">
        <v>8.82</v>
      </c>
      <c r="AP43">
        <v>7.6859999999999999</v>
      </c>
      <c r="AQ43">
        <v>0</v>
      </c>
      <c r="AR43">
        <v>44.16</v>
      </c>
      <c r="AS43">
        <v>37.890518999999998</v>
      </c>
      <c r="AT43">
        <v>19.999987999999998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2244.1307039999997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378.82</v>
      </c>
      <c r="L44">
        <v>119.85</v>
      </c>
      <c r="M44">
        <v>65.765000000000001</v>
      </c>
      <c r="N44">
        <v>98.303100000000001</v>
      </c>
      <c r="O44">
        <v>93.552000000000007</v>
      </c>
      <c r="P44">
        <v>133.2175</v>
      </c>
      <c r="Q44">
        <v>12.45</v>
      </c>
      <c r="R44">
        <v>24.7</v>
      </c>
      <c r="S44">
        <v>15.41</v>
      </c>
      <c r="T44">
        <v>1.75</v>
      </c>
      <c r="U44">
        <v>416.25</v>
      </c>
      <c r="V44">
        <v>11.93</v>
      </c>
      <c r="W44">
        <v>25.52</v>
      </c>
      <c r="X44">
        <v>81.569999999999993</v>
      </c>
      <c r="Y44">
        <v>0</v>
      </c>
      <c r="Z44">
        <v>6.5208000000000004</v>
      </c>
      <c r="AA44">
        <v>42.14808</v>
      </c>
      <c r="AB44">
        <v>48.499828000000001</v>
      </c>
      <c r="AC44">
        <v>34.831252999999997</v>
      </c>
      <c r="AD44">
        <v>32.652102999999997</v>
      </c>
      <c r="AE44">
        <v>59.175403000000003</v>
      </c>
      <c r="AF44">
        <v>0</v>
      </c>
      <c r="AG44">
        <v>46.223398000000003</v>
      </c>
      <c r="AH44">
        <v>179.96245400000001</v>
      </c>
      <c r="AI44">
        <v>16.783217</v>
      </c>
      <c r="AJ44">
        <v>0</v>
      </c>
      <c r="AK44">
        <v>67.487245000000001</v>
      </c>
      <c r="AL44">
        <v>80.177999999999997</v>
      </c>
      <c r="AM44">
        <v>0</v>
      </c>
      <c r="AN44">
        <v>1.169503</v>
      </c>
      <c r="AO44">
        <v>8.82</v>
      </c>
      <c r="AP44">
        <v>7.6859999999999999</v>
      </c>
      <c r="AQ44">
        <v>0</v>
      </c>
      <c r="AR44">
        <v>44.16</v>
      </c>
      <c r="AS44">
        <v>37.890518999999998</v>
      </c>
      <c r="AT44">
        <v>19.999987999999998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2244.1307039999997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378.82</v>
      </c>
      <c r="L45">
        <v>119.85</v>
      </c>
      <c r="M45">
        <v>65.765000000000001</v>
      </c>
      <c r="N45">
        <v>98.303100000000001</v>
      </c>
      <c r="O45">
        <v>93.552000000000007</v>
      </c>
      <c r="P45">
        <v>133.2175</v>
      </c>
      <c r="Q45">
        <v>12.45</v>
      </c>
      <c r="R45">
        <v>24.7</v>
      </c>
      <c r="S45">
        <v>15.41</v>
      </c>
      <c r="T45">
        <v>1.75</v>
      </c>
      <c r="U45">
        <v>416.25</v>
      </c>
      <c r="V45">
        <v>11.93</v>
      </c>
      <c r="W45">
        <v>25.52</v>
      </c>
      <c r="X45">
        <v>81.569999999999993</v>
      </c>
      <c r="Y45">
        <v>0</v>
      </c>
      <c r="Z45">
        <v>6.5208000000000004</v>
      </c>
      <c r="AA45">
        <v>42.14808</v>
      </c>
      <c r="AB45">
        <v>48.499828000000001</v>
      </c>
      <c r="AC45">
        <v>34.831252999999997</v>
      </c>
      <c r="AD45">
        <v>32.652102999999997</v>
      </c>
      <c r="AE45">
        <v>59.175403000000003</v>
      </c>
      <c r="AF45">
        <v>0</v>
      </c>
      <c r="AG45">
        <v>46.223398000000003</v>
      </c>
      <c r="AH45">
        <v>179.96245400000001</v>
      </c>
      <c r="AI45">
        <v>4.2720909999999996</v>
      </c>
      <c r="AJ45">
        <v>0</v>
      </c>
      <c r="AK45">
        <v>67.487245000000001</v>
      </c>
      <c r="AL45">
        <v>79.016000000000005</v>
      </c>
      <c r="AM45">
        <v>0</v>
      </c>
      <c r="AN45">
        <v>1.169503</v>
      </c>
      <c r="AO45">
        <v>8.82</v>
      </c>
      <c r="AP45">
        <v>7.6859999999999999</v>
      </c>
      <c r="AQ45">
        <v>0</v>
      </c>
      <c r="AR45">
        <v>44.16</v>
      </c>
      <c r="AS45">
        <v>37.890518999999998</v>
      </c>
      <c r="AT45">
        <v>18.896933000000001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2229.3545229999995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378.82</v>
      </c>
      <c r="L46">
        <v>119.85</v>
      </c>
      <c r="M46">
        <v>65.765000000000001</v>
      </c>
      <c r="N46">
        <v>98.303100000000001</v>
      </c>
      <c r="O46">
        <v>93.552000000000007</v>
      </c>
      <c r="P46">
        <v>133.2175</v>
      </c>
      <c r="Q46">
        <v>12.45</v>
      </c>
      <c r="R46">
        <v>24.7</v>
      </c>
      <c r="S46">
        <v>15.41</v>
      </c>
      <c r="T46">
        <v>1.75</v>
      </c>
      <c r="U46">
        <v>416.25</v>
      </c>
      <c r="V46">
        <v>11.93</v>
      </c>
      <c r="W46">
        <v>25.52</v>
      </c>
      <c r="X46">
        <v>81.569999999999993</v>
      </c>
      <c r="Y46">
        <v>0</v>
      </c>
      <c r="Z46">
        <v>6.5208000000000004</v>
      </c>
      <c r="AA46">
        <v>42.14808</v>
      </c>
      <c r="AB46">
        <v>48.499828000000001</v>
      </c>
      <c r="AC46">
        <v>34.831252999999997</v>
      </c>
      <c r="AD46">
        <v>32.652102999999997</v>
      </c>
      <c r="AE46">
        <v>59.175403000000003</v>
      </c>
      <c r="AF46">
        <v>0</v>
      </c>
      <c r="AG46">
        <v>46.223398000000003</v>
      </c>
      <c r="AH46">
        <v>179.96245400000001</v>
      </c>
      <c r="AI46">
        <v>0</v>
      </c>
      <c r="AJ46">
        <v>0</v>
      </c>
      <c r="AK46">
        <v>67.487245000000001</v>
      </c>
      <c r="AL46">
        <v>79.016000000000005</v>
      </c>
      <c r="AM46">
        <v>0</v>
      </c>
      <c r="AN46">
        <v>1.169503</v>
      </c>
      <c r="AO46">
        <v>8.82</v>
      </c>
      <c r="AP46">
        <v>7.6859999999999999</v>
      </c>
      <c r="AQ46">
        <v>0</v>
      </c>
      <c r="AR46">
        <v>44.16</v>
      </c>
      <c r="AS46">
        <v>37.890518999999998</v>
      </c>
      <c r="AT46">
        <v>19.999987999999998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2226.1854869999997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378.82</v>
      </c>
      <c r="L47">
        <v>119.85</v>
      </c>
      <c r="M47">
        <v>65.765000000000001</v>
      </c>
      <c r="N47">
        <v>98.303100000000001</v>
      </c>
      <c r="O47">
        <v>93.552000000000007</v>
      </c>
      <c r="P47">
        <v>133.2175</v>
      </c>
      <c r="Q47">
        <v>12.45</v>
      </c>
      <c r="R47">
        <v>24.7</v>
      </c>
      <c r="S47">
        <v>15.41</v>
      </c>
      <c r="T47">
        <v>1.75</v>
      </c>
      <c r="U47">
        <v>416.25</v>
      </c>
      <c r="V47">
        <v>11.93</v>
      </c>
      <c r="W47">
        <v>25.52</v>
      </c>
      <c r="X47">
        <v>81.569999999999993</v>
      </c>
      <c r="Y47">
        <v>0</v>
      </c>
      <c r="Z47">
        <v>6.5208000000000004</v>
      </c>
      <c r="AA47">
        <v>42.14808</v>
      </c>
      <c r="AB47">
        <v>48.499828000000001</v>
      </c>
      <c r="AC47">
        <v>34.831252999999997</v>
      </c>
      <c r="AD47">
        <v>32.652102999999997</v>
      </c>
      <c r="AE47">
        <v>59.175403000000003</v>
      </c>
      <c r="AF47">
        <v>0</v>
      </c>
      <c r="AG47">
        <v>46.223398000000003</v>
      </c>
      <c r="AH47">
        <v>179.96245400000001</v>
      </c>
      <c r="AI47">
        <v>0</v>
      </c>
      <c r="AJ47">
        <v>0</v>
      </c>
      <c r="AK47">
        <v>67.487245000000001</v>
      </c>
      <c r="AL47">
        <v>79.016000000000005</v>
      </c>
      <c r="AM47">
        <v>0</v>
      </c>
      <c r="AN47">
        <v>1.1261890000000001</v>
      </c>
      <c r="AO47">
        <v>4.5570000000000004</v>
      </c>
      <c r="AP47">
        <v>7.6859999999999999</v>
      </c>
      <c r="AQ47">
        <v>0</v>
      </c>
      <c r="AR47">
        <v>44.16</v>
      </c>
      <c r="AS47">
        <v>37.890518999999998</v>
      </c>
      <c r="AT47">
        <v>19.999987999999998</v>
      </c>
      <c r="AU47">
        <v>0</v>
      </c>
      <c r="AV47">
        <v>0</v>
      </c>
      <c r="AW47">
        <v>0</v>
      </c>
      <c r="AX47">
        <v>0</v>
      </c>
      <c r="AY47">
        <v>8.3406509999999994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2221.8791729999994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378.82</v>
      </c>
      <c r="L48">
        <v>119.85</v>
      </c>
      <c r="M48">
        <v>65.765000000000001</v>
      </c>
      <c r="N48">
        <v>98.303100000000001</v>
      </c>
      <c r="O48">
        <v>93.552000000000007</v>
      </c>
      <c r="P48">
        <v>133.2175</v>
      </c>
      <c r="Q48">
        <v>12.45</v>
      </c>
      <c r="R48">
        <v>24.7</v>
      </c>
      <c r="S48">
        <v>15.41</v>
      </c>
      <c r="T48">
        <v>1.75</v>
      </c>
      <c r="U48">
        <v>416.25</v>
      </c>
      <c r="V48">
        <v>11.93</v>
      </c>
      <c r="W48">
        <v>25.52</v>
      </c>
      <c r="X48">
        <v>81.569999999999993</v>
      </c>
      <c r="Y48">
        <v>0</v>
      </c>
      <c r="Z48">
        <v>6.5208000000000004</v>
      </c>
      <c r="AA48">
        <v>42.14808</v>
      </c>
      <c r="AB48">
        <v>48.499828000000001</v>
      </c>
      <c r="AC48">
        <v>34.831252999999997</v>
      </c>
      <c r="AD48">
        <v>32.652102999999997</v>
      </c>
      <c r="AE48">
        <v>59.175403000000003</v>
      </c>
      <c r="AF48">
        <v>0</v>
      </c>
      <c r="AG48">
        <v>46.223398000000003</v>
      </c>
      <c r="AH48">
        <v>179.96245400000001</v>
      </c>
      <c r="AI48">
        <v>0</v>
      </c>
      <c r="AJ48">
        <v>0</v>
      </c>
      <c r="AK48">
        <v>67.487245000000001</v>
      </c>
      <c r="AL48">
        <v>79.016000000000005</v>
      </c>
      <c r="AM48">
        <v>0</v>
      </c>
      <c r="AN48">
        <v>1.1261890000000001</v>
      </c>
      <c r="AO48">
        <v>3.8220000000000001</v>
      </c>
      <c r="AP48">
        <v>7.6859999999999999</v>
      </c>
      <c r="AQ48">
        <v>0</v>
      </c>
      <c r="AR48">
        <v>44.16</v>
      </c>
      <c r="AS48">
        <v>37.890518999999998</v>
      </c>
      <c r="AT48">
        <v>19.454201999999999</v>
      </c>
      <c r="AU48">
        <v>0</v>
      </c>
      <c r="AV48">
        <v>0</v>
      </c>
      <c r="AW48">
        <v>0</v>
      </c>
      <c r="AX48">
        <v>0</v>
      </c>
      <c r="AY48">
        <v>8.3406509999999994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2220.5983869999995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378.82</v>
      </c>
      <c r="L49">
        <v>120</v>
      </c>
      <c r="M49">
        <v>53.54</v>
      </c>
      <c r="N49">
        <v>74.667573000000004</v>
      </c>
      <c r="O49">
        <v>72</v>
      </c>
      <c r="P49">
        <v>113.9354</v>
      </c>
      <c r="Q49">
        <v>13</v>
      </c>
      <c r="R49">
        <v>25</v>
      </c>
      <c r="S49">
        <v>15.41</v>
      </c>
      <c r="T49">
        <v>1.75</v>
      </c>
      <c r="U49">
        <v>416.25</v>
      </c>
      <c r="V49">
        <v>11.93</v>
      </c>
      <c r="W49">
        <v>25.52</v>
      </c>
      <c r="X49">
        <v>81.569999999999993</v>
      </c>
      <c r="Y49">
        <v>0</v>
      </c>
      <c r="Z49">
        <v>6.5208000000000004</v>
      </c>
      <c r="AA49">
        <v>42.14808</v>
      </c>
      <c r="AB49">
        <v>48.499828000000001</v>
      </c>
      <c r="AC49">
        <v>34.831252999999997</v>
      </c>
      <c r="AD49">
        <v>32.652102999999997</v>
      </c>
      <c r="AE49">
        <v>59.175403000000003</v>
      </c>
      <c r="AF49">
        <v>0</v>
      </c>
      <c r="AG49">
        <v>46.223398000000003</v>
      </c>
      <c r="AH49">
        <v>179.96245400000001</v>
      </c>
      <c r="AI49">
        <v>0</v>
      </c>
      <c r="AJ49">
        <v>0</v>
      </c>
      <c r="AK49">
        <v>67.487245000000001</v>
      </c>
      <c r="AL49">
        <v>79.016000000000005</v>
      </c>
      <c r="AM49">
        <v>0</v>
      </c>
      <c r="AN49">
        <v>1.1261890000000001</v>
      </c>
      <c r="AO49">
        <v>3.8220000000000001</v>
      </c>
      <c r="AP49">
        <v>7.6859999999999999</v>
      </c>
      <c r="AQ49">
        <v>0</v>
      </c>
      <c r="AR49">
        <v>44.16</v>
      </c>
      <c r="AS49">
        <v>37.890518999999998</v>
      </c>
      <c r="AT49">
        <v>19.999987999999998</v>
      </c>
      <c r="AU49">
        <v>0</v>
      </c>
      <c r="AV49">
        <v>0</v>
      </c>
      <c r="AW49">
        <v>0</v>
      </c>
      <c r="AX49">
        <v>0</v>
      </c>
      <c r="AY49">
        <v>8.3406509999999994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2145.4495459999994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378.82</v>
      </c>
      <c r="L50">
        <v>120</v>
      </c>
      <c r="M50">
        <v>53.54</v>
      </c>
      <c r="N50">
        <v>68.709999999999994</v>
      </c>
      <c r="O50">
        <v>72</v>
      </c>
      <c r="P50">
        <v>113.9354</v>
      </c>
      <c r="Q50">
        <v>13</v>
      </c>
      <c r="R50">
        <v>25</v>
      </c>
      <c r="S50">
        <v>15.41</v>
      </c>
      <c r="T50">
        <v>1.75</v>
      </c>
      <c r="U50">
        <v>416.25</v>
      </c>
      <c r="V50">
        <v>11.93</v>
      </c>
      <c r="W50">
        <v>25.52</v>
      </c>
      <c r="X50">
        <v>81.569999999999993</v>
      </c>
      <c r="Y50">
        <v>0</v>
      </c>
      <c r="Z50">
        <v>6.5208000000000004</v>
      </c>
      <c r="AA50">
        <v>42.14808</v>
      </c>
      <c r="AB50">
        <v>48.499828000000001</v>
      </c>
      <c r="AC50">
        <v>34.831252999999997</v>
      </c>
      <c r="AD50">
        <v>32.652102999999997</v>
      </c>
      <c r="AE50">
        <v>59.175403000000003</v>
      </c>
      <c r="AF50">
        <v>0</v>
      </c>
      <c r="AG50">
        <v>46.223398000000003</v>
      </c>
      <c r="AH50">
        <v>179.96245400000001</v>
      </c>
      <c r="AI50">
        <v>0</v>
      </c>
      <c r="AJ50">
        <v>0</v>
      </c>
      <c r="AK50">
        <v>67.487245000000001</v>
      </c>
      <c r="AL50">
        <v>79.016000000000005</v>
      </c>
      <c r="AM50">
        <v>0</v>
      </c>
      <c r="AN50">
        <v>1.1261890000000001</v>
      </c>
      <c r="AO50">
        <v>4.41</v>
      </c>
      <c r="AP50">
        <v>7.6859999999999999</v>
      </c>
      <c r="AQ50">
        <v>0</v>
      </c>
      <c r="AR50">
        <v>36.432000000000002</v>
      </c>
      <c r="AS50">
        <v>37.890518999999998</v>
      </c>
      <c r="AT50">
        <v>19.999987999999998</v>
      </c>
      <c r="AU50">
        <v>0</v>
      </c>
      <c r="AV50">
        <v>0</v>
      </c>
      <c r="AW50">
        <v>0</v>
      </c>
      <c r="AX50">
        <v>0</v>
      </c>
      <c r="AY50">
        <v>8.3406509999999994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2132.3519729999994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378.82</v>
      </c>
      <c r="L51">
        <v>120</v>
      </c>
      <c r="M51">
        <v>53.54</v>
      </c>
      <c r="N51">
        <v>81.872200000000007</v>
      </c>
      <c r="O51">
        <v>93.552000000000007</v>
      </c>
      <c r="P51">
        <v>113.9354</v>
      </c>
      <c r="Q51">
        <v>13</v>
      </c>
      <c r="R51">
        <v>25</v>
      </c>
      <c r="S51">
        <v>15.41</v>
      </c>
      <c r="T51">
        <v>1.75</v>
      </c>
      <c r="U51">
        <v>416.25</v>
      </c>
      <c r="V51">
        <v>11.93</v>
      </c>
      <c r="W51">
        <v>29.444700000000001</v>
      </c>
      <c r="X51">
        <v>98.528199999999998</v>
      </c>
      <c r="Y51">
        <v>0</v>
      </c>
      <c r="Z51">
        <v>6.5208000000000004</v>
      </c>
      <c r="AA51">
        <v>42.14808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46.223398000000003</v>
      </c>
      <c r="AH51">
        <v>179.96245400000001</v>
      </c>
      <c r="AI51">
        <v>0</v>
      </c>
      <c r="AJ51">
        <v>0</v>
      </c>
      <c r="AK51">
        <v>67.487245000000001</v>
      </c>
      <c r="AL51">
        <v>79.016000000000005</v>
      </c>
      <c r="AM51">
        <v>0</v>
      </c>
      <c r="AN51">
        <v>1.1261890000000001</v>
      </c>
      <c r="AO51">
        <v>5.2919999999999998</v>
      </c>
      <c r="AP51">
        <v>7.6859999999999999</v>
      </c>
      <c r="AQ51">
        <v>0</v>
      </c>
      <c r="AR51">
        <v>36.432000000000002</v>
      </c>
      <c r="AS51">
        <v>37.890518999999998</v>
      </c>
      <c r="AT51">
        <v>19.999987999999998</v>
      </c>
      <c r="AU51">
        <v>0</v>
      </c>
      <c r="AV51">
        <v>0</v>
      </c>
      <c r="AW51">
        <v>0</v>
      </c>
      <c r="AX51">
        <v>0</v>
      </c>
      <c r="AY51">
        <v>8.3406509999999994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2177.9470389999997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378.82</v>
      </c>
      <c r="L52">
        <v>120</v>
      </c>
      <c r="M52">
        <v>53.54</v>
      </c>
      <c r="N52">
        <v>81.872200000000007</v>
      </c>
      <c r="O52">
        <v>93.552000000000007</v>
      </c>
      <c r="P52">
        <v>113.9354</v>
      </c>
      <c r="Q52">
        <v>13</v>
      </c>
      <c r="R52">
        <v>25</v>
      </c>
      <c r="S52">
        <v>15.41</v>
      </c>
      <c r="T52">
        <v>1.75</v>
      </c>
      <c r="U52">
        <v>416.25</v>
      </c>
      <c r="V52">
        <v>11.93</v>
      </c>
      <c r="W52">
        <v>29.444700000000001</v>
      </c>
      <c r="X52">
        <v>98.528199999999998</v>
      </c>
      <c r="Y52">
        <v>0</v>
      </c>
      <c r="Z52">
        <v>6.5208000000000004</v>
      </c>
      <c r="AA52">
        <v>42.14808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46.223398000000003</v>
      </c>
      <c r="AH52">
        <v>179.96245400000001</v>
      </c>
      <c r="AI52">
        <v>0</v>
      </c>
      <c r="AJ52">
        <v>0</v>
      </c>
      <c r="AK52">
        <v>67.487245000000001</v>
      </c>
      <c r="AL52">
        <v>79.016000000000005</v>
      </c>
      <c r="AM52">
        <v>0</v>
      </c>
      <c r="AN52">
        <v>1.1261890000000001</v>
      </c>
      <c r="AO52">
        <v>5.2919999999999998</v>
      </c>
      <c r="AP52">
        <v>7.6859999999999999</v>
      </c>
      <c r="AQ52">
        <v>0</v>
      </c>
      <c r="AR52">
        <v>36.432000000000002</v>
      </c>
      <c r="AS52">
        <v>37.890518999999998</v>
      </c>
      <c r="AT52">
        <v>19.999987999999998</v>
      </c>
      <c r="AU52">
        <v>0</v>
      </c>
      <c r="AV52">
        <v>0</v>
      </c>
      <c r="AW52">
        <v>0</v>
      </c>
      <c r="AX52">
        <v>0</v>
      </c>
      <c r="AY52">
        <v>8.3406509999999994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2177.9470389999997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378.82</v>
      </c>
      <c r="L53">
        <v>120</v>
      </c>
      <c r="M53">
        <v>54.54</v>
      </c>
      <c r="N53">
        <v>82.872200000000007</v>
      </c>
      <c r="O53">
        <v>94.552000000000007</v>
      </c>
      <c r="P53">
        <v>113.9354</v>
      </c>
      <c r="Q53">
        <v>13</v>
      </c>
      <c r="R53">
        <v>25</v>
      </c>
      <c r="S53">
        <v>15.41</v>
      </c>
      <c r="T53">
        <v>1.75</v>
      </c>
      <c r="U53">
        <v>416.25</v>
      </c>
      <c r="V53">
        <v>11.93</v>
      </c>
      <c r="W53">
        <v>29.444700000000001</v>
      </c>
      <c r="X53">
        <v>98.528199999999998</v>
      </c>
      <c r="Y53">
        <v>0</v>
      </c>
      <c r="Z53">
        <v>6.5208000000000004</v>
      </c>
      <c r="AA53">
        <v>42.14808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46.223398000000003</v>
      </c>
      <c r="AH53">
        <v>179.96245400000001</v>
      </c>
      <c r="AI53">
        <v>0</v>
      </c>
      <c r="AJ53">
        <v>0</v>
      </c>
      <c r="AK53">
        <v>67.487245000000001</v>
      </c>
      <c r="AL53">
        <v>79.016000000000005</v>
      </c>
      <c r="AM53">
        <v>0</v>
      </c>
      <c r="AN53">
        <v>1.1261890000000001</v>
      </c>
      <c r="AO53">
        <v>1.47</v>
      </c>
      <c r="AP53">
        <v>7.6859999999999999</v>
      </c>
      <c r="AQ53">
        <v>0</v>
      </c>
      <c r="AR53">
        <v>36.432000000000002</v>
      </c>
      <c r="AS53">
        <v>37.890518999999998</v>
      </c>
      <c r="AT53">
        <v>19.999987999999998</v>
      </c>
      <c r="AU53">
        <v>0</v>
      </c>
      <c r="AV53">
        <v>0</v>
      </c>
      <c r="AW53">
        <v>0</v>
      </c>
      <c r="AX53">
        <v>0</v>
      </c>
      <c r="AY53">
        <v>8.3406509999999994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2177.1250389999996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378.82</v>
      </c>
      <c r="L54">
        <v>120</v>
      </c>
      <c r="M54">
        <v>54.54</v>
      </c>
      <c r="N54">
        <v>82.872200000000007</v>
      </c>
      <c r="O54">
        <v>94.552000000000007</v>
      </c>
      <c r="P54">
        <v>128.43819999999999</v>
      </c>
      <c r="Q54">
        <v>13</v>
      </c>
      <c r="R54">
        <v>25</v>
      </c>
      <c r="S54">
        <v>15.41</v>
      </c>
      <c r="T54">
        <v>1.75</v>
      </c>
      <c r="U54">
        <v>416.25</v>
      </c>
      <c r="V54">
        <v>11.93</v>
      </c>
      <c r="W54">
        <v>29.444700000000001</v>
      </c>
      <c r="X54">
        <v>98.528199999999998</v>
      </c>
      <c r="Y54">
        <v>0</v>
      </c>
      <c r="Z54">
        <v>6.5208000000000004</v>
      </c>
      <c r="AA54">
        <v>42.14808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46.223398000000003</v>
      </c>
      <c r="AH54">
        <v>179.96245400000001</v>
      </c>
      <c r="AI54">
        <v>0</v>
      </c>
      <c r="AJ54">
        <v>0</v>
      </c>
      <c r="AK54">
        <v>67.487245000000001</v>
      </c>
      <c r="AL54">
        <v>79.016000000000005</v>
      </c>
      <c r="AM54">
        <v>0</v>
      </c>
      <c r="AN54">
        <v>1.1261890000000001</v>
      </c>
      <c r="AO54">
        <v>1.47</v>
      </c>
      <c r="AP54">
        <v>7.6859999999999999</v>
      </c>
      <c r="AQ54">
        <v>0</v>
      </c>
      <c r="AR54">
        <v>36.432000000000002</v>
      </c>
      <c r="AS54">
        <v>37.890518999999998</v>
      </c>
      <c r="AT54">
        <v>19.999987999999998</v>
      </c>
      <c r="AU54">
        <v>0</v>
      </c>
      <c r="AV54">
        <v>0</v>
      </c>
      <c r="AW54">
        <v>0</v>
      </c>
      <c r="AX54">
        <v>0</v>
      </c>
      <c r="AY54">
        <v>8.3406509999999994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2191.6278389999993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378.64</v>
      </c>
      <c r="L55">
        <v>120</v>
      </c>
      <c r="M55">
        <v>54.54</v>
      </c>
      <c r="N55">
        <v>69.3</v>
      </c>
      <c r="O55">
        <v>72</v>
      </c>
      <c r="P55">
        <v>128.43819999999999</v>
      </c>
      <c r="Q55">
        <v>13</v>
      </c>
      <c r="R55">
        <v>25</v>
      </c>
      <c r="S55">
        <v>15.26</v>
      </c>
      <c r="T55">
        <v>1.75</v>
      </c>
      <c r="U55">
        <v>416.25</v>
      </c>
      <c r="V55">
        <v>11.93</v>
      </c>
      <c r="W55">
        <v>26</v>
      </c>
      <c r="X55">
        <v>81.58</v>
      </c>
      <c r="Y55">
        <v>0</v>
      </c>
      <c r="Z55">
        <v>6.5208000000000004</v>
      </c>
      <c r="AA55">
        <v>42.14808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46.223398000000003</v>
      </c>
      <c r="AH55">
        <v>179.96245400000001</v>
      </c>
      <c r="AI55">
        <v>0</v>
      </c>
      <c r="AJ55">
        <v>0</v>
      </c>
      <c r="AK55">
        <v>67.487245000000001</v>
      </c>
      <c r="AL55">
        <v>79.016000000000005</v>
      </c>
      <c r="AM55">
        <v>0</v>
      </c>
      <c r="AN55">
        <v>1.1261890000000001</v>
      </c>
      <c r="AO55">
        <v>1.764</v>
      </c>
      <c r="AP55">
        <v>7.6859999999999999</v>
      </c>
      <c r="AQ55">
        <v>0</v>
      </c>
      <c r="AR55">
        <v>44.16</v>
      </c>
      <c r="AS55">
        <v>37.890518999999998</v>
      </c>
      <c r="AT55">
        <v>19.999987999999998</v>
      </c>
      <c r="AU55">
        <v>0</v>
      </c>
      <c r="AV55">
        <v>0</v>
      </c>
      <c r="AW55">
        <v>0</v>
      </c>
      <c r="AX55">
        <v>0</v>
      </c>
      <c r="AY55">
        <v>8.3406509999999994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2142.8027389999993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378.64</v>
      </c>
      <c r="L56">
        <v>120</v>
      </c>
      <c r="M56">
        <v>54.54</v>
      </c>
      <c r="N56">
        <v>69.3</v>
      </c>
      <c r="O56">
        <v>72</v>
      </c>
      <c r="P56">
        <v>128.43819999999999</v>
      </c>
      <c r="Q56">
        <v>13</v>
      </c>
      <c r="R56">
        <v>25</v>
      </c>
      <c r="S56">
        <v>15.26</v>
      </c>
      <c r="T56">
        <v>1.75</v>
      </c>
      <c r="U56">
        <v>416.25</v>
      </c>
      <c r="V56">
        <v>11.93</v>
      </c>
      <c r="W56">
        <v>26</v>
      </c>
      <c r="X56">
        <v>81.58</v>
      </c>
      <c r="Y56">
        <v>0</v>
      </c>
      <c r="Z56">
        <v>6.5208000000000004</v>
      </c>
      <c r="AA56">
        <v>42.14808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46.223398000000003</v>
      </c>
      <c r="AH56">
        <v>179.96245400000001</v>
      </c>
      <c r="AI56">
        <v>0</v>
      </c>
      <c r="AJ56">
        <v>0</v>
      </c>
      <c r="AK56">
        <v>67.487245000000001</v>
      </c>
      <c r="AL56">
        <v>79.016000000000005</v>
      </c>
      <c r="AM56">
        <v>0</v>
      </c>
      <c r="AN56">
        <v>1.1261890000000001</v>
      </c>
      <c r="AO56">
        <v>1.764</v>
      </c>
      <c r="AP56">
        <v>7.6859999999999999</v>
      </c>
      <c r="AQ56">
        <v>0</v>
      </c>
      <c r="AR56">
        <v>44.16</v>
      </c>
      <c r="AS56">
        <v>37.890518999999998</v>
      </c>
      <c r="AT56">
        <v>19.999987999999998</v>
      </c>
      <c r="AU56">
        <v>0</v>
      </c>
      <c r="AV56">
        <v>0</v>
      </c>
      <c r="AW56">
        <v>0</v>
      </c>
      <c r="AX56">
        <v>0</v>
      </c>
      <c r="AY56">
        <v>8.3406509999999994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2142.8027389999993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378.82</v>
      </c>
      <c r="L57">
        <v>120</v>
      </c>
      <c r="M57">
        <v>66.765000000000001</v>
      </c>
      <c r="N57">
        <v>85.730900000000005</v>
      </c>
      <c r="O57">
        <v>72</v>
      </c>
      <c r="P57">
        <v>147.72030000000001</v>
      </c>
      <c r="Q57">
        <v>13</v>
      </c>
      <c r="R57">
        <v>25</v>
      </c>
      <c r="S57">
        <v>15.4</v>
      </c>
      <c r="T57">
        <v>1.75</v>
      </c>
      <c r="U57">
        <v>416.25</v>
      </c>
      <c r="V57">
        <v>14.311400000000001</v>
      </c>
      <c r="W57">
        <v>30.494299999999999</v>
      </c>
      <c r="X57">
        <v>102.0484</v>
      </c>
      <c r="Y57">
        <v>0</v>
      </c>
      <c r="Z57">
        <v>6.5208000000000004</v>
      </c>
      <c r="AA57">
        <v>42.14808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46.223398000000003</v>
      </c>
      <c r="AH57">
        <v>179.96245400000001</v>
      </c>
      <c r="AI57">
        <v>0</v>
      </c>
      <c r="AJ57">
        <v>0</v>
      </c>
      <c r="AK57">
        <v>67.487245000000001</v>
      </c>
      <c r="AL57">
        <v>79.016000000000005</v>
      </c>
      <c r="AM57">
        <v>0</v>
      </c>
      <c r="AN57">
        <v>1.1261890000000001</v>
      </c>
      <c r="AO57">
        <v>1.764</v>
      </c>
      <c r="AP57">
        <v>7.6859999999999999</v>
      </c>
      <c r="AQ57">
        <v>0</v>
      </c>
      <c r="AR57">
        <v>36.432000000000002</v>
      </c>
      <c r="AS57">
        <v>37.890518999999998</v>
      </c>
      <c r="AT57">
        <v>19.999987999999998</v>
      </c>
      <c r="AU57">
        <v>0</v>
      </c>
      <c r="AV57">
        <v>0</v>
      </c>
      <c r="AW57">
        <v>0</v>
      </c>
      <c r="AX57">
        <v>0</v>
      </c>
      <c r="AY57">
        <v>8.3406509999999994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2210.6768389999997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378.82</v>
      </c>
      <c r="L58">
        <v>120</v>
      </c>
      <c r="M58">
        <v>66.765000000000001</v>
      </c>
      <c r="N58">
        <v>85.730900000000005</v>
      </c>
      <c r="O58">
        <v>72</v>
      </c>
      <c r="P58">
        <v>147.72030000000001</v>
      </c>
      <c r="Q58">
        <v>13</v>
      </c>
      <c r="R58">
        <v>25</v>
      </c>
      <c r="S58">
        <v>15.41</v>
      </c>
      <c r="T58">
        <v>1.75</v>
      </c>
      <c r="U58">
        <v>416.25</v>
      </c>
      <c r="V58">
        <v>14.311400000000001</v>
      </c>
      <c r="W58">
        <v>30.494299999999999</v>
      </c>
      <c r="X58">
        <v>102.0484</v>
      </c>
      <c r="Y58">
        <v>0</v>
      </c>
      <c r="Z58">
        <v>6.5208000000000004</v>
      </c>
      <c r="AA58">
        <v>42.14808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46.223398000000003</v>
      </c>
      <c r="AH58">
        <v>179.96245400000001</v>
      </c>
      <c r="AI58">
        <v>0</v>
      </c>
      <c r="AJ58">
        <v>0</v>
      </c>
      <c r="AK58">
        <v>67.487245000000001</v>
      </c>
      <c r="AL58">
        <v>79.016000000000005</v>
      </c>
      <c r="AM58">
        <v>0</v>
      </c>
      <c r="AN58">
        <v>1.1261890000000001</v>
      </c>
      <c r="AO58">
        <v>1.764</v>
      </c>
      <c r="AP58">
        <v>7.6859999999999999</v>
      </c>
      <c r="AQ58">
        <v>0</v>
      </c>
      <c r="AR58">
        <v>36.432000000000002</v>
      </c>
      <c r="AS58">
        <v>37.890518999999998</v>
      </c>
      <c r="AT58">
        <v>19.999987999999998</v>
      </c>
      <c r="AU58">
        <v>0</v>
      </c>
      <c r="AV58">
        <v>0</v>
      </c>
      <c r="AW58">
        <v>0</v>
      </c>
      <c r="AX58">
        <v>0</v>
      </c>
      <c r="AY58">
        <v>8.3406509999999994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2210.6868389999995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378.82</v>
      </c>
      <c r="L59">
        <v>120</v>
      </c>
      <c r="M59">
        <v>95.950199999999995</v>
      </c>
      <c r="N59">
        <v>123.1422</v>
      </c>
      <c r="O59">
        <v>121.84837</v>
      </c>
      <c r="P59">
        <v>147.72030000000001</v>
      </c>
      <c r="Q59">
        <v>16.798500000000001</v>
      </c>
      <c r="R59">
        <v>33.538800000000002</v>
      </c>
      <c r="S59">
        <v>20.886500000000002</v>
      </c>
      <c r="T59">
        <v>2.4115000000000002</v>
      </c>
      <c r="U59">
        <v>416.25</v>
      </c>
      <c r="V59">
        <v>20.8</v>
      </c>
      <c r="W59">
        <v>44.31</v>
      </c>
      <c r="X59">
        <v>148.30000000000001</v>
      </c>
      <c r="Y59">
        <v>0</v>
      </c>
      <c r="Z59">
        <v>6.5208000000000004</v>
      </c>
      <c r="AA59">
        <v>42.14808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46.223398000000003</v>
      </c>
      <c r="AH59">
        <v>179.96245400000001</v>
      </c>
      <c r="AI59">
        <v>0</v>
      </c>
      <c r="AJ59">
        <v>0</v>
      </c>
      <c r="AK59">
        <v>67.487245000000001</v>
      </c>
      <c r="AL59">
        <v>79.016000000000005</v>
      </c>
      <c r="AM59">
        <v>0</v>
      </c>
      <c r="AN59">
        <v>1.1261890000000001</v>
      </c>
      <c r="AO59">
        <v>1.764</v>
      </c>
      <c r="AP59">
        <v>7.6859999999999999</v>
      </c>
      <c r="AQ59">
        <v>0</v>
      </c>
      <c r="AR59">
        <v>36.432000000000002</v>
      </c>
      <c r="AS59">
        <v>37.890518999999998</v>
      </c>
      <c r="AT59">
        <v>19.999987999999998</v>
      </c>
      <c r="AU59">
        <v>0</v>
      </c>
      <c r="AV59">
        <v>0</v>
      </c>
      <c r="AW59">
        <v>0</v>
      </c>
      <c r="AX59">
        <v>0</v>
      </c>
      <c r="AY59">
        <v>8.3406509999999994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2412.1629089999997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378.82</v>
      </c>
      <c r="L60">
        <v>120</v>
      </c>
      <c r="M60">
        <v>95.950199999999995</v>
      </c>
      <c r="N60">
        <v>123.1422</v>
      </c>
      <c r="O60">
        <v>129.20249999999999</v>
      </c>
      <c r="P60">
        <v>147.72030000000001</v>
      </c>
      <c r="Q60">
        <v>16.798500000000001</v>
      </c>
      <c r="R60">
        <v>33.538800000000002</v>
      </c>
      <c r="S60">
        <v>20.886500000000002</v>
      </c>
      <c r="T60">
        <v>2.4115000000000002</v>
      </c>
      <c r="U60">
        <v>416.25</v>
      </c>
      <c r="V60">
        <v>20.8</v>
      </c>
      <c r="W60">
        <v>44.31</v>
      </c>
      <c r="X60">
        <v>148.30000000000001</v>
      </c>
      <c r="Y60">
        <v>0</v>
      </c>
      <c r="Z60">
        <v>6.5208000000000004</v>
      </c>
      <c r="AA60">
        <v>42.14808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46.223398000000003</v>
      </c>
      <c r="AH60">
        <v>179.96245400000001</v>
      </c>
      <c r="AI60">
        <v>0</v>
      </c>
      <c r="AJ60">
        <v>0</v>
      </c>
      <c r="AK60">
        <v>67.487245000000001</v>
      </c>
      <c r="AL60">
        <v>79.016000000000005</v>
      </c>
      <c r="AM60">
        <v>0</v>
      </c>
      <c r="AN60">
        <v>1.1261890000000001</v>
      </c>
      <c r="AO60">
        <v>1.764</v>
      </c>
      <c r="AP60">
        <v>7.6859999999999999</v>
      </c>
      <c r="AQ60">
        <v>0</v>
      </c>
      <c r="AR60">
        <v>36.432000000000002</v>
      </c>
      <c r="AS60">
        <v>37.890518999999998</v>
      </c>
      <c r="AT60">
        <v>19.999987999999998</v>
      </c>
      <c r="AU60">
        <v>0</v>
      </c>
      <c r="AV60">
        <v>0</v>
      </c>
      <c r="AW60">
        <v>0</v>
      </c>
      <c r="AX60">
        <v>0</v>
      </c>
      <c r="AY60">
        <v>8.3406509999999994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2419.5170389999994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378.82</v>
      </c>
      <c r="L61">
        <v>120</v>
      </c>
      <c r="M61">
        <v>95.950199999999995</v>
      </c>
      <c r="N61">
        <v>109.01</v>
      </c>
      <c r="O61">
        <v>105.5505</v>
      </c>
      <c r="P61">
        <v>147.72030000000001</v>
      </c>
      <c r="Q61">
        <v>16.698499999999999</v>
      </c>
      <c r="R61">
        <v>33.338799999999999</v>
      </c>
      <c r="S61">
        <v>20.756499999999999</v>
      </c>
      <c r="T61">
        <v>2.4115000000000002</v>
      </c>
      <c r="U61">
        <v>416.25</v>
      </c>
      <c r="V61">
        <v>18.5168</v>
      </c>
      <c r="W61">
        <v>39.035299999999999</v>
      </c>
      <c r="X61">
        <v>130.65180000000001</v>
      </c>
      <c r="Y61">
        <v>0</v>
      </c>
      <c r="Z61">
        <v>6.5208000000000004</v>
      </c>
      <c r="AA61">
        <v>42.14808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46.223398000000003</v>
      </c>
      <c r="AH61">
        <v>179.96245400000001</v>
      </c>
      <c r="AI61">
        <v>0</v>
      </c>
      <c r="AJ61">
        <v>0</v>
      </c>
      <c r="AK61">
        <v>67.487245000000001</v>
      </c>
      <c r="AL61">
        <v>79.016000000000005</v>
      </c>
      <c r="AM61">
        <v>0</v>
      </c>
      <c r="AN61">
        <v>1.1261890000000001</v>
      </c>
      <c r="AO61">
        <v>1.764</v>
      </c>
      <c r="AP61">
        <v>7.6859999999999999</v>
      </c>
      <c r="AQ61">
        <v>0</v>
      </c>
      <c r="AR61">
        <v>36.432000000000002</v>
      </c>
      <c r="AS61">
        <v>37.890518999999998</v>
      </c>
      <c r="AT61">
        <v>19.999987999999998</v>
      </c>
      <c r="AU61">
        <v>0</v>
      </c>
      <c r="AV61">
        <v>0</v>
      </c>
      <c r="AW61">
        <v>0</v>
      </c>
      <c r="AX61">
        <v>0</v>
      </c>
      <c r="AY61">
        <v>8.3406509999999994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2356.0967389999996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378.82</v>
      </c>
      <c r="L62">
        <v>120</v>
      </c>
      <c r="M62">
        <v>95.950199999999995</v>
      </c>
      <c r="N62">
        <v>109.01</v>
      </c>
      <c r="O62">
        <v>105.5505</v>
      </c>
      <c r="P62">
        <v>147.72030000000001</v>
      </c>
      <c r="Q62">
        <v>16.698499999999999</v>
      </c>
      <c r="R62">
        <v>33.338799999999999</v>
      </c>
      <c r="S62">
        <v>20.756499999999999</v>
      </c>
      <c r="T62">
        <v>2.4115000000000002</v>
      </c>
      <c r="U62">
        <v>416.25</v>
      </c>
      <c r="V62">
        <v>18.5168</v>
      </c>
      <c r="W62">
        <v>39.035299999999999</v>
      </c>
      <c r="X62">
        <v>130.65180000000001</v>
      </c>
      <c r="Y62">
        <v>0</v>
      </c>
      <c r="Z62">
        <v>6.5208000000000004</v>
      </c>
      <c r="AA62">
        <v>42.14808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46.223398000000003</v>
      </c>
      <c r="AH62">
        <v>179.96245400000001</v>
      </c>
      <c r="AI62">
        <v>0</v>
      </c>
      <c r="AJ62">
        <v>0</v>
      </c>
      <c r="AK62">
        <v>67.487245000000001</v>
      </c>
      <c r="AL62">
        <v>79.016000000000005</v>
      </c>
      <c r="AM62">
        <v>0</v>
      </c>
      <c r="AN62">
        <v>1.1261890000000001</v>
      </c>
      <c r="AO62">
        <v>1.764</v>
      </c>
      <c r="AP62">
        <v>7.6859999999999999</v>
      </c>
      <c r="AQ62">
        <v>0</v>
      </c>
      <c r="AR62">
        <v>36.432000000000002</v>
      </c>
      <c r="AS62">
        <v>37.890518999999998</v>
      </c>
      <c r="AT62">
        <v>19.999987999999998</v>
      </c>
      <c r="AU62">
        <v>0</v>
      </c>
      <c r="AV62">
        <v>0</v>
      </c>
      <c r="AW62">
        <v>0</v>
      </c>
      <c r="AX62">
        <v>0</v>
      </c>
      <c r="AY62">
        <v>8.3406509999999994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2356.0967389999996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375.76</v>
      </c>
      <c r="L63">
        <v>120</v>
      </c>
      <c r="M63">
        <v>95.950199999999995</v>
      </c>
      <c r="N63">
        <v>122.77219700000001</v>
      </c>
      <c r="O63">
        <v>127.83822000000001</v>
      </c>
      <c r="P63">
        <v>147.72030000000001</v>
      </c>
      <c r="Q63">
        <v>16.898499999999999</v>
      </c>
      <c r="R63">
        <v>33.738799999999998</v>
      </c>
      <c r="S63">
        <v>21.016500000000001</v>
      </c>
      <c r="T63">
        <v>2.4115000000000002</v>
      </c>
      <c r="U63">
        <v>416.25</v>
      </c>
      <c r="V63">
        <v>18.5168</v>
      </c>
      <c r="W63">
        <v>39.035299999999999</v>
      </c>
      <c r="X63">
        <v>130.65180000000001</v>
      </c>
      <c r="Y63">
        <v>0</v>
      </c>
      <c r="Z63">
        <v>6.5208000000000004</v>
      </c>
      <c r="AA63">
        <v>42.14808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46.223398000000003</v>
      </c>
      <c r="AH63">
        <v>179.96245400000001</v>
      </c>
      <c r="AI63">
        <v>0</v>
      </c>
      <c r="AJ63">
        <v>0</v>
      </c>
      <c r="AK63">
        <v>67.487245000000001</v>
      </c>
      <c r="AL63">
        <v>79.016000000000005</v>
      </c>
      <c r="AM63">
        <v>0</v>
      </c>
      <c r="AN63">
        <v>1.1261890000000001</v>
      </c>
      <c r="AO63">
        <v>1.764</v>
      </c>
      <c r="AP63">
        <v>7.6859999999999999</v>
      </c>
      <c r="AQ63">
        <v>0</v>
      </c>
      <c r="AR63">
        <v>36.432000000000002</v>
      </c>
      <c r="AS63">
        <v>37.890518999999998</v>
      </c>
      <c r="AT63">
        <v>19.999987999999998</v>
      </c>
      <c r="AU63">
        <v>0</v>
      </c>
      <c r="AV63">
        <v>0</v>
      </c>
      <c r="AW63">
        <v>0</v>
      </c>
      <c r="AX63">
        <v>0</v>
      </c>
      <c r="AY63">
        <v>8.3406509999999994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2389.9466560000001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375.76</v>
      </c>
      <c r="L64">
        <v>120</v>
      </c>
      <c r="M64">
        <v>95.950199999999995</v>
      </c>
      <c r="N64">
        <v>123.1422</v>
      </c>
      <c r="O64">
        <v>129.20249999999999</v>
      </c>
      <c r="P64">
        <v>147.72030000000001</v>
      </c>
      <c r="Q64">
        <v>16.898499999999999</v>
      </c>
      <c r="R64">
        <v>33.738799999999998</v>
      </c>
      <c r="S64">
        <v>21.016500000000001</v>
      </c>
      <c r="T64">
        <v>2.4115000000000002</v>
      </c>
      <c r="U64">
        <v>416.25</v>
      </c>
      <c r="V64">
        <v>18.5168</v>
      </c>
      <c r="W64">
        <v>39.035299999999999</v>
      </c>
      <c r="X64">
        <v>130.65180000000001</v>
      </c>
      <c r="Y64">
        <v>0</v>
      </c>
      <c r="Z64">
        <v>6.5208000000000004</v>
      </c>
      <c r="AA64">
        <v>42.14808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46.223398000000003</v>
      </c>
      <c r="AH64">
        <v>179.96245400000001</v>
      </c>
      <c r="AI64">
        <v>0</v>
      </c>
      <c r="AJ64">
        <v>0</v>
      </c>
      <c r="AK64">
        <v>67.487245000000001</v>
      </c>
      <c r="AL64">
        <v>79.016000000000005</v>
      </c>
      <c r="AM64">
        <v>0</v>
      </c>
      <c r="AN64">
        <v>1.1261890000000001</v>
      </c>
      <c r="AO64">
        <v>1.764</v>
      </c>
      <c r="AP64">
        <v>7.6859999999999999</v>
      </c>
      <c r="AQ64">
        <v>0</v>
      </c>
      <c r="AR64">
        <v>36.432000000000002</v>
      </c>
      <c r="AS64">
        <v>37.890518999999998</v>
      </c>
      <c r="AT64">
        <v>19.999987999999998</v>
      </c>
      <c r="AU64">
        <v>0</v>
      </c>
      <c r="AV64">
        <v>0</v>
      </c>
      <c r="AW64">
        <v>0</v>
      </c>
      <c r="AX64">
        <v>0</v>
      </c>
      <c r="AY64">
        <v>8.3406509999999994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2391.6809389999999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378.82</v>
      </c>
      <c r="L65">
        <v>120</v>
      </c>
      <c r="M65">
        <v>95.950199999999995</v>
      </c>
      <c r="N65">
        <v>123.1422</v>
      </c>
      <c r="O65">
        <v>129.20249999999999</v>
      </c>
      <c r="P65">
        <v>147.72030000000001</v>
      </c>
      <c r="Q65">
        <v>16.898499999999999</v>
      </c>
      <c r="R65">
        <v>33.738799999999998</v>
      </c>
      <c r="S65">
        <v>21.016500000000001</v>
      </c>
      <c r="T65">
        <v>2.4115000000000002</v>
      </c>
      <c r="U65">
        <v>416.25</v>
      </c>
      <c r="V65">
        <v>15.6454</v>
      </c>
      <c r="W65">
        <v>32.941000000000003</v>
      </c>
      <c r="X65">
        <v>109.1534</v>
      </c>
      <c r="Y65">
        <v>0</v>
      </c>
      <c r="Z65">
        <v>6.5208000000000004</v>
      </c>
      <c r="AA65">
        <v>42.14808</v>
      </c>
      <c r="AB65">
        <v>48.499828000000001</v>
      </c>
      <c r="AC65">
        <v>34.831252999999997</v>
      </c>
      <c r="AD65">
        <v>21.768069000000001</v>
      </c>
      <c r="AE65">
        <v>59.175403000000003</v>
      </c>
      <c r="AF65">
        <v>0</v>
      </c>
      <c r="AG65">
        <v>46.223398000000003</v>
      </c>
      <c r="AH65">
        <v>179.96245400000001</v>
      </c>
      <c r="AI65">
        <v>0</v>
      </c>
      <c r="AJ65">
        <v>0</v>
      </c>
      <c r="AK65">
        <v>67.487245000000001</v>
      </c>
      <c r="AL65">
        <v>79.016000000000005</v>
      </c>
      <c r="AM65">
        <v>0</v>
      </c>
      <c r="AN65">
        <v>1.1261890000000001</v>
      </c>
      <c r="AO65">
        <v>1.764</v>
      </c>
      <c r="AP65">
        <v>7.6859999999999999</v>
      </c>
      <c r="AQ65">
        <v>0</v>
      </c>
      <c r="AR65">
        <v>36.432000000000002</v>
      </c>
      <c r="AS65">
        <v>37.890518999999998</v>
      </c>
      <c r="AT65">
        <v>19.999987999999998</v>
      </c>
      <c r="AU65">
        <v>0</v>
      </c>
      <c r="AV65">
        <v>0</v>
      </c>
      <c r="AW65">
        <v>0</v>
      </c>
      <c r="AX65">
        <v>0</v>
      </c>
      <c r="AY65">
        <v>8.3406509999999994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2364.2768389999997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378.82</v>
      </c>
      <c r="L66">
        <v>120</v>
      </c>
      <c r="M66">
        <v>95.950199999999995</v>
      </c>
      <c r="N66">
        <v>123.1422</v>
      </c>
      <c r="O66">
        <v>129.20249999999999</v>
      </c>
      <c r="P66">
        <v>147.72030000000001</v>
      </c>
      <c r="Q66">
        <v>16.898499999999999</v>
      </c>
      <c r="R66">
        <v>33.738799999999998</v>
      </c>
      <c r="S66">
        <v>21.016500000000001</v>
      </c>
      <c r="T66">
        <v>2.4115000000000002</v>
      </c>
      <c r="U66">
        <v>416.25</v>
      </c>
      <c r="V66">
        <v>15.6454</v>
      </c>
      <c r="W66">
        <v>32.941000000000003</v>
      </c>
      <c r="X66">
        <v>109.1534</v>
      </c>
      <c r="Y66">
        <v>0</v>
      </c>
      <c r="Z66">
        <v>6.5208000000000004</v>
      </c>
      <c r="AA66">
        <v>42.14808</v>
      </c>
      <c r="AB66">
        <v>48.499828000000001</v>
      </c>
      <c r="AC66">
        <v>34.831252999999997</v>
      </c>
      <c r="AD66">
        <v>21.768069000000001</v>
      </c>
      <c r="AE66">
        <v>59.175403000000003</v>
      </c>
      <c r="AF66">
        <v>0</v>
      </c>
      <c r="AG66">
        <v>46.223398000000003</v>
      </c>
      <c r="AH66">
        <v>179.96245400000001</v>
      </c>
      <c r="AI66">
        <v>0</v>
      </c>
      <c r="AJ66">
        <v>0</v>
      </c>
      <c r="AK66">
        <v>67.487245000000001</v>
      </c>
      <c r="AL66">
        <v>79.016000000000005</v>
      </c>
      <c r="AM66">
        <v>0</v>
      </c>
      <c r="AN66">
        <v>1.1261890000000001</v>
      </c>
      <c r="AO66">
        <v>1.764</v>
      </c>
      <c r="AP66">
        <v>7.6859999999999999</v>
      </c>
      <c r="AQ66">
        <v>0</v>
      </c>
      <c r="AR66">
        <v>36.432000000000002</v>
      </c>
      <c r="AS66">
        <v>37.890518999999998</v>
      </c>
      <c r="AT66">
        <v>19.999987999999998</v>
      </c>
      <c r="AU66">
        <v>0</v>
      </c>
      <c r="AV66">
        <v>0</v>
      </c>
      <c r="AW66">
        <v>0</v>
      </c>
      <c r="AX66">
        <v>0</v>
      </c>
      <c r="AY66">
        <v>8.3406509999999994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2364.2768389999997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378.82</v>
      </c>
      <c r="L67">
        <v>120</v>
      </c>
      <c r="M67">
        <v>95.950199999999995</v>
      </c>
      <c r="N67">
        <v>123.1422</v>
      </c>
      <c r="O67">
        <v>129.20249999999999</v>
      </c>
      <c r="P67">
        <v>147.72030000000001</v>
      </c>
      <c r="Q67">
        <v>16.898499999999999</v>
      </c>
      <c r="R67">
        <v>33.738799999999998</v>
      </c>
      <c r="S67">
        <v>21.016500000000001</v>
      </c>
      <c r="T67">
        <v>2.4115000000000002</v>
      </c>
      <c r="U67">
        <v>416.25</v>
      </c>
      <c r="V67">
        <v>17.675079</v>
      </c>
      <c r="W67">
        <v>38.142871999999997</v>
      </c>
      <c r="X67">
        <v>126.573795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59.175403000000003</v>
      </c>
      <c r="AF67">
        <v>0</v>
      </c>
      <c r="AG67">
        <v>46.223398000000003</v>
      </c>
      <c r="AH67">
        <v>179.96245400000001</v>
      </c>
      <c r="AI67">
        <v>0</v>
      </c>
      <c r="AJ67">
        <v>0</v>
      </c>
      <c r="AK67">
        <v>67.487245000000001</v>
      </c>
      <c r="AL67">
        <v>79.016000000000005</v>
      </c>
      <c r="AM67">
        <v>0</v>
      </c>
      <c r="AN67">
        <v>1.1261890000000001</v>
      </c>
      <c r="AO67">
        <v>1.764</v>
      </c>
      <c r="AP67">
        <v>7.6859999999999999</v>
      </c>
      <c r="AQ67">
        <v>0</v>
      </c>
      <c r="AR67">
        <v>36.432000000000002</v>
      </c>
      <c r="AS67">
        <v>37.890518999999998</v>
      </c>
      <c r="AT67">
        <v>19.999987999999998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2386.1485679999996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378.82</v>
      </c>
      <c r="L68">
        <v>120</v>
      </c>
      <c r="M68">
        <v>95.950199999999995</v>
      </c>
      <c r="N68">
        <v>123.1422</v>
      </c>
      <c r="O68">
        <v>129.20249999999999</v>
      </c>
      <c r="P68">
        <v>147.72030000000001</v>
      </c>
      <c r="Q68">
        <v>16.898499999999999</v>
      </c>
      <c r="R68">
        <v>33.738799999999998</v>
      </c>
      <c r="S68">
        <v>21.016500000000001</v>
      </c>
      <c r="T68">
        <v>2.4115000000000002</v>
      </c>
      <c r="U68">
        <v>416.25</v>
      </c>
      <c r="V68">
        <v>17.928599999999999</v>
      </c>
      <c r="W68">
        <v>38.195700000000002</v>
      </c>
      <c r="X68">
        <v>127.8216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59.175403000000003</v>
      </c>
      <c r="AF68">
        <v>0</v>
      </c>
      <c r="AG68">
        <v>46.223398000000003</v>
      </c>
      <c r="AH68">
        <v>179.96245400000001</v>
      </c>
      <c r="AI68">
        <v>0</v>
      </c>
      <c r="AJ68">
        <v>0</v>
      </c>
      <c r="AK68">
        <v>67.487245000000001</v>
      </c>
      <c r="AL68">
        <v>79.016000000000005</v>
      </c>
      <c r="AM68">
        <v>0</v>
      </c>
      <c r="AN68">
        <v>1.1261890000000001</v>
      </c>
      <c r="AO68">
        <v>1.764</v>
      </c>
      <c r="AP68">
        <v>7.6859999999999999</v>
      </c>
      <c r="AQ68">
        <v>0</v>
      </c>
      <c r="AR68">
        <v>36.432000000000002</v>
      </c>
      <c r="AS68">
        <v>37.890518999999998</v>
      </c>
      <c r="AT68">
        <v>19.999987999999998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2387.7027219999995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378.82</v>
      </c>
      <c r="L69">
        <v>120</v>
      </c>
      <c r="M69">
        <v>95.950199999999995</v>
      </c>
      <c r="N69">
        <v>123.1422</v>
      </c>
      <c r="O69">
        <v>129.20249999999999</v>
      </c>
      <c r="P69">
        <v>147.72030000000001</v>
      </c>
      <c r="Q69">
        <v>16.898499999999999</v>
      </c>
      <c r="R69">
        <v>33.738799999999998</v>
      </c>
      <c r="S69">
        <v>21.016500000000001</v>
      </c>
      <c r="T69">
        <v>2.4115000000000002</v>
      </c>
      <c r="U69">
        <v>416.25</v>
      </c>
      <c r="V69">
        <v>17.928599999999999</v>
      </c>
      <c r="W69">
        <v>38.195700000000002</v>
      </c>
      <c r="X69">
        <v>127.8216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59.175403000000003</v>
      </c>
      <c r="AF69">
        <v>0</v>
      </c>
      <c r="AG69">
        <v>46.223398000000003</v>
      </c>
      <c r="AH69">
        <v>179.96245400000001</v>
      </c>
      <c r="AI69">
        <v>0</v>
      </c>
      <c r="AJ69">
        <v>0</v>
      </c>
      <c r="AK69">
        <v>67.487245000000001</v>
      </c>
      <c r="AL69">
        <v>79.016000000000005</v>
      </c>
      <c r="AM69">
        <v>0</v>
      </c>
      <c r="AN69">
        <v>1.1261890000000001</v>
      </c>
      <c r="AO69">
        <v>1.764</v>
      </c>
      <c r="AP69">
        <v>7.6859999999999999</v>
      </c>
      <c r="AQ69">
        <v>0</v>
      </c>
      <c r="AR69">
        <v>36.432000000000002</v>
      </c>
      <c r="AS69">
        <v>37.890518999999998</v>
      </c>
      <c r="AT69">
        <v>19.999987999999998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2387.7027219999995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378.87</v>
      </c>
      <c r="L70">
        <v>120</v>
      </c>
      <c r="M70">
        <v>95.950199999999995</v>
      </c>
      <c r="N70">
        <v>123.1422</v>
      </c>
      <c r="O70">
        <v>129.20249999999999</v>
      </c>
      <c r="P70">
        <v>147.72030000000001</v>
      </c>
      <c r="Q70">
        <v>16.898499999999999</v>
      </c>
      <c r="R70">
        <v>33.738799999999998</v>
      </c>
      <c r="S70">
        <v>21.016500000000001</v>
      </c>
      <c r="T70">
        <v>2.4115000000000002</v>
      </c>
      <c r="U70">
        <v>416.25</v>
      </c>
      <c r="V70">
        <v>17.928599999999999</v>
      </c>
      <c r="W70">
        <v>38.195700000000002</v>
      </c>
      <c r="X70">
        <v>127.8216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59.175403000000003</v>
      </c>
      <c r="AF70">
        <v>0</v>
      </c>
      <c r="AG70">
        <v>46.223398000000003</v>
      </c>
      <c r="AH70">
        <v>179.96245400000001</v>
      </c>
      <c r="AI70">
        <v>0</v>
      </c>
      <c r="AJ70">
        <v>0</v>
      </c>
      <c r="AK70">
        <v>67.487245000000001</v>
      </c>
      <c r="AL70">
        <v>79.016000000000005</v>
      </c>
      <c r="AM70">
        <v>0</v>
      </c>
      <c r="AN70">
        <v>1.1261890000000001</v>
      </c>
      <c r="AO70">
        <v>1.764</v>
      </c>
      <c r="AP70">
        <v>7.6859999999999999</v>
      </c>
      <c r="AQ70">
        <v>0</v>
      </c>
      <c r="AR70">
        <v>36.432000000000002</v>
      </c>
      <c r="AS70">
        <v>37.890518999999998</v>
      </c>
      <c r="AT70">
        <v>19.999987999999998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2387.7527219999997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379</v>
      </c>
      <c r="L71">
        <v>120</v>
      </c>
      <c r="M71">
        <v>95.950199999999995</v>
      </c>
      <c r="N71">
        <v>123.1422</v>
      </c>
      <c r="O71">
        <v>129.20249999999999</v>
      </c>
      <c r="P71">
        <v>147.72030000000001</v>
      </c>
      <c r="Q71">
        <v>16.798500000000001</v>
      </c>
      <c r="R71">
        <v>33.538800000000002</v>
      </c>
      <c r="S71">
        <v>20.8765</v>
      </c>
      <c r="T71">
        <v>2.4115000000000002</v>
      </c>
      <c r="U71">
        <v>416.25</v>
      </c>
      <c r="V71">
        <v>20.616800000000001</v>
      </c>
      <c r="W71">
        <v>44.31</v>
      </c>
      <c r="X71">
        <v>148.30000000000001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59.175403000000003</v>
      </c>
      <c r="AF71">
        <v>0</v>
      </c>
      <c r="AG71">
        <v>46.223398000000003</v>
      </c>
      <c r="AH71">
        <v>179.96245400000001</v>
      </c>
      <c r="AI71">
        <v>4.2720909999999996</v>
      </c>
      <c r="AJ71">
        <v>0</v>
      </c>
      <c r="AK71">
        <v>67.487245000000001</v>
      </c>
      <c r="AL71">
        <v>79.016000000000005</v>
      </c>
      <c r="AM71">
        <v>0</v>
      </c>
      <c r="AN71">
        <v>1.1261890000000001</v>
      </c>
      <c r="AO71">
        <v>0</v>
      </c>
      <c r="AP71">
        <v>7.6859999999999999</v>
      </c>
      <c r="AQ71">
        <v>0</v>
      </c>
      <c r="AR71">
        <v>36.432000000000002</v>
      </c>
      <c r="AS71">
        <v>37.890518999999998</v>
      </c>
      <c r="AT71">
        <v>19.999987999999998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2419.2317129999992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423.76</v>
      </c>
      <c r="L72">
        <v>120</v>
      </c>
      <c r="M72">
        <v>95.950199999999995</v>
      </c>
      <c r="N72">
        <v>123.1422</v>
      </c>
      <c r="O72">
        <v>129.20249999999999</v>
      </c>
      <c r="P72">
        <v>147.72030000000001</v>
      </c>
      <c r="Q72">
        <v>16.798500000000001</v>
      </c>
      <c r="R72">
        <v>33.538800000000002</v>
      </c>
      <c r="S72">
        <v>20.8765</v>
      </c>
      <c r="T72">
        <v>2.4115000000000002</v>
      </c>
      <c r="U72">
        <v>416.25</v>
      </c>
      <c r="V72">
        <v>20.616800000000001</v>
      </c>
      <c r="W72">
        <v>44.31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59.175403000000003</v>
      </c>
      <c r="AF72">
        <v>0</v>
      </c>
      <c r="AG72">
        <v>46.223398000000003</v>
      </c>
      <c r="AH72">
        <v>179.96245400000001</v>
      </c>
      <c r="AI72">
        <v>4.2720909999999996</v>
      </c>
      <c r="AJ72">
        <v>0</v>
      </c>
      <c r="AK72">
        <v>67.487245000000001</v>
      </c>
      <c r="AL72">
        <v>79.016000000000005</v>
      </c>
      <c r="AM72">
        <v>0</v>
      </c>
      <c r="AN72">
        <v>1.1261890000000001</v>
      </c>
      <c r="AO72">
        <v>0</v>
      </c>
      <c r="AP72">
        <v>7.6859999999999999</v>
      </c>
      <c r="AQ72">
        <v>0</v>
      </c>
      <c r="AR72">
        <v>36.432000000000002</v>
      </c>
      <c r="AS72">
        <v>37.890518999999998</v>
      </c>
      <c r="AT72">
        <v>19.999987999999998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2463.9917129999994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455.06579599999998</v>
      </c>
      <c r="L73">
        <v>120</v>
      </c>
      <c r="M73">
        <v>95.950199999999995</v>
      </c>
      <c r="N73">
        <v>123.1422</v>
      </c>
      <c r="O73">
        <v>129.20249999999999</v>
      </c>
      <c r="P73">
        <v>147.72030000000001</v>
      </c>
      <c r="Q73">
        <v>16.798500000000001</v>
      </c>
      <c r="R73">
        <v>33.538800000000002</v>
      </c>
      <c r="S73">
        <v>20.8765</v>
      </c>
      <c r="T73">
        <v>2.4115000000000002</v>
      </c>
      <c r="U73">
        <v>416.25</v>
      </c>
      <c r="V73">
        <v>18.5168</v>
      </c>
      <c r="W73">
        <v>44.31</v>
      </c>
      <c r="X73">
        <v>148.30000000000001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59.175403000000003</v>
      </c>
      <c r="AF73">
        <v>0</v>
      </c>
      <c r="AG73">
        <v>46.223398000000003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79.016000000000005</v>
      </c>
      <c r="AM73">
        <v>5.39154</v>
      </c>
      <c r="AN73">
        <v>1.1261890000000001</v>
      </c>
      <c r="AO73">
        <v>0</v>
      </c>
      <c r="AP73">
        <v>7.6859999999999999</v>
      </c>
      <c r="AQ73">
        <v>0</v>
      </c>
      <c r="AR73">
        <v>36.432000000000002</v>
      </c>
      <c r="AS73">
        <v>37.890518999999998</v>
      </c>
      <c r="AT73">
        <v>19.999987999999998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2498.5890489999997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526.82000000000005</v>
      </c>
      <c r="L74">
        <v>120</v>
      </c>
      <c r="M74">
        <v>95.950199999999995</v>
      </c>
      <c r="N74">
        <v>123.1422</v>
      </c>
      <c r="O74">
        <v>129.20249999999999</v>
      </c>
      <c r="P74">
        <v>147.72030000000001</v>
      </c>
      <c r="Q74">
        <v>16.798500000000001</v>
      </c>
      <c r="R74">
        <v>33.538800000000002</v>
      </c>
      <c r="S74">
        <v>20.8765</v>
      </c>
      <c r="T74">
        <v>2.4115000000000002</v>
      </c>
      <c r="U74">
        <v>416.25</v>
      </c>
      <c r="V74">
        <v>18.5168</v>
      </c>
      <c r="W74">
        <v>44.31</v>
      </c>
      <c r="X74">
        <v>148.30000000000001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59.175403000000003</v>
      </c>
      <c r="AF74">
        <v>0</v>
      </c>
      <c r="AG74">
        <v>46.223398000000003</v>
      </c>
      <c r="AH74">
        <v>179.96245400000001</v>
      </c>
      <c r="AI74">
        <v>7.6287349999999998</v>
      </c>
      <c r="AJ74">
        <v>0</v>
      </c>
      <c r="AK74">
        <v>67.487245000000001</v>
      </c>
      <c r="AL74">
        <v>79.016000000000005</v>
      </c>
      <c r="AM74">
        <v>5.39154</v>
      </c>
      <c r="AN74">
        <v>1.1261890000000001</v>
      </c>
      <c r="AO74">
        <v>0</v>
      </c>
      <c r="AP74">
        <v>7.6859999999999999</v>
      </c>
      <c r="AQ74">
        <v>0</v>
      </c>
      <c r="AR74">
        <v>36.432000000000002</v>
      </c>
      <c r="AS74">
        <v>37.890518999999998</v>
      </c>
      <c r="AT74">
        <v>19.999987999999998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2573.6998969999995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652.12080000000003</v>
      </c>
      <c r="L75">
        <v>150.78120000000001</v>
      </c>
      <c r="M75">
        <v>96.970200000000006</v>
      </c>
      <c r="N75">
        <v>124.2822</v>
      </c>
      <c r="O75">
        <v>130.4725</v>
      </c>
      <c r="P75">
        <v>149.81030000000001</v>
      </c>
      <c r="Q75">
        <v>22.616800000000001</v>
      </c>
      <c r="R75">
        <v>44.874099999999999</v>
      </c>
      <c r="S75">
        <v>27.604251999999999</v>
      </c>
      <c r="T75">
        <v>2.9768880000000002</v>
      </c>
      <c r="U75">
        <v>416.25</v>
      </c>
      <c r="V75">
        <v>20.8</v>
      </c>
      <c r="W75">
        <v>44.31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32.652102999999997</v>
      </c>
      <c r="AE75">
        <v>59.175403000000003</v>
      </c>
      <c r="AF75">
        <v>0</v>
      </c>
      <c r="AG75">
        <v>46.223398000000003</v>
      </c>
      <c r="AH75">
        <v>179.96245400000001</v>
      </c>
      <c r="AI75">
        <v>12.205976</v>
      </c>
      <c r="AJ75">
        <v>0</v>
      </c>
      <c r="AK75">
        <v>67.487245000000001</v>
      </c>
      <c r="AL75">
        <v>79.016000000000005</v>
      </c>
      <c r="AM75">
        <v>5.39154</v>
      </c>
      <c r="AN75">
        <v>1.1261890000000001</v>
      </c>
      <c r="AO75">
        <v>0</v>
      </c>
      <c r="AP75">
        <v>7.6859999999999999</v>
      </c>
      <c r="AQ75">
        <v>0</v>
      </c>
      <c r="AR75">
        <v>36.432000000000002</v>
      </c>
      <c r="AS75">
        <v>37.890518999999998</v>
      </c>
      <c r="AT75">
        <v>19.999987999999998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2777.4931120000001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684.40070000000003</v>
      </c>
      <c r="L76">
        <v>150.78120000000001</v>
      </c>
      <c r="M76">
        <v>96.970200000000006</v>
      </c>
      <c r="N76">
        <v>124.2822</v>
      </c>
      <c r="O76">
        <v>130.4725</v>
      </c>
      <c r="P76">
        <v>149.81030000000001</v>
      </c>
      <c r="Q76">
        <v>22.616800000000001</v>
      </c>
      <c r="R76">
        <v>44.874099999999999</v>
      </c>
      <c r="S76">
        <v>27.617799999999999</v>
      </c>
      <c r="T76">
        <v>3.0314999999999999</v>
      </c>
      <c r="U76">
        <v>416.25</v>
      </c>
      <c r="V76">
        <v>20.8</v>
      </c>
      <c r="W76">
        <v>34.81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59.175403000000003</v>
      </c>
      <c r="AF76">
        <v>0</v>
      </c>
      <c r="AG76">
        <v>46.223398000000003</v>
      </c>
      <c r="AH76">
        <v>179.96245400000001</v>
      </c>
      <c r="AI76">
        <v>59.504133000000003</v>
      </c>
      <c r="AJ76">
        <v>0</v>
      </c>
      <c r="AK76">
        <v>67.487245000000001</v>
      </c>
      <c r="AL76">
        <v>79.016000000000005</v>
      </c>
      <c r="AM76">
        <v>12.527402</v>
      </c>
      <c r="AN76">
        <v>1.1261890000000001</v>
      </c>
      <c r="AO76">
        <v>0</v>
      </c>
      <c r="AP76">
        <v>7.6859999999999999</v>
      </c>
      <c r="AQ76">
        <v>0</v>
      </c>
      <c r="AR76">
        <v>36.432000000000002</v>
      </c>
      <c r="AS76">
        <v>37.890518999999998</v>
      </c>
      <c r="AT76">
        <v>19.999987999999998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2854.7751909999997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683.81150000000002</v>
      </c>
      <c r="L77">
        <v>162.60980000000001</v>
      </c>
      <c r="M77">
        <v>96.970200000000006</v>
      </c>
      <c r="N77">
        <v>124.2822</v>
      </c>
      <c r="O77">
        <v>130.4725</v>
      </c>
      <c r="P77">
        <v>149.81030000000001</v>
      </c>
      <c r="Q77">
        <v>22.616800000000001</v>
      </c>
      <c r="R77">
        <v>44.874099999999999</v>
      </c>
      <c r="S77">
        <v>27.617799999999999</v>
      </c>
      <c r="T77">
        <v>3.0314999999999999</v>
      </c>
      <c r="U77">
        <v>416.25</v>
      </c>
      <c r="V77">
        <v>20.8</v>
      </c>
      <c r="W77">
        <v>34.81</v>
      </c>
      <c r="X77">
        <v>148.30000000000001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43.536136999999997</v>
      </c>
      <c r="AE77">
        <v>59.175403000000003</v>
      </c>
      <c r="AF77">
        <v>0</v>
      </c>
      <c r="AG77">
        <v>46.223398000000003</v>
      </c>
      <c r="AH77">
        <v>179.96245400000001</v>
      </c>
      <c r="AI77">
        <v>59.504133000000003</v>
      </c>
      <c r="AJ77">
        <v>0</v>
      </c>
      <c r="AK77">
        <v>67.487245000000001</v>
      </c>
      <c r="AL77">
        <v>79.016000000000005</v>
      </c>
      <c r="AM77">
        <v>12.527402</v>
      </c>
      <c r="AN77">
        <v>1.1261890000000001</v>
      </c>
      <c r="AO77">
        <v>0</v>
      </c>
      <c r="AP77">
        <v>7.6859999999999999</v>
      </c>
      <c r="AQ77">
        <v>0</v>
      </c>
      <c r="AR77">
        <v>36.432000000000002</v>
      </c>
      <c r="AS77">
        <v>37.890518999999998</v>
      </c>
      <c r="AT77">
        <v>19.999987999999998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2876.8986249999998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683.81150000000002</v>
      </c>
      <c r="L78">
        <v>162.60980000000001</v>
      </c>
      <c r="M78">
        <v>96.970200000000006</v>
      </c>
      <c r="N78">
        <v>124.2822</v>
      </c>
      <c r="O78">
        <v>130.4725</v>
      </c>
      <c r="P78">
        <v>149.81030000000001</v>
      </c>
      <c r="Q78">
        <v>22.616800000000001</v>
      </c>
      <c r="R78">
        <v>44.874099999999999</v>
      </c>
      <c r="S78">
        <v>27.617799999999999</v>
      </c>
      <c r="T78">
        <v>3.0314999999999999</v>
      </c>
      <c r="U78">
        <v>416.25</v>
      </c>
      <c r="V78">
        <v>20.8</v>
      </c>
      <c r="W78">
        <v>34.81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46.223398000000003</v>
      </c>
      <c r="AH78">
        <v>182.023944</v>
      </c>
      <c r="AI78">
        <v>59.504133000000003</v>
      </c>
      <c r="AJ78">
        <v>0</v>
      </c>
      <c r="AK78">
        <v>67.487245000000001</v>
      </c>
      <c r="AL78">
        <v>79.016000000000005</v>
      </c>
      <c r="AM78">
        <v>18.838674000000001</v>
      </c>
      <c r="AN78">
        <v>1.1261890000000001</v>
      </c>
      <c r="AO78">
        <v>0</v>
      </c>
      <c r="AP78">
        <v>7.6859999999999999</v>
      </c>
      <c r="AQ78">
        <v>0</v>
      </c>
      <c r="AR78">
        <v>36.432000000000002</v>
      </c>
      <c r="AS78">
        <v>39.309496000000003</v>
      </c>
      <c r="AT78">
        <v>19.999987999999998</v>
      </c>
      <c r="AU78">
        <v>0</v>
      </c>
      <c r="AV78">
        <v>0</v>
      </c>
      <c r="AW78">
        <v>0</v>
      </c>
      <c r="AX78">
        <v>0</v>
      </c>
      <c r="AY78">
        <v>5.5604339999999999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2902.2855699999996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688.01990000000001</v>
      </c>
      <c r="L79">
        <v>287.83932299999998</v>
      </c>
      <c r="M79">
        <v>96.970200000000006</v>
      </c>
      <c r="N79">
        <v>124.2822</v>
      </c>
      <c r="O79">
        <v>130.4725</v>
      </c>
      <c r="P79">
        <v>149.81030000000001</v>
      </c>
      <c r="Q79">
        <v>22.616800000000001</v>
      </c>
      <c r="R79">
        <v>44.874099999999999</v>
      </c>
      <c r="S79">
        <v>27.617799999999999</v>
      </c>
      <c r="T79">
        <v>3.0314999999999999</v>
      </c>
      <c r="U79">
        <v>416.25</v>
      </c>
      <c r="V79">
        <v>20.8</v>
      </c>
      <c r="W79">
        <v>44.31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46.223398000000003</v>
      </c>
      <c r="AH79">
        <v>182.023944</v>
      </c>
      <c r="AI79">
        <v>59.504133000000003</v>
      </c>
      <c r="AJ79">
        <v>0</v>
      </c>
      <c r="AK79">
        <v>67.487245000000001</v>
      </c>
      <c r="AL79">
        <v>79.016000000000005</v>
      </c>
      <c r="AM79">
        <v>18.838674000000001</v>
      </c>
      <c r="AN79">
        <v>1.1261890000000001</v>
      </c>
      <c r="AO79">
        <v>0</v>
      </c>
      <c r="AP79">
        <v>9.6074999999999999</v>
      </c>
      <c r="AQ79">
        <v>0</v>
      </c>
      <c r="AR79">
        <v>36.432000000000002</v>
      </c>
      <c r="AS79">
        <v>39.309496000000003</v>
      </c>
      <c r="AT79">
        <v>19.999987999999998</v>
      </c>
      <c r="AU79">
        <v>0</v>
      </c>
      <c r="AV79">
        <v>0</v>
      </c>
      <c r="AW79">
        <v>0</v>
      </c>
      <c r="AX79">
        <v>0</v>
      </c>
      <c r="AY79">
        <v>5.5604339999999999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3043.1449929999994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688.01990000000001</v>
      </c>
      <c r="L80">
        <v>422.11860000000001</v>
      </c>
      <c r="M80">
        <v>96.970200000000006</v>
      </c>
      <c r="N80">
        <v>124.2822</v>
      </c>
      <c r="O80">
        <v>130.4725</v>
      </c>
      <c r="P80">
        <v>149.81030000000001</v>
      </c>
      <c r="Q80">
        <v>22.616800000000001</v>
      </c>
      <c r="R80">
        <v>44.874099999999999</v>
      </c>
      <c r="S80">
        <v>27.617799999999999</v>
      </c>
      <c r="T80">
        <v>3.0314999999999999</v>
      </c>
      <c r="U80">
        <v>416.25</v>
      </c>
      <c r="V80">
        <v>20.8</v>
      </c>
      <c r="W80">
        <v>44.31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46.223398000000003</v>
      </c>
      <c r="AH80">
        <v>182.023944</v>
      </c>
      <c r="AI80">
        <v>59.504133000000003</v>
      </c>
      <c r="AJ80">
        <v>0</v>
      </c>
      <c r="AK80">
        <v>67.487245000000001</v>
      </c>
      <c r="AL80">
        <v>79.016000000000005</v>
      </c>
      <c r="AM80">
        <v>18.838674000000001</v>
      </c>
      <c r="AN80">
        <v>1.1261890000000001</v>
      </c>
      <c r="AO80">
        <v>0</v>
      </c>
      <c r="AP80">
        <v>9.6074999999999999</v>
      </c>
      <c r="AQ80">
        <v>0</v>
      </c>
      <c r="AR80">
        <v>36.432000000000002</v>
      </c>
      <c r="AS80">
        <v>39.309496000000003</v>
      </c>
      <c r="AT80">
        <v>19.999987999999998</v>
      </c>
      <c r="AU80">
        <v>0</v>
      </c>
      <c r="AV80">
        <v>0</v>
      </c>
      <c r="AW80">
        <v>0</v>
      </c>
      <c r="AX80">
        <v>0</v>
      </c>
      <c r="AY80">
        <v>5.5604339999999999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3177.4242699999995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688.01990000000001</v>
      </c>
      <c r="L81">
        <v>422.11860000000001</v>
      </c>
      <c r="M81">
        <v>96.970200000000006</v>
      </c>
      <c r="N81">
        <v>124.2822</v>
      </c>
      <c r="O81">
        <v>130.4725</v>
      </c>
      <c r="P81">
        <v>149.81030000000001</v>
      </c>
      <c r="Q81">
        <v>22.616800000000001</v>
      </c>
      <c r="R81">
        <v>44.874099999999999</v>
      </c>
      <c r="S81">
        <v>27.617799999999999</v>
      </c>
      <c r="T81">
        <v>3.0314999999999999</v>
      </c>
      <c r="U81">
        <v>416.25</v>
      </c>
      <c r="V81">
        <v>20.8</v>
      </c>
      <c r="W81">
        <v>44.31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46.223398000000003</v>
      </c>
      <c r="AH81">
        <v>182.023944</v>
      </c>
      <c r="AI81">
        <v>59.504133000000003</v>
      </c>
      <c r="AJ81">
        <v>0</v>
      </c>
      <c r="AK81">
        <v>67.487245000000001</v>
      </c>
      <c r="AL81">
        <v>79.016000000000005</v>
      </c>
      <c r="AM81">
        <v>18.838674000000001</v>
      </c>
      <c r="AN81">
        <v>1.1261890000000001</v>
      </c>
      <c r="AO81">
        <v>1.47</v>
      </c>
      <c r="AP81">
        <v>9.6074999999999999</v>
      </c>
      <c r="AQ81">
        <v>0</v>
      </c>
      <c r="AR81">
        <v>36.432000000000002</v>
      </c>
      <c r="AS81">
        <v>39.469290999999998</v>
      </c>
      <c r="AT81">
        <v>19.999987999999998</v>
      </c>
      <c r="AU81">
        <v>0</v>
      </c>
      <c r="AV81">
        <v>0</v>
      </c>
      <c r="AW81">
        <v>0</v>
      </c>
      <c r="AX81">
        <v>0</v>
      </c>
      <c r="AY81">
        <v>5.5604339999999999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3179.0540649999994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688.01990000000001</v>
      </c>
      <c r="L82">
        <v>422.11860000000001</v>
      </c>
      <c r="M82">
        <v>96.970200000000006</v>
      </c>
      <c r="N82">
        <v>124.2822</v>
      </c>
      <c r="O82">
        <v>130.4725</v>
      </c>
      <c r="P82">
        <v>132.070807</v>
      </c>
      <c r="Q82">
        <v>22.616800000000001</v>
      </c>
      <c r="R82">
        <v>44.874099999999999</v>
      </c>
      <c r="S82">
        <v>27.617799999999999</v>
      </c>
      <c r="T82">
        <v>3.0314999999999999</v>
      </c>
      <c r="U82">
        <v>416.25</v>
      </c>
      <c r="V82">
        <v>20.8</v>
      </c>
      <c r="W82">
        <v>44.31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46.223398000000003</v>
      </c>
      <c r="AH82">
        <v>182.023944</v>
      </c>
      <c r="AI82">
        <v>7.6287349999999998</v>
      </c>
      <c r="AJ82">
        <v>0</v>
      </c>
      <c r="AK82">
        <v>67.487245000000001</v>
      </c>
      <c r="AL82">
        <v>79.016000000000005</v>
      </c>
      <c r="AM82">
        <v>18.838674000000001</v>
      </c>
      <c r="AN82">
        <v>1.1261890000000001</v>
      </c>
      <c r="AO82">
        <v>1.47</v>
      </c>
      <c r="AP82">
        <v>9.6074999999999999</v>
      </c>
      <c r="AQ82">
        <v>0</v>
      </c>
      <c r="AR82">
        <v>36.432000000000002</v>
      </c>
      <c r="AS82">
        <v>39.469290999999998</v>
      </c>
      <c r="AT82">
        <v>19.999987999999998</v>
      </c>
      <c r="AU82">
        <v>0</v>
      </c>
      <c r="AV82">
        <v>0</v>
      </c>
      <c r="AW82">
        <v>0</v>
      </c>
      <c r="AX82">
        <v>0</v>
      </c>
      <c r="AY82">
        <v>5.5604339999999999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3109.4391739999992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688.01990000000001</v>
      </c>
      <c r="L83">
        <v>422.11860000000001</v>
      </c>
      <c r="M83">
        <v>96.970200000000006</v>
      </c>
      <c r="N83">
        <v>124.2822</v>
      </c>
      <c r="O83">
        <v>130.4725</v>
      </c>
      <c r="P83">
        <v>132.070807</v>
      </c>
      <c r="Q83">
        <v>22.616800000000001</v>
      </c>
      <c r="R83">
        <v>44.874099999999999</v>
      </c>
      <c r="S83">
        <v>27.617799999999999</v>
      </c>
      <c r="T83">
        <v>3.0314999999999999</v>
      </c>
      <c r="U83">
        <v>416.25</v>
      </c>
      <c r="V83">
        <v>20.8</v>
      </c>
      <c r="W83">
        <v>44.31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46.223398000000003</v>
      </c>
      <c r="AH83">
        <v>182.023944</v>
      </c>
      <c r="AI83">
        <v>4.2720909999999996</v>
      </c>
      <c r="AJ83">
        <v>0</v>
      </c>
      <c r="AK83">
        <v>67.487245000000001</v>
      </c>
      <c r="AL83">
        <v>79.016000000000005</v>
      </c>
      <c r="AM83">
        <v>18.838674000000001</v>
      </c>
      <c r="AN83">
        <v>1.1261890000000001</v>
      </c>
      <c r="AO83">
        <v>1.47</v>
      </c>
      <c r="AP83">
        <v>9.6074999999999999</v>
      </c>
      <c r="AQ83">
        <v>0</v>
      </c>
      <c r="AR83">
        <v>36.432000000000002</v>
      </c>
      <c r="AS83">
        <v>39.469290999999998</v>
      </c>
      <c r="AT83">
        <v>19.999987999999998</v>
      </c>
      <c r="AU83">
        <v>0</v>
      </c>
      <c r="AV83">
        <v>0</v>
      </c>
      <c r="AW83">
        <v>0</v>
      </c>
      <c r="AX83">
        <v>0</v>
      </c>
      <c r="AY83">
        <v>5.5604339999999999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3106.0825299999992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688.01990000000001</v>
      </c>
      <c r="L84">
        <v>422.11860000000001</v>
      </c>
      <c r="M84">
        <v>96.970200000000006</v>
      </c>
      <c r="N84">
        <v>124.2822</v>
      </c>
      <c r="O84">
        <v>130.4725</v>
      </c>
      <c r="P84">
        <v>132.070807</v>
      </c>
      <c r="Q84">
        <v>22.616800000000001</v>
      </c>
      <c r="R84">
        <v>44.874099999999999</v>
      </c>
      <c r="S84">
        <v>27.617799999999999</v>
      </c>
      <c r="T84">
        <v>3.0314999999999999</v>
      </c>
      <c r="U84">
        <v>416.25</v>
      </c>
      <c r="V84">
        <v>20.8</v>
      </c>
      <c r="W84">
        <v>44.31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46.223398000000003</v>
      </c>
      <c r="AH84">
        <v>182.023944</v>
      </c>
      <c r="AI84">
        <v>4.2720909999999996</v>
      </c>
      <c r="AJ84">
        <v>0</v>
      </c>
      <c r="AK84">
        <v>67.487245000000001</v>
      </c>
      <c r="AL84">
        <v>79.016000000000005</v>
      </c>
      <c r="AM84">
        <v>18.838674000000001</v>
      </c>
      <c r="AN84">
        <v>1.1261890000000001</v>
      </c>
      <c r="AO84">
        <v>1.47</v>
      </c>
      <c r="AP84">
        <v>9.6074999999999999</v>
      </c>
      <c r="AQ84">
        <v>0</v>
      </c>
      <c r="AR84">
        <v>36.432000000000002</v>
      </c>
      <c r="AS84">
        <v>39.469290999999998</v>
      </c>
      <c r="AT84">
        <v>19.999987999999998</v>
      </c>
      <c r="AU84">
        <v>0</v>
      </c>
      <c r="AV84">
        <v>0</v>
      </c>
      <c r="AW84">
        <v>0</v>
      </c>
      <c r="AX84">
        <v>0</v>
      </c>
      <c r="AY84">
        <v>5.5604339999999999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3106.0825299999992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688.01990000000001</v>
      </c>
      <c r="L85">
        <v>422.11860000000001</v>
      </c>
      <c r="M85">
        <v>96.970200000000006</v>
      </c>
      <c r="N85">
        <v>124.2822</v>
      </c>
      <c r="O85">
        <v>130.4725</v>
      </c>
      <c r="P85">
        <v>132.070807</v>
      </c>
      <c r="Q85">
        <v>22.616800000000001</v>
      </c>
      <c r="R85">
        <v>44.874099999999999</v>
      </c>
      <c r="S85">
        <v>27.617799999999999</v>
      </c>
      <c r="T85">
        <v>3.0314999999999999</v>
      </c>
      <c r="U85">
        <v>416.25</v>
      </c>
      <c r="V85">
        <v>20.8</v>
      </c>
      <c r="W85">
        <v>44.31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46.223398000000003</v>
      </c>
      <c r="AH85">
        <v>182.023944</v>
      </c>
      <c r="AI85">
        <v>16.783217</v>
      </c>
      <c r="AJ85">
        <v>0</v>
      </c>
      <c r="AK85">
        <v>67.487245000000001</v>
      </c>
      <c r="AL85">
        <v>79.016000000000005</v>
      </c>
      <c r="AM85">
        <v>18.838674000000001</v>
      </c>
      <c r="AN85">
        <v>1.1261890000000001</v>
      </c>
      <c r="AO85">
        <v>1.47</v>
      </c>
      <c r="AP85">
        <v>10.888500000000001</v>
      </c>
      <c r="AQ85">
        <v>0</v>
      </c>
      <c r="AR85">
        <v>36.432000000000002</v>
      </c>
      <c r="AS85">
        <v>39.469290999999998</v>
      </c>
      <c r="AT85">
        <v>19.999987999999998</v>
      </c>
      <c r="AU85">
        <v>0</v>
      </c>
      <c r="AV85">
        <v>0</v>
      </c>
      <c r="AW85">
        <v>0</v>
      </c>
      <c r="AX85">
        <v>0</v>
      </c>
      <c r="AY85">
        <v>5.5604339999999999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3119.8746559999995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688.01990000000001</v>
      </c>
      <c r="L86">
        <v>422.11860000000001</v>
      </c>
      <c r="M86">
        <v>96.970200000000006</v>
      </c>
      <c r="N86">
        <v>124.2822</v>
      </c>
      <c r="O86">
        <v>130.4725</v>
      </c>
      <c r="P86">
        <v>132.070807</v>
      </c>
      <c r="Q86">
        <v>22.616800000000001</v>
      </c>
      <c r="R86">
        <v>44.874099999999999</v>
      </c>
      <c r="S86">
        <v>27.617799999999999</v>
      </c>
      <c r="T86">
        <v>3.0314999999999999</v>
      </c>
      <c r="U86">
        <v>416.25</v>
      </c>
      <c r="V86">
        <v>20.8</v>
      </c>
      <c r="W86">
        <v>44.31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46.223398000000003</v>
      </c>
      <c r="AH86">
        <v>179.96245400000001</v>
      </c>
      <c r="AI86">
        <v>16.783217</v>
      </c>
      <c r="AJ86">
        <v>0</v>
      </c>
      <c r="AK86">
        <v>67.487245000000001</v>
      </c>
      <c r="AL86">
        <v>79.016000000000005</v>
      </c>
      <c r="AM86">
        <v>18.800616999999999</v>
      </c>
      <c r="AN86">
        <v>1.1261890000000001</v>
      </c>
      <c r="AO86">
        <v>1.47</v>
      </c>
      <c r="AP86">
        <v>10.888500000000001</v>
      </c>
      <c r="AQ86">
        <v>0</v>
      </c>
      <c r="AR86">
        <v>36.432000000000002</v>
      </c>
      <c r="AS86">
        <v>39.469290999999998</v>
      </c>
      <c r="AT86">
        <v>19.999987999999998</v>
      </c>
      <c r="AU86">
        <v>0</v>
      </c>
      <c r="AV86">
        <v>0</v>
      </c>
      <c r="AW86">
        <v>0</v>
      </c>
      <c r="AX86">
        <v>0</v>
      </c>
      <c r="AY86">
        <v>5.5604339999999999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3098.9591029999997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15</v>
      </c>
      <c r="H87">
        <v>0</v>
      </c>
      <c r="I87">
        <v>0</v>
      </c>
      <c r="J87">
        <v>10</v>
      </c>
      <c r="K87">
        <v>688.01990000000001</v>
      </c>
      <c r="L87">
        <v>422.11860000000001</v>
      </c>
      <c r="M87">
        <v>96.970200000000006</v>
      </c>
      <c r="N87">
        <v>124.2822</v>
      </c>
      <c r="O87">
        <v>130.4725</v>
      </c>
      <c r="P87">
        <v>132.07</v>
      </c>
      <c r="Q87">
        <v>22.616800000000001</v>
      </c>
      <c r="R87">
        <v>44.874099999999999</v>
      </c>
      <c r="S87">
        <v>27.617799999999999</v>
      </c>
      <c r="T87">
        <v>3.0314999999999999</v>
      </c>
      <c r="U87">
        <v>416.25</v>
      </c>
      <c r="V87">
        <v>20.8</v>
      </c>
      <c r="W87">
        <v>44.31</v>
      </c>
      <c r="X87">
        <v>148.30000000000001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46.223398000000003</v>
      </c>
      <c r="AH87">
        <v>179.96245400000001</v>
      </c>
      <c r="AI87">
        <v>16.783217</v>
      </c>
      <c r="AJ87">
        <v>0</v>
      </c>
      <c r="AK87">
        <v>67.487245000000001</v>
      </c>
      <c r="AL87">
        <v>79.016000000000005</v>
      </c>
      <c r="AM87">
        <v>18.800616999999999</v>
      </c>
      <c r="AN87">
        <v>1.1261890000000001</v>
      </c>
      <c r="AO87">
        <v>1.47</v>
      </c>
      <c r="AP87">
        <v>10.888500000000001</v>
      </c>
      <c r="AQ87">
        <v>0</v>
      </c>
      <c r="AR87">
        <v>36.432000000000002</v>
      </c>
      <c r="AS87">
        <v>39.469290999999998</v>
      </c>
      <c r="AT87">
        <v>19.999987999999998</v>
      </c>
      <c r="AU87">
        <v>0</v>
      </c>
      <c r="AV87">
        <v>10</v>
      </c>
      <c r="AW87">
        <v>0</v>
      </c>
      <c r="AX87">
        <v>0</v>
      </c>
      <c r="AY87">
        <v>5.5604339999999999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3133.9582959999998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15</v>
      </c>
      <c r="H88">
        <v>0</v>
      </c>
      <c r="I88">
        <v>0</v>
      </c>
      <c r="J88">
        <v>10</v>
      </c>
      <c r="K88">
        <v>688.01990000000001</v>
      </c>
      <c r="L88">
        <v>422.11860000000001</v>
      </c>
      <c r="M88">
        <v>96.970200000000006</v>
      </c>
      <c r="N88">
        <v>124.2822</v>
      </c>
      <c r="O88">
        <v>130.4725</v>
      </c>
      <c r="P88">
        <v>132.07</v>
      </c>
      <c r="Q88">
        <v>22.616800000000001</v>
      </c>
      <c r="R88">
        <v>44.874099999999999</v>
      </c>
      <c r="S88">
        <v>27.617799999999999</v>
      </c>
      <c r="T88">
        <v>3.0314999999999999</v>
      </c>
      <c r="U88">
        <v>416.25</v>
      </c>
      <c r="V88">
        <v>20.8</v>
      </c>
      <c r="W88">
        <v>44.31</v>
      </c>
      <c r="X88">
        <v>148.30000000000001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46.223398000000003</v>
      </c>
      <c r="AH88">
        <v>179.96245400000001</v>
      </c>
      <c r="AI88">
        <v>16.783217</v>
      </c>
      <c r="AJ88">
        <v>0</v>
      </c>
      <c r="AK88">
        <v>67.487245000000001</v>
      </c>
      <c r="AL88">
        <v>79.016000000000005</v>
      </c>
      <c r="AM88">
        <v>18.800616999999999</v>
      </c>
      <c r="AN88">
        <v>1.1261890000000001</v>
      </c>
      <c r="AO88">
        <v>1.47</v>
      </c>
      <c r="AP88">
        <v>10.888500000000001</v>
      </c>
      <c r="AQ88">
        <v>0</v>
      </c>
      <c r="AR88">
        <v>36.432000000000002</v>
      </c>
      <c r="AS88">
        <v>39.469290999999998</v>
      </c>
      <c r="AT88">
        <v>19.999987999999998</v>
      </c>
      <c r="AU88">
        <v>0</v>
      </c>
      <c r="AV88">
        <v>10</v>
      </c>
      <c r="AW88">
        <v>0</v>
      </c>
      <c r="AX88">
        <v>0</v>
      </c>
      <c r="AY88">
        <v>5.5604339999999999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3133.9582959999998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48</v>
      </c>
      <c r="H89">
        <v>0</v>
      </c>
      <c r="I89">
        <v>0</v>
      </c>
      <c r="J89">
        <v>31</v>
      </c>
      <c r="K89">
        <v>688.01990000000001</v>
      </c>
      <c r="L89">
        <v>422.11860000000001</v>
      </c>
      <c r="M89">
        <v>96.970200000000006</v>
      </c>
      <c r="N89">
        <v>124.2822</v>
      </c>
      <c r="O89">
        <v>130.4725</v>
      </c>
      <c r="P89">
        <v>132.07</v>
      </c>
      <c r="Q89">
        <v>22.616800000000001</v>
      </c>
      <c r="R89">
        <v>44.874099999999999</v>
      </c>
      <c r="S89">
        <v>27.617799999999999</v>
      </c>
      <c r="T89">
        <v>3.0314999999999999</v>
      </c>
      <c r="U89">
        <v>416.25</v>
      </c>
      <c r="V89">
        <v>20.8</v>
      </c>
      <c r="W89">
        <v>44.31</v>
      </c>
      <c r="X89">
        <v>148.30000000000001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46.223398000000003</v>
      </c>
      <c r="AH89">
        <v>179.96245400000001</v>
      </c>
      <c r="AI89">
        <v>16.783217</v>
      </c>
      <c r="AJ89">
        <v>0</v>
      </c>
      <c r="AK89">
        <v>67.487245000000001</v>
      </c>
      <c r="AL89">
        <v>79.016000000000005</v>
      </c>
      <c r="AM89">
        <v>18.800616999999999</v>
      </c>
      <c r="AN89">
        <v>1.1261890000000001</v>
      </c>
      <c r="AO89">
        <v>1.47</v>
      </c>
      <c r="AP89">
        <v>10.888500000000001</v>
      </c>
      <c r="AQ89">
        <v>0</v>
      </c>
      <c r="AR89">
        <v>36.432000000000002</v>
      </c>
      <c r="AS89">
        <v>37.890518999999998</v>
      </c>
      <c r="AT89">
        <v>19.999987999999998</v>
      </c>
      <c r="AU89">
        <v>0</v>
      </c>
      <c r="AV89">
        <v>10</v>
      </c>
      <c r="AW89">
        <v>0</v>
      </c>
      <c r="AX89">
        <v>0</v>
      </c>
      <c r="AY89">
        <v>5.5604339999999999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3186.3795239999999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49.619459999999997</v>
      </c>
      <c r="H90">
        <v>0</v>
      </c>
      <c r="I90">
        <v>0</v>
      </c>
      <c r="J90">
        <v>40.906300000000002</v>
      </c>
      <c r="K90">
        <v>688.01990000000001</v>
      </c>
      <c r="L90">
        <v>422.11860000000001</v>
      </c>
      <c r="M90">
        <v>96.970200000000006</v>
      </c>
      <c r="N90">
        <v>124.2822</v>
      </c>
      <c r="O90">
        <v>130.4725</v>
      </c>
      <c r="P90">
        <v>132.07</v>
      </c>
      <c r="Q90">
        <v>22.616800000000001</v>
      </c>
      <c r="R90">
        <v>44.874099999999999</v>
      </c>
      <c r="S90">
        <v>27.617799999999999</v>
      </c>
      <c r="T90">
        <v>3.0314999999999999</v>
      </c>
      <c r="U90">
        <v>416.25</v>
      </c>
      <c r="V90">
        <v>20.8</v>
      </c>
      <c r="W90">
        <v>44.31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46.223398000000003</v>
      </c>
      <c r="AH90">
        <v>182.023944</v>
      </c>
      <c r="AI90">
        <v>16.783217</v>
      </c>
      <c r="AJ90">
        <v>0</v>
      </c>
      <c r="AK90">
        <v>67.487245000000001</v>
      </c>
      <c r="AL90">
        <v>79.016000000000005</v>
      </c>
      <c r="AM90">
        <v>18.838674000000001</v>
      </c>
      <c r="AN90">
        <v>1.1261890000000001</v>
      </c>
      <c r="AO90">
        <v>1.47</v>
      </c>
      <c r="AP90">
        <v>10.888500000000001</v>
      </c>
      <c r="AQ90">
        <v>0</v>
      </c>
      <c r="AR90">
        <v>36.432000000000002</v>
      </c>
      <c r="AS90">
        <v>39.469290999999998</v>
      </c>
      <c r="AT90">
        <v>19.999987999999998</v>
      </c>
      <c r="AU90">
        <v>0</v>
      </c>
      <c r="AV90">
        <v>10</v>
      </c>
      <c r="AW90">
        <v>0</v>
      </c>
      <c r="AX90">
        <v>0</v>
      </c>
      <c r="AY90">
        <v>8.3406509999999994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3223.1798259999996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49.619459999999997</v>
      </c>
      <c r="H91">
        <v>0</v>
      </c>
      <c r="I91">
        <v>0</v>
      </c>
      <c r="J91">
        <v>40.906300000000002</v>
      </c>
      <c r="K91">
        <v>688.01990000000001</v>
      </c>
      <c r="L91">
        <v>422.11860000000001</v>
      </c>
      <c r="M91">
        <v>96.970200000000006</v>
      </c>
      <c r="N91">
        <v>124.2822</v>
      </c>
      <c r="O91">
        <v>130.4725</v>
      </c>
      <c r="P91">
        <v>132.07</v>
      </c>
      <c r="Q91">
        <v>22.616800000000001</v>
      </c>
      <c r="R91">
        <v>44.874099999999999</v>
      </c>
      <c r="S91">
        <v>27.617799999999999</v>
      </c>
      <c r="T91">
        <v>3.0314999999999999</v>
      </c>
      <c r="U91">
        <v>416.25</v>
      </c>
      <c r="V91">
        <v>20.8</v>
      </c>
      <c r="W91">
        <v>44.31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46.223398000000003</v>
      </c>
      <c r="AH91">
        <v>182.023944</v>
      </c>
      <c r="AI91">
        <v>16.783217</v>
      </c>
      <c r="AJ91">
        <v>0</v>
      </c>
      <c r="AK91">
        <v>67.487245000000001</v>
      </c>
      <c r="AL91">
        <v>79.016000000000005</v>
      </c>
      <c r="AM91">
        <v>18.838674000000001</v>
      </c>
      <c r="AN91">
        <v>1.1261890000000001</v>
      </c>
      <c r="AO91">
        <v>5.5860000000000003</v>
      </c>
      <c r="AP91">
        <v>10.888500000000001</v>
      </c>
      <c r="AQ91">
        <v>0</v>
      </c>
      <c r="AR91">
        <v>36.432000000000002</v>
      </c>
      <c r="AS91">
        <v>39.469290999999998</v>
      </c>
      <c r="AT91">
        <v>19.999987999999998</v>
      </c>
      <c r="AU91">
        <v>0</v>
      </c>
      <c r="AV91">
        <v>10</v>
      </c>
      <c r="AW91">
        <v>0</v>
      </c>
      <c r="AX91">
        <v>0</v>
      </c>
      <c r="AY91">
        <v>8.3406509999999994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3227.2958259999996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49.619459999999997</v>
      </c>
      <c r="H92">
        <v>0</v>
      </c>
      <c r="I92">
        <v>0</v>
      </c>
      <c r="J92">
        <v>40.906300000000002</v>
      </c>
      <c r="K92">
        <v>688.01990000000001</v>
      </c>
      <c r="L92">
        <v>422.11860000000001</v>
      </c>
      <c r="M92">
        <v>96.970200000000006</v>
      </c>
      <c r="N92">
        <v>124.2822</v>
      </c>
      <c r="O92">
        <v>130.4725</v>
      </c>
      <c r="P92">
        <v>132.07</v>
      </c>
      <c r="Q92">
        <v>22.616800000000001</v>
      </c>
      <c r="R92">
        <v>44.874099999999999</v>
      </c>
      <c r="S92">
        <v>27.617799999999999</v>
      </c>
      <c r="T92">
        <v>3.0314999999999999</v>
      </c>
      <c r="U92">
        <v>416.25</v>
      </c>
      <c r="V92">
        <v>20.8</v>
      </c>
      <c r="W92">
        <v>44.31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46.223398000000003</v>
      </c>
      <c r="AH92">
        <v>182.023944</v>
      </c>
      <c r="AI92">
        <v>16.783217</v>
      </c>
      <c r="AJ92">
        <v>0</v>
      </c>
      <c r="AK92">
        <v>67.487245000000001</v>
      </c>
      <c r="AL92">
        <v>79.016000000000005</v>
      </c>
      <c r="AM92">
        <v>18.838674000000001</v>
      </c>
      <c r="AN92">
        <v>1.1261890000000001</v>
      </c>
      <c r="AO92">
        <v>5.5860000000000003</v>
      </c>
      <c r="AP92">
        <v>10.888500000000001</v>
      </c>
      <c r="AQ92">
        <v>0</v>
      </c>
      <c r="AR92">
        <v>36.432000000000002</v>
      </c>
      <c r="AS92">
        <v>39.469290999999998</v>
      </c>
      <c r="AT92">
        <v>19.999987999999998</v>
      </c>
      <c r="AU92">
        <v>0</v>
      </c>
      <c r="AV92">
        <v>10</v>
      </c>
      <c r="AW92">
        <v>0</v>
      </c>
      <c r="AX92">
        <v>0</v>
      </c>
      <c r="AY92">
        <v>8.3406509999999994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3227.2958259999996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49.619459999999997</v>
      </c>
      <c r="H93">
        <v>0</v>
      </c>
      <c r="I93">
        <v>0</v>
      </c>
      <c r="J93">
        <v>40.906300000000002</v>
      </c>
      <c r="K93">
        <v>688.01990000000001</v>
      </c>
      <c r="L93">
        <v>422.11860000000001</v>
      </c>
      <c r="M93">
        <v>96.970200000000006</v>
      </c>
      <c r="N93">
        <v>124.2822</v>
      </c>
      <c r="O93">
        <v>130.4725</v>
      </c>
      <c r="P93">
        <v>132.07</v>
      </c>
      <c r="Q93">
        <v>22.616800000000001</v>
      </c>
      <c r="R93">
        <v>44.874099999999999</v>
      </c>
      <c r="S93">
        <v>27.617799999999999</v>
      </c>
      <c r="T93">
        <v>3.0314999999999999</v>
      </c>
      <c r="U93">
        <v>416.25</v>
      </c>
      <c r="V93">
        <v>20.8</v>
      </c>
      <c r="W93">
        <v>44.31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46.223398000000003</v>
      </c>
      <c r="AH93">
        <v>182.023944</v>
      </c>
      <c r="AI93">
        <v>16.783217</v>
      </c>
      <c r="AJ93">
        <v>0</v>
      </c>
      <c r="AK93">
        <v>67.487245000000001</v>
      </c>
      <c r="AL93">
        <v>79.016000000000005</v>
      </c>
      <c r="AM93">
        <v>18.838674000000001</v>
      </c>
      <c r="AN93">
        <v>1.1261890000000001</v>
      </c>
      <c r="AO93">
        <v>8.5847999999999995</v>
      </c>
      <c r="AP93">
        <v>9.6074999999999999</v>
      </c>
      <c r="AQ93">
        <v>0</v>
      </c>
      <c r="AR93">
        <v>36.432000000000002</v>
      </c>
      <c r="AS93">
        <v>39.469290999999998</v>
      </c>
      <c r="AT93">
        <v>19.999987999999998</v>
      </c>
      <c r="AU93">
        <v>0</v>
      </c>
      <c r="AV93">
        <v>10</v>
      </c>
      <c r="AW93">
        <v>0</v>
      </c>
      <c r="AX93">
        <v>0</v>
      </c>
      <c r="AY93">
        <v>8.3406509999999994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3229.0136259999999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49.619459999999997</v>
      </c>
      <c r="H94">
        <v>0</v>
      </c>
      <c r="I94">
        <v>0</v>
      </c>
      <c r="J94">
        <v>40.906300000000002</v>
      </c>
      <c r="K94">
        <v>688.01990000000001</v>
      </c>
      <c r="L94">
        <v>422.11860000000001</v>
      </c>
      <c r="M94">
        <v>96.970200000000006</v>
      </c>
      <c r="N94">
        <v>124.2822</v>
      </c>
      <c r="O94">
        <v>130.4725</v>
      </c>
      <c r="P94">
        <v>132.07</v>
      </c>
      <c r="Q94">
        <v>22.616800000000001</v>
      </c>
      <c r="R94">
        <v>44.874099999999999</v>
      </c>
      <c r="S94">
        <v>27.617799999999999</v>
      </c>
      <c r="T94">
        <v>3.0314999999999999</v>
      </c>
      <c r="U94">
        <v>416.25</v>
      </c>
      <c r="V94">
        <v>20.8</v>
      </c>
      <c r="W94">
        <v>44.31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46.223398000000003</v>
      </c>
      <c r="AH94">
        <v>179.96245400000001</v>
      </c>
      <c r="AI94">
        <v>0</v>
      </c>
      <c r="AJ94">
        <v>0</v>
      </c>
      <c r="AK94">
        <v>67.487245000000001</v>
      </c>
      <c r="AL94">
        <v>79.016000000000005</v>
      </c>
      <c r="AM94">
        <v>18.800616999999999</v>
      </c>
      <c r="AN94">
        <v>1.1261890000000001</v>
      </c>
      <c r="AO94">
        <v>8.5847999999999995</v>
      </c>
      <c r="AP94">
        <v>9.6074999999999999</v>
      </c>
      <c r="AQ94">
        <v>0</v>
      </c>
      <c r="AR94">
        <v>36.432000000000002</v>
      </c>
      <c r="AS94">
        <v>37.890518999999998</v>
      </c>
      <c r="AT94">
        <v>19.999987999999998</v>
      </c>
      <c r="AU94">
        <v>0</v>
      </c>
      <c r="AV94">
        <v>10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3192.9568839999997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34.325200000000002</v>
      </c>
      <c r="H95">
        <v>0</v>
      </c>
      <c r="I95">
        <v>0</v>
      </c>
      <c r="J95">
        <v>58.736764000000001</v>
      </c>
      <c r="K95">
        <v>688.01990000000001</v>
      </c>
      <c r="L95">
        <v>422.11860000000001</v>
      </c>
      <c r="M95">
        <v>96.970200000000006</v>
      </c>
      <c r="N95">
        <v>124.2822</v>
      </c>
      <c r="O95">
        <v>130.4725</v>
      </c>
      <c r="P95">
        <v>132.07</v>
      </c>
      <c r="Q95">
        <v>22.616800000000001</v>
      </c>
      <c r="R95">
        <v>44.874099999999999</v>
      </c>
      <c r="S95">
        <v>27.617799999999999</v>
      </c>
      <c r="T95">
        <v>3.0314999999999999</v>
      </c>
      <c r="U95">
        <v>416.25</v>
      </c>
      <c r="V95">
        <v>20.8</v>
      </c>
      <c r="W95">
        <v>44.31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46.223398000000003</v>
      </c>
      <c r="AH95">
        <v>179.96245400000001</v>
      </c>
      <c r="AI95">
        <v>0</v>
      </c>
      <c r="AJ95">
        <v>0</v>
      </c>
      <c r="AK95">
        <v>67.487245000000001</v>
      </c>
      <c r="AL95">
        <v>79.016000000000005</v>
      </c>
      <c r="AM95">
        <v>18.800616999999999</v>
      </c>
      <c r="AN95">
        <v>1.1261890000000001</v>
      </c>
      <c r="AO95">
        <v>8.5847999999999995</v>
      </c>
      <c r="AP95">
        <v>9.6074999999999999</v>
      </c>
      <c r="AQ95">
        <v>0</v>
      </c>
      <c r="AR95">
        <v>36.432000000000002</v>
      </c>
      <c r="AS95">
        <v>37.890518999999998</v>
      </c>
      <c r="AT95">
        <v>19.999987999999998</v>
      </c>
      <c r="AU95">
        <v>0</v>
      </c>
      <c r="AV95">
        <v>10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3195.4930879999997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34.325200000000002</v>
      </c>
      <c r="H96">
        <v>0</v>
      </c>
      <c r="I96">
        <v>0</v>
      </c>
      <c r="J96">
        <v>58.736764000000001</v>
      </c>
      <c r="K96">
        <v>688.01990000000001</v>
      </c>
      <c r="L96">
        <v>422.11860000000001</v>
      </c>
      <c r="M96">
        <v>96.970200000000006</v>
      </c>
      <c r="N96">
        <v>124.2822</v>
      </c>
      <c r="O96">
        <v>130.4725</v>
      </c>
      <c r="P96">
        <v>132.07</v>
      </c>
      <c r="Q96">
        <v>22.616800000000001</v>
      </c>
      <c r="R96">
        <v>44.874099999999999</v>
      </c>
      <c r="S96">
        <v>27.617799999999999</v>
      </c>
      <c r="T96">
        <v>3.0314999999999999</v>
      </c>
      <c r="U96">
        <v>416.25</v>
      </c>
      <c r="V96">
        <v>20.8</v>
      </c>
      <c r="W96">
        <v>44.31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46.223398000000003</v>
      </c>
      <c r="AH96">
        <v>179.96245400000001</v>
      </c>
      <c r="AI96">
        <v>0</v>
      </c>
      <c r="AJ96">
        <v>0</v>
      </c>
      <c r="AK96">
        <v>67.487245000000001</v>
      </c>
      <c r="AL96">
        <v>79.016000000000005</v>
      </c>
      <c r="AM96">
        <v>15.857469999999999</v>
      </c>
      <c r="AN96">
        <v>1.1261890000000001</v>
      </c>
      <c r="AO96">
        <v>8.5847999999999995</v>
      </c>
      <c r="AP96">
        <v>9.6074999999999999</v>
      </c>
      <c r="AQ96">
        <v>0</v>
      </c>
      <c r="AR96">
        <v>36.432000000000002</v>
      </c>
      <c r="AS96">
        <v>37.890518999999998</v>
      </c>
      <c r="AT96">
        <v>19.999987999999998</v>
      </c>
      <c r="AU96">
        <v>0</v>
      </c>
      <c r="AV96">
        <v>10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3192.5499409999998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34.325200000000002</v>
      </c>
      <c r="H97">
        <v>0</v>
      </c>
      <c r="I97">
        <v>0</v>
      </c>
      <c r="J97">
        <v>58.736764000000001</v>
      </c>
      <c r="K97">
        <v>688.01990000000001</v>
      </c>
      <c r="L97">
        <v>422.11860000000001</v>
      </c>
      <c r="M97">
        <v>96.970200000000006</v>
      </c>
      <c r="N97">
        <v>124.2822</v>
      </c>
      <c r="O97">
        <v>130.4725</v>
      </c>
      <c r="P97">
        <v>132.07</v>
      </c>
      <c r="Q97">
        <v>22.616800000000001</v>
      </c>
      <c r="R97">
        <v>44.874099999999999</v>
      </c>
      <c r="S97">
        <v>27.617799999999999</v>
      </c>
      <c r="T97">
        <v>3.0314999999999999</v>
      </c>
      <c r="U97">
        <v>416.25</v>
      </c>
      <c r="V97">
        <v>20.8</v>
      </c>
      <c r="W97">
        <v>44.31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46.223398000000003</v>
      </c>
      <c r="AH97">
        <v>179.96245400000001</v>
      </c>
      <c r="AI97">
        <v>0</v>
      </c>
      <c r="AJ97">
        <v>0</v>
      </c>
      <c r="AK97">
        <v>67.487245000000001</v>
      </c>
      <c r="AL97">
        <v>79.016000000000005</v>
      </c>
      <c r="AM97">
        <v>15.857469999999999</v>
      </c>
      <c r="AN97">
        <v>1.1261890000000001</v>
      </c>
      <c r="AO97">
        <v>8.5847999999999995</v>
      </c>
      <c r="AP97">
        <v>6.4050000000000002</v>
      </c>
      <c r="AQ97">
        <v>0</v>
      </c>
      <c r="AR97">
        <v>36.432000000000002</v>
      </c>
      <c r="AS97">
        <v>37.890518999999998</v>
      </c>
      <c r="AT97">
        <v>19.999987999999998</v>
      </c>
      <c r="AU97">
        <v>0</v>
      </c>
      <c r="AV97">
        <v>10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3189.3474409999999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34.325200000000002</v>
      </c>
      <c r="H98">
        <v>0</v>
      </c>
      <c r="I98">
        <v>0</v>
      </c>
      <c r="J98">
        <v>58.736764000000001</v>
      </c>
      <c r="K98">
        <v>688.01990000000001</v>
      </c>
      <c r="L98">
        <v>422.11860000000001</v>
      </c>
      <c r="M98">
        <v>96.970200000000006</v>
      </c>
      <c r="N98">
        <v>124.2822</v>
      </c>
      <c r="O98">
        <v>130.4725</v>
      </c>
      <c r="P98">
        <v>132.07</v>
      </c>
      <c r="Q98">
        <v>22.616800000000001</v>
      </c>
      <c r="R98">
        <v>44.874099999999999</v>
      </c>
      <c r="S98">
        <v>27.617799999999999</v>
      </c>
      <c r="T98">
        <v>3.0314999999999999</v>
      </c>
      <c r="U98">
        <v>416.25</v>
      </c>
      <c r="V98">
        <v>20.8</v>
      </c>
      <c r="W98">
        <v>44.31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46.223398000000003</v>
      </c>
      <c r="AH98">
        <v>179.96245400000001</v>
      </c>
      <c r="AI98">
        <v>0</v>
      </c>
      <c r="AJ98">
        <v>0</v>
      </c>
      <c r="AK98">
        <v>67.487245000000001</v>
      </c>
      <c r="AL98">
        <v>79.016000000000005</v>
      </c>
      <c r="AM98">
        <v>15.857469999999999</v>
      </c>
      <c r="AN98">
        <v>1.1261890000000001</v>
      </c>
      <c r="AO98">
        <v>8.5847999999999995</v>
      </c>
      <c r="AP98">
        <v>6.4050000000000002</v>
      </c>
      <c r="AQ98">
        <v>0</v>
      </c>
      <c r="AR98">
        <v>36.432000000000002</v>
      </c>
      <c r="AS98">
        <v>37.890518999999998</v>
      </c>
      <c r="AT98">
        <v>19.999987999999998</v>
      </c>
      <c r="AU98">
        <v>0</v>
      </c>
      <c r="AV98">
        <v>10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3189.3474409999999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0.18203756699999998</v>
      </c>
      <c r="H99">
        <f t="shared" si="2"/>
        <v>0</v>
      </c>
      <c r="I99">
        <f t="shared" si="2"/>
        <v>0</v>
      </c>
      <c r="J99">
        <f t="shared" si="2"/>
        <v>0.17333370599999998</v>
      </c>
      <c r="K99">
        <f t="shared" si="2"/>
        <v>11.989233667999997</v>
      </c>
      <c r="L99">
        <f t="shared" si="2"/>
        <v>5.281935880750007</v>
      </c>
      <c r="M99">
        <f t="shared" si="2"/>
        <v>2.0701022294999989</v>
      </c>
      <c r="N99">
        <f t="shared" si="2"/>
        <v>2.7093210424999992</v>
      </c>
      <c r="O99">
        <f t="shared" si="2"/>
        <v>2.7743792474999998</v>
      </c>
      <c r="P99">
        <f t="shared" si="2"/>
        <v>3.3747802587500004</v>
      </c>
      <c r="Q99">
        <f t="shared" si="2"/>
        <v>0.42717517500000024</v>
      </c>
      <c r="R99">
        <f t="shared" si="2"/>
        <v>0.84885385624999987</v>
      </c>
      <c r="S99">
        <f t="shared" si="2"/>
        <v>0.52576263925</v>
      </c>
      <c r="T99">
        <f t="shared" si="2"/>
        <v>6.1883471999999926E-2</v>
      </c>
      <c r="U99">
        <f t="shared" si="2"/>
        <v>9.99</v>
      </c>
      <c r="V99">
        <f t="shared" si="2"/>
        <v>0.41819604699999946</v>
      </c>
      <c r="W99">
        <f t="shared" si="2"/>
        <v>0.89904539299999953</v>
      </c>
      <c r="X99">
        <f t="shared" si="2"/>
        <v>3.0162187487499938</v>
      </c>
      <c r="Y99">
        <f t="shared" si="2"/>
        <v>0</v>
      </c>
      <c r="Z99">
        <f t="shared" si="2"/>
        <v>0.22856459999999992</v>
      </c>
      <c r="AA99">
        <f t="shared" si="2"/>
        <v>1.011553919999999</v>
      </c>
      <c r="AB99">
        <f t="shared" si="2"/>
        <v>1.1682175199999996</v>
      </c>
      <c r="AC99">
        <f t="shared" si="2"/>
        <v>0.83595007199999871</v>
      </c>
      <c r="AD99">
        <f t="shared" si="2"/>
        <v>0.84612350499999989</v>
      </c>
      <c r="AE99">
        <f t="shared" si="2"/>
        <v>1.4202096720000026</v>
      </c>
      <c r="AF99">
        <f t="shared" si="2"/>
        <v>0</v>
      </c>
      <c r="AG99">
        <f t="shared" si="2"/>
        <v>1.1093615520000015</v>
      </c>
      <c r="AH99">
        <f t="shared" si="2"/>
        <v>4.3252833660000078</v>
      </c>
      <c r="AI99">
        <f t="shared" si="2"/>
        <v>0.32643356974999999</v>
      </c>
      <c r="AJ99">
        <f t="shared" si="2"/>
        <v>0</v>
      </c>
      <c r="AK99">
        <f t="shared" si="2"/>
        <v>1.6196938800000009</v>
      </c>
      <c r="AL99">
        <f t="shared" si="2"/>
        <v>1.9138314299999963</v>
      </c>
      <c r="AM99">
        <f t="shared" si="2"/>
        <v>0.15855725875000004</v>
      </c>
      <c r="AN99">
        <f t="shared" si="2"/>
        <v>2.7504989999999948E-2</v>
      </c>
      <c r="AO99">
        <f t="shared" si="2"/>
        <v>0.13271895000000009</v>
      </c>
      <c r="AP99">
        <f t="shared" si="2"/>
        <v>0.21552825000000003</v>
      </c>
      <c r="AQ99">
        <f t="shared" si="2"/>
        <v>0</v>
      </c>
      <c r="AR99">
        <f t="shared" si="2"/>
        <v>0.89755199999999813</v>
      </c>
      <c r="AS99">
        <f t="shared" si="2"/>
        <v>0.91517300475000019</v>
      </c>
      <c r="AT99">
        <f t="shared" si="2"/>
        <v>0.47034263450000036</v>
      </c>
      <c r="AU99">
        <f t="shared" si="2"/>
        <v>0</v>
      </c>
      <c r="AV99">
        <f t="shared" si="2"/>
        <v>7.2836222749999985E-2</v>
      </c>
      <c r="AW99">
        <f t="shared" si="2"/>
        <v>0</v>
      </c>
      <c r="AX99">
        <f t="shared" si="2"/>
        <v>0</v>
      </c>
      <c r="AY99">
        <f t="shared" ref="AY99:DM99" si="3">SUM(AY3:AY98)/4000</f>
        <v>0.18418937624999973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63.162767916999968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45463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D3" activePane="bottomRight" state="frozen"/>
      <selection sqref="A1:D35"/>
      <selection pane="topRight" sqref="A1:D35"/>
      <selection pane="bottomLeft" sqref="A1:D35"/>
      <selection pane="bottomRight" activeCell="F3" sqref="F3:F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74.941237000000001</v>
      </c>
      <c r="H3">
        <v>0</v>
      </c>
      <c r="I3">
        <v>0</v>
      </c>
      <c r="J3">
        <v>47.220452000000002</v>
      </c>
      <c r="K3">
        <v>664.72000500000001</v>
      </c>
      <c r="L3">
        <v>408.07704000000001</v>
      </c>
      <c r="M3">
        <v>93.756040999999996</v>
      </c>
      <c r="N3">
        <v>120.15107999999999</v>
      </c>
      <c r="O3">
        <v>126.140377</v>
      </c>
      <c r="P3">
        <v>144.88932600000001</v>
      </c>
      <c r="Q3">
        <v>21.188051000000002</v>
      </c>
      <c r="R3">
        <v>42.411360999999999</v>
      </c>
      <c r="S3">
        <v>26.607793999999998</v>
      </c>
      <c r="T3">
        <v>2.9849399999999999</v>
      </c>
      <c r="U3">
        <v>402.09750000000003</v>
      </c>
      <c r="V3">
        <v>20.0928</v>
      </c>
      <c r="W3">
        <v>42.803460000000001</v>
      </c>
      <c r="X3">
        <v>143.2578</v>
      </c>
      <c r="Y3">
        <v>0</v>
      </c>
      <c r="Z3">
        <v>6.2990930000000001</v>
      </c>
      <c r="AA3">
        <v>40.715045000000003</v>
      </c>
      <c r="AB3">
        <v>46.850833999999999</v>
      </c>
      <c r="AC3">
        <v>33.646990000000002</v>
      </c>
      <c r="AD3">
        <v>42.055908000000002</v>
      </c>
      <c r="AE3">
        <v>57.163438999999997</v>
      </c>
      <c r="AF3">
        <v>0</v>
      </c>
      <c r="AG3">
        <v>44.651802000000004</v>
      </c>
      <c r="AH3">
        <v>173.84373099999999</v>
      </c>
      <c r="AI3">
        <v>16.212588</v>
      </c>
      <c r="AJ3">
        <v>0</v>
      </c>
      <c r="AK3">
        <v>65.192678999999998</v>
      </c>
      <c r="AL3">
        <v>80.819423999999998</v>
      </c>
      <c r="AM3">
        <v>18.161396</v>
      </c>
      <c r="AN3">
        <v>1.12974</v>
      </c>
      <c r="AO3">
        <v>0.85201199999999999</v>
      </c>
      <c r="AP3">
        <v>11.755737</v>
      </c>
      <c r="AQ3">
        <v>0</v>
      </c>
      <c r="AR3">
        <v>35.193311999999999</v>
      </c>
      <c r="AS3">
        <v>36.602240999999999</v>
      </c>
      <c r="AT3">
        <v>19.319987999999999</v>
      </c>
      <c r="AU3">
        <v>0</v>
      </c>
      <c r="AV3">
        <v>48.475529999999999</v>
      </c>
      <c r="AW3">
        <v>0</v>
      </c>
      <c r="AX3">
        <v>0</v>
      </c>
      <c r="AY3">
        <v>8.0570690000000003</v>
      </c>
      <c r="AZ3">
        <v>9.8870810000000002</v>
      </c>
      <c r="BA3">
        <v>6.5161680000000004</v>
      </c>
      <c r="BB3">
        <v>5.1759139999999997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3189.9169849999989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74.941237000000001</v>
      </c>
      <c r="H4">
        <v>0</v>
      </c>
      <c r="I4">
        <v>0</v>
      </c>
      <c r="J4">
        <v>47.220452000000002</v>
      </c>
      <c r="K4">
        <v>664.72000500000001</v>
      </c>
      <c r="L4">
        <v>408.07704000000001</v>
      </c>
      <c r="M4">
        <v>93.756040999999996</v>
      </c>
      <c r="N4">
        <v>120.15107999999999</v>
      </c>
      <c r="O4">
        <v>126.140377</v>
      </c>
      <c r="P4">
        <v>144.88932600000001</v>
      </c>
      <c r="Q4">
        <v>21.188051000000002</v>
      </c>
      <c r="R4">
        <v>42.411360999999999</v>
      </c>
      <c r="S4">
        <v>26.607793999999998</v>
      </c>
      <c r="T4">
        <v>2.9849399999999999</v>
      </c>
      <c r="U4">
        <v>402.09750000000003</v>
      </c>
      <c r="V4">
        <v>20.0928</v>
      </c>
      <c r="W4">
        <v>42.803460000000001</v>
      </c>
      <c r="X4">
        <v>143.2578</v>
      </c>
      <c r="Y4">
        <v>0</v>
      </c>
      <c r="Z4">
        <v>6.2990930000000001</v>
      </c>
      <c r="AA4">
        <v>40.715045000000003</v>
      </c>
      <c r="AB4">
        <v>46.850833999999999</v>
      </c>
      <c r="AC4">
        <v>33.646990000000002</v>
      </c>
      <c r="AD4">
        <v>42.055908000000002</v>
      </c>
      <c r="AE4">
        <v>57.163438999999997</v>
      </c>
      <c r="AF4">
        <v>0</v>
      </c>
      <c r="AG4">
        <v>44.651802000000004</v>
      </c>
      <c r="AH4">
        <v>173.84373099999999</v>
      </c>
      <c r="AI4">
        <v>16.212588</v>
      </c>
      <c r="AJ4">
        <v>0</v>
      </c>
      <c r="AK4">
        <v>65.192678999999998</v>
      </c>
      <c r="AL4">
        <v>80.819423999999998</v>
      </c>
      <c r="AM4">
        <v>18.161396</v>
      </c>
      <c r="AN4">
        <v>1.12974</v>
      </c>
      <c r="AO4">
        <v>0.85201199999999999</v>
      </c>
      <c r="AP4">
        <v>11.755737</v>
      </c>
      <c r="AQ4">
        <v>0</v>
      </c>
      <c r="AR4">
        <v>35.193311999999999</v>
      </c>
      <c r="AS4">
        <v>36.602240999999999</v>
      </c>
      <c r="AT4">
        <v>18.733563</v>
      </c>
      <c r="AU4">
        <v>0</v>
      </c>
      <c r="AV4">
        <v>39.626691000000001</v>
      </c>
      <c r="AW4">
        <v>0</v>
      </c>
      <c r="AX4">
        <v>0</v>
      </c>
      <c r="AY4">
        <v>8.0570690000000003</v>
      </c>
      <c r="AZ4">
        <v>9.8870810000000002</v>
      </c>
      <c r="BA4">
        <v>6.5161680000000004</v>
      </c>
      <c r="BB4">
        <v>5.1759139999999997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3180.4817209999983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37.470618000000002</v>
      </c>
      <c r="H5">
        <v>0</v>
      </c>
      <c r="I5">
        <v>0</v>
      </c>
      <c r="J5">
        <v>36.540882000000003</v>
      </c>
      <c r="K5">
        <v>664.72000500000001</v>
      </c>
      <c r="L5">
        <v>408.07704000000001</v>
      </c>
      <c r="M5">
        <v>93.756040999999996</v>
      </c>
      <c r="N5">
        <v>120.15107999999999</v>
      </c>
      <c r="O5">
        <v>126.140377</v>
      </c>
      <c r="P5">
        <v>144.88932600000001</v>
      </c>
      <c r="Q5">
        <v>21.188051000000002</v>
      </c>
      <c r="R5">
        <v>42.411360999999999</v>
      </c>
      <c r="S5">
        <v>26.607793999999998</v>
      </c>
      <c r="T5">
        <v>2.9849399999999999</v>
      </c>
      <c r="U5">
        <v>402.09750000000003</v>
      </c>
      <c r="V5">
        <v>20.0928</v>
      </c>
      <c r="W5">
        <v>42.803460000000001</v>
      </c>
      <c r="X5">
        <v>143.2578</v>
      </c>
      <c r="Y5">
        <v>0</v>
      </c>
      <c r="Z5">
        <v>6.2990930000000001</v>
      </c>
      <c r="AA5">
        <v>40.715045000000003</v>
      </c>
      <c r="AB5">
        <v>46.850833999999999</v>
      </c>
      <c r="AC5">
        <v>33.646990000000002</v>
      </c>
      <c r="AD5">
        <v>42.055908000000002</v>
      </c>
      <c r="AE5">
        <v>57.163438999999997</v>
      </c>
      <c r="AF5">
        <v>0</v>
      </c>
      <c r="AG5">
        <v>44.651802000000004</v>
      </c>
      <c r="AH5">
        <v>173.84373099999999</v>
      </c>
      <c r="AI5">
        <v>16.212588</v>
      </c>
      <c r="AJ5">
        <v>0</v>
      </c>
      <c r="AK5">
        <v>65.192678999999998</v>
      </c>
      <c r="AL5">
        <v>80.819423999999998</v>
      </c>
      <c r="AM5">
        <v>18.161396</v>
      </c>
      <c r="AN5">
        <v>1.12974</v>
      </c>
      <c r="AO5">
        <v>4.2600600000000002</v>
      </c>
      <c r="AP5">
        <v>11.755737</v>
      </c>
      <c r="AQ5">
        <v>0</v>
      </c>
      <c r="AR5">
        <v>35.193311999999999</v>
      </c>
      <c r="AS5">
        <v>36.602240999999999</v>
      </c>
      <c r="AT5">
        <v>17.033180000000002</v>
      </c>
      <c r="AU5">
        <v>0</v>
      </c>
      <c r="AV5">
        <v>29.966691000000001</v>
      </c>
      <c r="AW5">
        <v>0</v>
      </c>
      <c r="AX5">
        <v>0</v>
      </c>
      <c r="AY5">
        <v>8.0570690000000003</v>
      </c>
      <c r="AZ5">
        <v>9.8870810000000002</v>
      </c>
      <c r="BA5">
        <v>6.5161680000000004</v>
      </c>
      <c r="BB5">
        <v>5.1759139999999997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3124.3791969999988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28.328143000000001</v>
      </c>
      <c r="H6">
        <v>0</v>
      </c>
      <c r="I6">
        <v>0</v>
      </c>
      <c r="J6">
        <v>26.880882</v>
      </c>
      <c r="K6">
        <v>664.72000500000001</v>
      </c>
      <c r="L6">
        <v>408.07704000000001</v>
      </c>
      <c r="M6">
        <v>93.756040999999996</v>
      </c>
      <c r="N6">
        <v>120.15107999999999</v>
      </c>
      <c r="O6">
        <v>126.140377</v>
      </c>
      <c r="P6">
        <v>144.88932600000001</v>
      </c>
      <c r="Q6">
        <v>21.188051000000002</v>
      </c>
      <c r="R6">
        <v>42.411360999999999</v>
      </c>
      <c r="S6">
        <v>26.607793999999998</v>
      </c>
      <c r="T6">
        <v>2.9849399999999999</v>
      </c>
      <c r="U6">
        <v>402.09750000000003</v>
      </c>
      <c r="V6">
        <v>20.0928</v>
      </c>
      <c r="W6">
        <v>42.803460000000001</v>
      </c>
      <c r="X6">
        <v>143.2578</v>
      </c>
      <c r="Y6">
        <v>0</v>
      </c>
      <c r="Z6">
        <v>6.2990930000000001</v>
      </c>
      <c r="AA6">
        <v>40.715045000000003</v>
      </c>
      <c r="AB6">
        <v>46.850833999999999</v>
      </c>
      <c r="AC6">
        <v>33.646990000000002</v>
      </c>
      <c r="AD6">
        <v>42.055908000000002</v>
      </c>
      <c r="AE6">
        <v>57.163438999999997</v>
      </c>
      <c r="AF6">
        <v>0</v>
      </c>
      <c r="AG6">
        <v>44.651802000000004</v>
      </c>
      <c r="AH6">
        <v>173.84373099999999</v>
      </c>
      <c r="AI6">
        <v>16.212588</v>
      </c>
      <c r="AJ6">
        <v>0</v>
      </c>
      <c r="AK6">
        <v>65.192678999999998</v>
      </c>
      <c r="AL6">
        <v>80.819423999999998</v>
      </c>
      <c r="AM6">
        <v>18.161396</v>
      </c>
      <c r="AN6">
        <v>1.12974</v>
      </c>
      <c r="AO6">
        <v>4.2600600000000002</v>
      </c>
      <c r="AP6">
        <v>11.755737</v>
      </c>
      <c r="AQ6">
        <v>0</v>
      </c>
      <c r="AR6">
        <v>35.193311999999999</v>
      </c>
      <c r="AS6">
        <v>36.602240999999999</v>
      </c>
      <c r="AT6">
        <v>15.586023000000001</v>
      </c>
      <c r="AU6">
        <v>0</v>
      </c>
      <c r="AV6">
        <v>21.637917000000002</v>
      </c>
      <c r="AW6">
        <v>0</v>
      </c>
      <c r="AX6">
        <v>0</v>
      </c>
      <c r="AY6">
        <v>8.0570690000000003</v>
      </c>
      <c r="AZ6">
        <v>9.8870810000000002</v>
      </c>
      <c r="BA6">
        <v>6.5161680000000004</v>
      </c>
      <c r="BB6">
        <v>5.1759139999999997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3095.8007909999983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18.668143000000001</v>
      </c>
      <c r="H7">
        <v>0</v>
      </c>
      <c r="I7">
        <v>0</v>
      </c>
      <c r="J7">
        <v>17.220882</v>
      </c>
      <c r="K7">
        <v>664.72000500000001</v>
      </c>
      <c r="L7">
        <v>408.07704000000001</v>
      </c>
      <c r="M7">
        <v>93.756040999999996</v>
      </c>
      <c r="N7">
        <v>120.15107999999999</v>
      </c>
      <c r="O7">
        <v>126.140377</v>
      </c>
      <c r="P7">
        <v>144.88932600000001</v>
      </c>
      <c r="Q7">
        <v>21.188051000000002</v>
      </c>
      <c r="R7">
        <v>42.411360999999999</v>
      </c>
      <c r="S7">
        <v>26.607793999999998</v>
      </c>
      <c r="T7">
        <v>2.9849399999999999</v>
      </c>
      <c r="U7">
        <v>402.09750000000003</v>
      </c>
      <c r="V7">
        <v>20.0928</v>
      </c>
      <c r="W7">
        <v>42.803460000000001</v>
      </c>
      <c r="X7">
        <v>143.2578</v>
      </c>
      <c r="Y7">
        <v>0</v>
      </c>
      <c r="Z7">
        <v>6.2990930000000001</v>
      </c>
      <c r="AA7">
        <v>40.715045000000003</v>
      </c>
      <c r="AB7">
        <v>46.850833999999999</v>
      </c>
      <c r="AC7">
        <v>33.646990000000002</v>
      </c>
      <c r="AD7">
        <v>42.055908000000002</v>
      </c>
      <c r="AE7">
        <v>57.163438999999997</v>
      </c>
      <c r="AF7">
        <v>0</v>
      </c>
      <c r="AG7">
        <v>44.651802000000004</v>
      </c>
      <c r="AH7">
        <v>173.84373099999999</v>
      </c>
      <c r="AI7">
        <v>16.212588</v>
      </c>
      <c r="AJ7">
        <v>0</v>
      </c>
      <c r="AK7">
        <v>65.192678999999998</v>
      </c>
      <c r="AL7">
        <v>80.819423999999998</v>
      </c>
      <c r="AM7">
        <v>18.161396</v>
      </c>
      <c r="AN7">
        <v>1.12974</v>
      </c>
      <c r="AO7">
        <v>4.2600600000000002</v>
      </c>
      <c r="AP7">
        <v>11.755737</v>
      </c>
      <c r="AQ7">
        <v>0</v>
      </c>
      <c r="AR7">
        <v>35.193311999999999</v>
      </c>
      <c r="AS7">
        <v>36.602240999999999</v>
      </c>
      <c r="AT7">
        <v>17.218737000000001</v>
      </c>
      <c r="AU7">
        <v>0</v>
      </c>
      <c r="AV7">
        <v>11.977917</v>
      </c>
      <c r="AW7">
        <v>0</v>
      </c>
      <c r="AX7">
        <v>0</v>
      </c>
      <c r="AY7">
        <v>8.0570690000000003</v>
      </c>
      <c r="AZ7">
        <v>9.8870810000000002</v>
      </c>
      <c r="BA7">
        <v>6.5161680000000004</v>
      </c>
      <c r="BB7">
        <v>5.1759139999999997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3068.453504999999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18.668143000000001</v>
      </c>
      <c r="H8">
        <v>0</v>
      </c>
      <c r="I8">
        <v>0</v>
      </c>
      <c r="J8">
        <v>17.220882</v>
      </c>
      <c r="K8">
        <v>664.72000500000001</v>
      </c>
      <c r="L8">
        <v>408.07704000000001</v>
      </c>
      <c r="M8">
        <v>93.756040999999996</v>
      </c>
      <c r="N8">
        <v>120.15107999999999</v>
      </c>
      <c r="O8">
        <v>126.140377</v>
      </c>
      <c r="P8">
        <v>144.88932600000001</v>
      </c>
      <c r="Q8">
        <v>21.188051000000002</v>
      </c>
      <c r="R8">
        <v>42.411360999999999</v>
      </c>
      <c r="S8">
        <v>26.607793999999998</v>
      </c>
      <c r="T8">
        <v>2.9849399999999999</v>
      </c>
      <c r="U8">
        <v>402.09750000000003</v>
      </c>
      <c r="V8">
        <v>20.0928</v>
      </c>
      <c r="W8">
        <v>42.803460000000001</v>
      </c>
      <c r="X8">
        <v>143.2578</v>
      </c>
      <c r="Y8">
        <v>0</v>
      </c>
      <c r="Z8">
        <v>6.2990930000000001</v>
      </c>
      <c r="AA8">
        <v>40.715045000000003</v>
      </c>
      <c r="AB8">
        <v>46.850833999999999</v>
      </c>
      <c r="AC8">
        <v>33.646990000000002</v>
      </c>
      <c r="AD8">
        <v>42.055908000000002</v>
      </c>
      <c r="AE8">
        <v>57.163438999999997</v>
      </c>
      <c r="AF8">
        <v>0</v>
      </c>
      <c r="AG8">
        <v>44.651802000000004</v>
      </c>
      <c r="AH8">
        <v>173.84373099999999</v>
      </c>
      <c r="AI8">
        <v>16.212588</v>
      </c>
      <c r="AJ8">
        <v>0</v>
      </c>
      <c r="AK8">
        <v>65.192678999999998</v>
      </c>
      <c r="AL8">
        <v>80.819423999999998</v>
      </c>
      <c r="AM8">
        <v>18.161396</v>
      </c>
      <c r="AN8">
        <v>1.12974</v>
      </c>
      <c r="AO8">
        <v>4.2600600000000002</v>
      </c>
      <c r="AP8">
        <v>11.755737</v>
      </c>
      <c r="AQ8">
        <v>0</v>
      </c>
      <c r="AR8">
        <v>35.193311999999999</v>
      </c>
      <c r="AS8">
        <v>36.602240999999999</v>
      </c>
      <c r="AT8">
        <v>14.496168000000001</v>
      </c>
      <c r="AU8">
        <v>0</v>
      </c>
      <c r="AV8">
        <v>11.977917</v>
      </c>
      <c r="AW8">
        <v>0</v>
      </c>
      <c r="AX8">
        <v>0</v>
      </c>
      <c r="AY8">
        <v>8.0570690000000003</v>
      </c>
      <c r="AZ8">
        <v>9.8870810000000002</v>
      </c>
      <c r="BA8">
        <v>6.5161680000000004</v>
      </c>
      <c r="BB8">
        <v>5.1759139999999997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3065.730935999999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2.7330730000000001</v>
      </c>
      <c r="H9">
        <v>0</v>
      </c>
      <c r="I9">
        <v>0</v>
      </c>
      <c r="J9">
        <v>3.654722</v>
      </c>
      <c r="K9">
        <v>664.72000500000001</v>
      </c>
      <c r="L9">
        <v>408.07704000000001</v>
      </c>
      <c r="M9">
        <v>93.756040999999996</v>
      </c>
      <c r="N9">
        <v>120.15107999999999</v>
      </c>
      <c r="O9">
        <v>126.140377</v>
      </c>
      <c r="P9">
        <v>144.88932600000001</v>
      </c>
      <c r="Q9">
        <v>21.188051000000002</v>
      </c>
      <c r="R9">
        <v>42.411360999999999</v>
      </c>
      <c r="S9">
        <v>26.607793999999998</v>
      </c>
      <c r="T9">
        <v>2.9849399999999999</v>
      </c>
      <c r="U9">
        <v>402.09750000000003</v>
      </c>
      <c r="V9">
        <v>20.0928</v>
      </c>
      <c r="W9">
        <v>42.803460000000001</v>
      </c>
      <c r="X9">
        <v>143.2578</v>
      </c>
      <c r="Y9">
        <v>0</v>
      </c>
      <c r="Z9">
        <v>6.2990930000000001</v>
      </c>
      <c r="AA9">
        <v>40.715045000000003</v>
      </c>
      <c r="AB9">
        <v>46.850833999999999</v>
      </c>
      <c r="AC9">
        <v>33.646990000000002</v>
      </c>
      <c r="AD9">
        <v>42.055908000000002</v>
      </c>
      <c r="AE9">
        <v>57.163438999999997</v>
      </c>
      <c r="AF9">
        <v>0</v>
      </c>
      <c r="AG9">
        <v>44.651802000000004</v>
      </c>
      <c r="AH9">
        <v>173.84373099999999</v>
      </c>
      <c r="AI9">
        <v>0</v>
      </c>
      <c r="AJ9">
        <v>0</v>
      </c>
      <c r="AK9">
        <v>65.192678999999998</v>
      </c>
      <c r="AL9">
        <v>80.819423999999998</v>
      </c>
      <c r="AM9">
        <v>18.161396</v>
      </c>
      <c r="AN9">
        <v>1.12974</v>
      </c>
      <c r="AO9">
        <v>6.8160959999999999</v>
      </c>
      <c r="AP9">
        <v>11.755737</v>
      </c>
      <c r="AQ9">
        <v>0</v>
      </c>
      <c r="AR9">
        <v>35.193311999999999</v>
      </c>
      <c r="AS9">
        <v>36.602240999999999</v>
      </c>
      <c r="AT9">
        <v>14.333805</v>
      </c>
      <c r="AU9">
        <v>0</v>
      </c>
      <c r="AV9">
        <v>1.8565020000000001</v>
      </c>
      <c r="AW9">
        <v>0</v>
      </c>
      <c r="AX9">
        <v>0</v>
      </c>
      <c r="AY9">
        <v>8.0570690000000003</v>
      </c>
      <c r="AZ9">
        <v>9.8870810000000002</v>
      </c>
      <c r="BA9">
        <v>6.5161680000000004</v>
      </c>
      <c r="BB9">
        <v>5.1759139999999997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3012.2893759999988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664.72000500000001</v>
      </c>
      <c r="L10">
        <v>408.07704000000001</v>
      </c>
      <c r="M10">
        <v>93.756040999999996</v>
      </c>
      <c r="N10">
        <v>120.15107999999999</v>
      </c>
      <c r="O10">
        <v>126.140377</v>
      </c>
      <c r="P10">
        <v>144.88932600000001</v>
      </c>
      <c r="Q10">
        <v>21.188051000000002</v>
      </c>
      <c r="R10">
        <v>42.411360999999999</v>
      </c>
      <c r="S10">
        <v>26.607793999999998</v>
      </c>
      <c r="T10">
        <v>2.9849399999999999</v>
      </c>
      <c r="U10">
        <v>402.09750000000003</v>
      </c>
      <c r="V10">
        <v>20.0928</v>
      </c>
      <c r="W10">
        <v>42.803460000000001</v>
      </c>
      <c r="X10">
        <v>143.2578</v>
      </c>
      <c r="Y10">
        <v>0</v>
      </c>
      <c r="Z10">
        <v>6.2990930000000001</v>
      </c>
      <c r="AA10">
        <v>40.715045000000003</v>
      </c>
      <c r="AB10">
        <v>46.850833999999999</v>
      </c>
      <c r="AC10">
        <v>33.646990000000002</v>
      </c>
      <c r="AD10">
        <v>42.055908000000002</v>
      </c>
      <c r="AE10">
        <v>57.163438999999997</v>
      </c>
      <c r="AF10">
        <v>0</v>
      </c>
      <c r="AG10">
        <v>44.651802000000004</v>
      </c>
      <c r="AH10">
        <v>173.84373099999999</v>
      </c>
      <c r="AI10">
        <v>0</v>
      </c>
      <c r="AJ10">
        <v>0</v>
      </c>
      <c r="AK10">
        <v>65.192678999999998</v>
      </c>
      <c r="AL10">
        <v>80.819423999999998</v>
      </c>
      <c r="AM10">
        <v>18.161396</v>
      </c>
      <c r="AN10">
        <v>1.12974</v>
      </c>
      <c r="AO10">
        <v>6.8160959999999999</v>
      </c>
      <c r="AP10">
        <v>11.755737</v>
      </c>
      <c r="AQ10">
        <v>0</v>
      </c>
      <c r="AR10">
        <v>35.193311999999999</v>
      </c>
      <c r="AS10">
        <v>36.602240999999999</v>
      </c>
      <c r="AT10">
        <v>15.577451</v>
      </c>
      <c r="AU10">
        <v>0</v>
      </c>
      <c r="AV10">
        <v>0</v>
      </c>
      <c r="AW10">
        <v>0</v>
      </c>
      <c r="AX10">
        <v>0</v>
      </c>
      <c r="AY10">
        <v>8.0570690000000003</v>
      </c>
      <c r="AZ10">
        <v>9.8870810000000002</v>
      </c>
      <c r="BA10">
        <v>6.5161680000000004</v>
      </c>
      <c r="BB10">
        <v>5.1759139999999997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3005.288724999999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605.00222599999995</v>
      </c>
      <c r="L11">
        <v>396.65061200000002</v>
      </c>
      <c r="M11">
        <v>93.756040999999996</v>
      </c>
      <c r="N11">
        <v>120.15107999999999</v>
      </c>
      <c r="O11">
        <v>126.140377</v>
      </c>
      <c r="P11">
        <v>144.88932600000001</v>
      </c>
      <c r="Q11">
        <v>21.188051000000002</v>
      </c>
      <c r="R11">
        <v>42.411360999999999</v>
      </c>
      <c r="S11">
        <v>26.607793999999998</v>
      </c>
      <c r="T11">
        <v>2.9849399999999999</v>
      </c>
      <c r="U11">
        <v>402.09750000000003</v>
      </c>
      <c r="V11">
        <v>20.0928</v>
      </c>
      <c r="W11">
        <v>42.803460000000001</v>
      </c>
      <c r="X11">
        <v>143.2578</v>
      </c>
      <c r="Y11">
        <v>0</v>
      </c>
      <c r="Z11">
        <v>6.2990930000000001</v>
      </c>
      <c r="AA11">
        <v>40.715045000000003</v>
      </c>
      <c r="AB11">
        <v>46.850833999999999</v>
      </c>
      <c r="AC11">
        <v>33.646990000000002</v>
      </c>
      <c r="AD11">
        <v>42.055908000000002</v>
      </c>
      <c r="AE11">
        <v>57.163438999999997</v>
      </c>
      <c r="AF11">
        <v>0</v>
      </c>
      <c r="AG11">
        <v>44.651802000000004</v>
      </c>
      <c r="AH11">
        <v>173.84373099999999</v>
      </c>
      <c r="AI11">
        <v>0</v>
      </c>
      <c r="AJ11">
        <v>0</v>
      </c>
      <c r="AK11">
        <v>65.192678999999998</v>
      </c>
      <c r="AL11">
        <v>80.819423999999998</v>
      </c>
      <c r="AM11">
        <v>18.161396</v>
      </c>
      <c r="AN11">
        <v>1.12974</v>
      </c>
      <c r="AO11">
        <v>9.6561360000000001</v>
      </c>
      <c r="AP11">
        <v>11.755737</v>
      </c>
      <c r="AQ11">
        <v>0</v>
      </c>
      <c r="AR11">
        <v>35.193311999999999</v>
      </c>
      <c r="AS11">
        <v>36.602240999999999</v>
      </c>
      <c r="AT11">
        <v>15.034692</v>
      </c>
      <c r="AU11">
        <v>0</v>
      </c>
      <c r="AV11">
        <v>0</v>
      </c>
      <c r="AW11">
        <v>0</v>
      </c>
      <c r="AX11">
        <v>0</v>
      </c>
      <c r="AY11">
        <v>8.0570690000000003</v>
      </c>
      <c r="AZ11">
        <v>9.8870810000000002</v>
      </c>
      <c r="BA11">
        <v>6.5161680000000004</v>
      </c>
      <c r="BB11">
        <v>5.1759139999999997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2936.4417989999997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556.702226</v>
      </c>
      <c r="L12">
        <v>396.65061200000002</v>
      </c>
      <c r="M12">
        <v>93.756040999999996</v>
      </c>
      <c r="N12">
        <v>120.15107999999999</v>
      </c>
      <c r="O12">
        <v>126.140377</v>
      </c>
      <c r="P12">
        <v>144.88932600000001</v>
      </c>
      <c r="Q12">
        <v>21.188051000000002</v>
      </c>
      <c r="R12">
        <v>42.411360999999999</v>
      </c>
      <c r="S12">
        <v>26.607793999999998</v>
      </c>
      <c r="T12">
        <v>2.9849399999999999</v>
      </c>
      <c r="U12">
        <v>402.09750000000003</v>
      </c>
      <c r="V12">
        <v>20.0928</v>
      </c>
      <c r="W12">
        <v>42.803460000000001</v>
      </c>
      <c r="X12">
        <v>143.2578</v>
      </c>
      <c r="Y12">
        <v>0</v>
      </c>
      <c r="Z12">
        <v>6.2990930000000001</v>
      </c>
      <c r="AA12">
        <v>40.715045000000003</v>
      </c>
      <c r="AB12">
        <v>46.850833999999999</v>
      </c>
      <c r="AC12">
        <v>33.646990000000002</v>
      </c>
      <c r="AD12">
        <v>42.055908000000002</v>
      </c>
      <c r="AE12">
        <v>57.163438999999997</v>
      </c>
      <c r="AF12">
        <v>0</v>
      </c>
      <c r="AG12">
        <v>44.651802000000004</v>
      </c>
      <c r="AH12">
        <v>173.84373099999999</v>
      </c>
      <c r="AI12">
        <v>0</v>
      </c>
      <c r="AJ12">
        <v>0</v>
      </c>
      <c r="AK12">
        <v>65.192678999999998</v>
      </c>
      <c r="AL12">
        <v>80.819423999999998</v>
      </c>
      <c r="AM12">
        <v>18.161396</v>
      </c>
      <c r="AN12">
        <v>1.12974</v>
      </c>
      <c r="AO12">
        <v>9.6561360000000001</v>
      </c>
      <c r="AP12">
        <v>11.755737</v>
      </c>
      <c r="AQ12">
        <v>0</v>
      </c>
      <c r="AR12">
        <v>35.193311999999999</v>
      </c>
      <c r="AS12">
        <v>36.602240999999999</v>
      </c>
      <c r="AT12">
        <v>17.397741</v>
      </c>
      <c r="AU12">
        <v>0</v>
      </c>
      <c r="AV12">
        <v>0</v>
      </c>
      <c r="AW12">
        <v>0</v>
      </c>
      <c r="AX12">
        <v>0</v>
      </c>
      <c r="AY12">
        <v>8.0570690000000003</v>
      </c>
      <c r="AZ12">
        <v>9.8870810000000002</v>
      </c>
      <c r="BA12">
        <v>6.5161680000000004</v>
      </c>
      <c r="BB12">
        <v>5.1759139999999997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2890.5048479999996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516.13022599999999</v>
      </c>
      <c r="L13">
        <v>310.185112</v>
      </c>
      <c r="M13">
        <v>93.756040999999996</v>
      </c>
      <c r="N13">
        <v>120.15107999999999</v>
      </c>
      <c r="O13">
        <v>126.140377</v>
      </c>
      <c r="P13">
        <v>144.88932600000001</v>
      </c>
      <c r="Q13">
        <v>21.533588999999999</v>
      </c>
      <c r="R13">
        <v>42.736998999999997</v>
      </c>
      <c r="S13">
        <v>26.307658</v>
      </c>
      <c r="T13">
        <v>2.9351910000000001</v>
      </c>
      <c r="U13">
        <v>402.09750000000003</v>
      </c>
      <c r="V13">
        <v>19.797784</v>
      </c>
      <c r="W13">
        <v>42.164934000000002</v>
      </c>
      <c r="X13">
        <v>141.11965599999999</v>
      </c>
      <c r="Y13">
        <v>0</v>
      </c>
      <c r="Z13">
        <v>6.2990930000000001</v>
      </c>
      <c r="AA13">
        <v>40.715045000000003</v>
      </c>
      <c r="AB13">
        <v>46.850833999999999</v>
      </c>
      <c r="AC13">
        <v>33.646990000000002</v>
      </c>
      <c r="AD13">
        <v>42.055908000000002</v>
      </c>
      <c r="AE13">
        <v>57.163438999999997</v>
      </c>
      <c r="AF13">
        <v>0</v>
      </c>
      <c r="AG13">
        <v>44.651802000000004</v>
      </c>
      <c r="AH13">
        <v>173.84373099999999</v>
      </c>
      <c r="AI13">
        <v>0</v>
      </c>
      <c r="AJ13">
        <v>0</v>
      </c>
      <c r="AK13">
        <v>65.192678999999998</v>
      </c>
      <c r="AL13">
        <v>80.819423999999998</v>
      </c>
      <c r="AM13">
        <v>12.101470000000001</v>
      </c>
      <c r="AN13">
        <v>1.12974</v>
      </c>
      <c r="AO13">
        <v>10.224144000000001</v>
      </c>
      <c r="AP13">
        <v>11.755737</v>
      </c>
      <c r="AQ13">
        <v>0</v>
      </c>
      <c r="AR13">
        <v>35.193311999999999</v>
      </c>
      <c r="AS13">
        <v>36.602240999999999</v>
      </c>
      <c r="AT13">
        <v>15.522589999999999</v>
      </c>
      <c r="AU13">
        <v>0</v>
      </c>
      <c r="AV13">
        <v>0</v>
      </c>
      <c r="AW13">
        <v>0</v>
      </c>
      <c r="AX13">
        <v>0</v>
      </c>
      <c r="AY13">
        <v>8.0570690000000003</v>
      </c>
      <c r="AZ13">
        <v>9.8870810000000002</v>
      </c>
      <c r="BA13">
        <v>6.5161680000000004</v>
      </c>
      <c r="BB13">
        <v>5.1759139999999997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2753.3498839999988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467.83022599999998</v>
      </c>
      <c r="L14">
        <v>218.41511199999999</v>
      </c>
      <c r="M14">
        <v>93.756040999999996</v>
      </c>
      <c r="N14">
        <v>120.15107999999999</v>
      </c>
      <c r="O14">
        <v>126.140377</v>
      </c>
      <c r="P14">
        <v>144.88932600000001</v>
      </c>
      <c r="Q14">
        <v>21.533588999999999</v>
      </c>
      <c r="R14">
        <v>42.736998999999997</v>
      </c>
      <c r="S14">
        <v>26.307658</v>
      </c>
      <c r="T14">
        <v>2.9351910000000001</v>
      </c>
      <c r="U14">
        <v>402.09750000000003</v>
      </c>
      <c r="V14">
        <v>19.797784</v>
      </c>
      <c r="W14">
        <v>42.164934000000002</v>
      </c>
      <c r="X14">
        <v>141.11965599999999</v>
      </c>
      <c r="Y14">
        <v>0</v>
      </c>
      <c r="Z14">
        <v>6.2990930000000001</v>
      </c>
      <c r="AA14">
        <v>40.715045000000003</v>
      </c>
      <c r="AB14">
        <v>46.850833999999999</v>
      </c>
      <c r="AC14">
        <v>33.646990000000002</v>
      </c>
      <c r="AD14">
        <v>42.055908000000002</v>
      </c>
      <c r="AE14">
        <v>57.163438999999997</v>
      </c>
      <c r="AF14">
        <v>0</v>
      </c>
      <c r="AG14">
        <v>44.651802000000004</v>
      </c>
      <c r="AH14">
        <v>173.84373099999999</v>
      </c>
      <c r="AI14">
        <v>0</v>
      </c>
      <c r="AJ14">
        <v>0</v>
      </c>
      <c r="AK14">
        <v>65.192678999999998</v>
      </c>
      <c r="AL14">
        <v>80.819423999999998</v>
      </c>
      <c r="AM14">
        <v>5.8209600000000004</v>
      </c>
      <c r="AN14">
        <v>1.12974</v>
      </c>
      <c r="AO14">
        <v>10.224144000000001</v>
      </c>
      <c r="AP14">
        <v>7.4246759999999998</v>
      </c>
      <c r="AQ14">
        <v>0</v>
      </c>
      <c r="AR14">
        <v>35.193311999999999</v>
      </c>
      <c r="AS14">
        <v>36.602240999999999</v>
      </c>
      <c r="AT14">
        <v>17.256757</v>
      </c>
      <c r="AU14">
        <v>0</v>
      </c>
      <c r="AV14">
        <v>0</v>
      </c>
      <c r="AW14">
        <v>0</v>
      </c>
      <c r="AX14">
        <v>0</v>
      </c>
      <c r="AY14">
        <v>8.0570690000000003</v>
      </c>
      <c r="AZ14">
        <v>9.8870810000000002</v>
      </c>
      <c r="BA14">
        <v>6.5161680000000004</v>
      </c>
      <c r="BB14">
        <v>5.1759139999999997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2604.4024799999993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459.13622600000002</v>
      </c>
      <c r="L15">
        <v>145.965112</v>
      </c>
      <c r="M15">
        <v>93.756040999999996</v>
      </c>
      <c r="N15">
        <v>120.15107999999999</v>
      </c>
      <c r="O15">
        <v>126.140377</v>
      </c>
      <c r="P15">
        <v>144.88932600000001</v>
      </c>
      <c r="Q15">
        <v>21.860579999999999</v>
      </c>
      <c r="R15">
        <v>43.379800000000003</v>
      </c>
      <c r="S15">
        <v>26.699255999999998</v>
      </c>
      <c r="T15">
        <v>2.9849399999999999</v>
      </c>
      <c r="U15">
        <v>402.09750000000003</v>
      </c>
      <c r="V15">
        <v>20.0928</v>
      </c>
      <c r="W15">
        <v>42.803460000000001</v>
      </c>
      <c r="X15">
        <v>143.2578</v>
      </c>
      <c r="Y15">
        <v>0</v>
      </c>
      <c r="Z15">
        <v>6.2990930000000001</v>
      </c>
      <c r="AA15">
        <v>40.715045000000003</v>
      </c>
      <c r="AB15">
        <v>46.850833999999999</v>
      </c>
      <c r="AC15">
        <v>33.646990000000002</v>
      </c>
      <c r="AD15">
        <v>42.055908000000002</v>
      </c>
      <c r="AE15">
        <v>57.163438999999997</v>
      </c>
      <c r="AF15">
        <v>0</v>
      </c>
      <c r="AG15">
        <v>44.651802000000004</v>
      </c>
      <c r="AH15">
        <v>173.84373099999999</v>
      </c>
      <c r="AI15">
        <v>0</v>
      </c>
      <c r="AJ15">
        <v>0</v>
      </c>
      <c r="AK15">
        <v>65.192678999999998</v>
      </c>
      <c r="AL15">
        <v>76.677429000000004</v>
      </c>
      <c r="AM15">
        <v>0</v>
      </c>
      <c r="AN15">
        <v>1.12974</v>
      </c>
      <c r="AO15">
        <v>10.224144000000001</v>
      </c>
      <c r="AP15">
        <v>7.4246759999999998</v>
      </c>
      <c r="AQ15">
        <v>0</v>
      </c>
      <c r="AR15">
        <v>35.193311999999999</v>
      </c>
      <c r="AS15">
        <v>36.602240999999999</v>
      </c>
      <c r="AT15">
        <v>19.319987999999999</v>
      </c>
      <c r="AU15">
        <v>0</v>
      </c>
      <c r="AV15">
        <v>0</v>
      </c>
      <c r="AW15">
        <v>0</v>
      </c>
      <c r="AX15">
        <v>0</v>
      </c>
      <c r="AY15">
        <v>8.0570690000000003</v>
      </c>
      <c r="AZ15">
        <v>9.8870810000000002</v>
      </c>
      <c r="BA15">
        <v>6.5161680000000004</v>
      </c>
      <c r="BB15">
        <v>5.1759139999999997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2519.8415810000001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442.714226</v>
      </c>
      <c r="L16">
        <v>145.965112</v>
      </c>
      <c r="M16">
        <v>93.756040999999996</v>
      </c>
      <c r="N16">
        <v>120.15107999999999</v>
      </c>
      <c r="O16">
        <v>126.140377</v>
      </c>
      <c r="P16">
        <v>144.88932600000001</v>
      </c>
      <c r="Q16">
        <v>21.860579999999999</v>
      </c>
      <c r="R16">
        <v>43.379800000000003</v>
      </c>
      <c r="S16">
        <v>26.699255999999998</v>
      </c>
      <c r="T16">
        <v>2.9849399999999999</v>
      </c>
      <c r="U16">
        <v>402.09750000000003</v>
      </c>
      <c r="V16">
        <v>20.0928</v>
      </c>
      <c r="W16">
        <v>42.803460000000001</v>
      </c>
      <c r="X16">
        <v>143.2578</v>
      </c>
      <c r="Y16">
        <v>0</v>
      </c>
      <c r="Z16">
        <v>6.2990930000000001</v>
      </c>
      <c r="AA16">
        <v>40.715045000000003</v>
      </c>
      <c r="AB16">
        <v>46.850833999999999</v>
      </c>
      <c r="AC16">
        <v>33.646990000000002</v>
      </c>
      <c r="AD16">
        <v>42.055908000000002</v>
      </c>
      <c r="AE16">
        <v>57.163438999999997</v>
      </c>
      <c r="AF16">
        <v>0</v>
      </c>
      <c r="AG16">
        <v>44.651802000000004</v>
      </c>
      <c r="AH16">
        <v>173.84373099999999</v>
      </c>
      <c r="AI16">
        <v>0</v>
      </c>
      <c r="AJ16">
        <v>0</v>
      </c>
      <c r="AK16">
        <v>65.192678999999998</v>
      </c>
      <c r="AL16">
        <v>76.677429000000004</v>
      </c>
      <c r="AM16">
        <v>0</v>
      </c>
      <c r="AN16">
        <v>1.12974</v>
      </c>
      <c r="AO16">
        <v>10.224144000000001</v>
      </c>
      <c r="AP16">
        <v>11.755737</v>
      </c>
      <c r="AQ16">
        <v>0</v>
      </c>
      <c r="AR16">
        <v>35.193311999999999</v>
      </c>
      <c r="AS16">
        <v>36.602240999999999</v>
      </c>
      <c r="AT16">
        <v>17.926987</v>
      </c>
      <c r="AU16">
        <v>0</v>
      </c>
      <c r="AV16">
        <v>0</v>
      </c>
      <c r="AW16">
        <v>0</v>
      </c>
      <c r="AX16">
        <v>0</v>
      </c>
      <c r="AY16">
        <v>8.0570690000000003</v>
      </c>
      <c r="AZ16">
        <v>9.8870810000000002</v>
      </c>
      <c r="BA16">
        <v>6.5161680000000004</v>
      </c>
      <c r="BB16">
        <v>5.1759139999999997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2506.3576409999991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438.648911</v>
      </c>
      <c r="L17">
        <v>145.965112</v>
      </c>
      <c r="M17">
        <v>93.756040999999996</v>
      </c>
      <c r="N17">
        <v>120.15107999999999</v>
      </c>
      <c r="O17">
        <v>126.140377</v>
      </c>
      <c r="P17">
        <v>144.88932600000001</v>
      </c>
      <c r="Q17">
        <v>21.860579999999999</v>
      </c>
      <c r="R17">
        <v>43.379800000000003</v>
      </c>
      <c r="S17">
        <v>26.699255999999998</v>
      </c>
      <c r="T17">
        <v>2.9849399999999999</v>
      </c>
      <c r="U17">
        <v>402.09750000000003</v>
      </c>
      <c r="V17">
        <v>20.0928</v>
      </c>
      <c r="W17">
        <v>42.803460000000001</v>
      </c>
      <c r="X17">
        <v>143.2578</v>
      </c>
      <c r="Y17">
        <v>0</v>
      </c>
      <c r="Z17">
        <v>12.598186</v>
      </c>
      <c r="AA17">
        <v>40.715045000000003</v>
      </c>
      <c r="AB17">
        <v>46.850833999999999</v>
      </c>
      <c r="AC17">
        <v>33.646990000000002</v>
      </c>
      <c r="AD17">
        <v>42.055908000000002</v>
      </c>
      <c r="AE17">
        <v>57.163438999999997</v>
      </c>
      <c r="AF17">
        <v>0</v>
      </c>
      <c r="AG17">
        <v>44.651802000000004</v>
      </c>
      <c r="AH17">
        <v>173.84373099999999</v>
      </c>
      <c r="AI17">
        <v>0</v>
      </c>
      <c r="AJ17">
        <v>0</v>
      </c>
      <c r="AK17">
        <v>65.192678999999998</v>
      </c>
      <c r="AL17">
        <v>76.677429000000004</v>
      </c>
      <c r="AM17">
        <v>0</v>
      </c>
      <c r="AN17">
        <v>1.12974</v>
      </c>
      <c r="AO17">
        <v>10.224144000000001</v>
      </c>
      <c r="AP17">
        <v>8.0433990000000009</v>
      </c>
      <c r="AQ17">
        <v>0</v>
      </c>
      <c r="AR17">
        <v>35.193311999999999</v>
      </c>
      <c r="AS17">
        <v>36.602240999999999</v>
      </c>
      <c r="AT17">
        <v>19.319987999999999</v>
      </c>
      <c r="AU17">
        <v>0</v>
      </c>
      <c r="AV17">
        <v>0</v>
      </c>
      <c r="AW17">
        <v>0</v>
      </c>
      <c r="AX17">
        <v>0</v>
      </c>
      <c r="AY17">
        <v>8.0570690000000003</v>
      </c>
      <c r="AZ17">
        <v>9.8870810000000002</v>
      </c>
      <c r="BA17">
        <v>6.5161680000000004</v>
      </c>
      <c r="BB17">
        <v>5.1759139999999997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2506.2720819999995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438.648911</v>
      </c>
      <c r="L18">
        <v>145.965112</v>
      </c>
      <c r="M18">
        <v>93.756040999999996</v>
      </c>
      <c r="N18">
        <v>120.15107999999999</v>
      </c>
      <c r="O18">
        <v>126.140377</v>
      </c>
      <c r="P18">
        <v>144.88932600000001</v>
      </c>
      <c r="Q18">
        <v>21.860579999999999</v>
      </c>
      <c r="R18">
        <v>43.379800000000003</v>
      </c>
      <c r="S18">
        <v>26.699255999999998</v>
      </c>
      <c r="T18">
        <v>2.9849399999999999</v>
      </c>
      <c r="U18">
        <v>402.09750000000003</v>
      </c>
      <c r="V18">
        <v>20.0928</v>
      </c>
      <c r="W18">
        <v>42.803460000000001</v>
      </c>
      <c r="X18">
        <v>143.2578</v>
      </c>
      <c r="Y18">
        <v>0</v>
      </c>
      <c r="Z18">
        <v>12.598186</v>
      </c>
      <c r="AA18">
        <v>40.715045000000003</v>
      </c>
      <c r="AB18">
        <v>46.850833999999999</v>
      </c>
      <c r="AC18">
        <v>33.646990000000002</v>
      </c>
      <c r="AD18">
        <v>42.055908000000002</v>
      </c>
      <c r="AE18">
        <v>57.163438999999997</v>
      </c>
      <c r="AF18">
        <v>0</v>
      </c>
      <c r="AG18">
        <v>44.651802000000004</v>
      </c>
      <c r="AH18">
        <v>173.84373099999999</v>
      </c>
      <c r="AI18">
        <v>0</v>
      </c>
      <c r="AJ18">
        <v>0</v>
      </c>
      <c r="AK18">
        <v>65.192678999999998</v>
      </c>
      <c r="AL18">
        <v>76.677429000000004</v>
      </c>
      <c r="AM18">
        <v>0</v>
      </c>
      <c r="AN18">
        <v>1.12974</v>
      </c>
      <c r="AO18">
        <v>10.224144000000001</v>
      </c>
      <c r="AP18">
        <v>8.0433990000000009</v>
      </c>
      <c r="AQ18">
        <v>0</v>
      </c>
      <c r="AR18">
        <v>35.193311999999999</v>
      </c>
      <c r="AS18">
        <v>36.602240999999999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8.0570690000000003</v>
      </c>
      <c r="AZ18">
        <v>9.8870810000000002</v>
      </c>
      <c r="BA18">
        <v>6.5161680000000004</v>
      </c>
      <c r="BB18">
        <v>5.1759139999999997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2506.2720819999995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438.648911</v>
      </c>
      <c r="L19">
        <v>145.965112</v>
      </c>
      <c r="M19">
        <v>93.756040999999996</v>
      </c>
      <c r="N19">
        <v>120.15107999999999</v>
      </c>
      <c r="O19">
        <v>126.140377</v>
      </c>
      <c r="P19">
        <v>144.88932600000001</v>
      </c>
      <c r="Q19">
        <v>21.860579999999999</v>
      </c>
      <c r="R19">
        <v>43.379800000000003</v>
      </c>
      <c r="S19">
        <v>26.699255999999998</v>
      </c>
      <c r="T19">
        <v>2.9849399999999999</v>
      </c>
      <c r="U19">
        <v>402.09750000000003</v>
      </c>
      <c r="V19">
        <v>20.0928</v>
      </c>
      <c r="W19">
        <v>42.803460000000001</v>
      </c>
      <c r="X19">
        <v>143.2578</v>
      </c>
      <c r="Y19">
        <v>0</v>
      </c>
      <c r="Z19">
        <v>12.598186</v>
      </c>
      <c r="AA19">
        <v>40.715045000000003</v>
      </c>
      <c r="AB19">
        <v>46.850833999999999</v>
      </c>
      <c r="AC19">
        <v>33.646990000000002</v>
      </c>
      <c r="AD19">
        <v>42.055908000000002</v>
      </c>
      <c r="AE19">
        <v>57.163438999999997</v>
      </c>
      <c r="AF19">
        <v>0</v>
      </c>
      <c r="AG19">
        <v>44.651802000000004</v>
      </c>
      <c r="AH19">
        <v>173.84373099999999</v>
      </c>
      <c r="AI19">
        <v>0</v>
      </c>
      <c r="AJ19">
        <v>0</v>
      </c>
      <c r="AK19">
        <v>65.192678999999998</v>
      </c>
      <c r="AL19">
        <v>76.677429000000004</v>
      </c>
      <c r="AM19">
        <v>0</v>
      </c>
      <c r="AN19">
        <v>1.12974</v>
      </c>
      <c r="AO19">
        <v>10.224144000000001</v>
      </c>
      <c r="AP19">
        <v>8.0433990000000009</v>
      </c>
      <c r="AQ19">
        <v>0</v>
      </c>
      <c r="AR19">
        <v>35.193311999999999</v>
      </c>
      <c r="AS19">
        <v>36.602240999999999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8.0570690000000003</v>
      </c>
      <c r="AZ19">
        <v>9.8870810000000002</v>
      </c>
      <c r="BA19">
        <v>6.5161680000000004</v>
      </c>
      <c r="BB19">
        <v>5.1759139999999997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2506.2720819999995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438.648911</v>
      </c>
      <c r="L20">
        <v>145.965112</v>
      </c>
      <c r="M20">
        <v>93.756040999999996</v>
      </c>
      <c r="N20">
        <v>120.15107999999999</v>
      </c>
      <c r="O20">
        <v>126.140377</v>
      </c>
      <c r="P20">
        <v>144.88932600000001</v>
      </c>
      <c r="Q20">
        <v>18.956591</v>
      </c>
      <c r="R20">
        <v>37.735920999999998</v>
      </c>
      <c r="S20">
        <v>23.188154000000001</v>
      </c>
      <c r="T20">
        <v>2.9849399999999999</v>
      </c>
      <c r="U20">
        <v>402.09750000000003</v>
      </c>
      <c r="V20">
        <v>20.0928</v>
      </c>
      <c r="W20">
        <v>42.803460000000001</v>
      </c>
      <c r="X20">
        <v>143.2578</v>
      </c>
      <c r="Y20">
        <v>0</v>
      </c>
      <c r="Z20">
        <v>12.598186</v>
      </c>
      <c r="AA20">
        <v>40.715045000000003</v>
      </c>
      <c r="AB20">
        <v>46.850833999999999</v>
      </c>
      <c r="AC20">
        <v>33.646990000000002</v>
      </c>
      <c r="AD20">
        <v>42.055908000000002</v>
      </c>
      <c r="AE20">
        <v>57.163438999999997</v>
      </c>
      <c r="AF20">
        <v>0</v>
      </c>
      <c r="AG20">
        <v>44.651802000000004</v>
      </c>
      <c r="AH20">
        <v>173.84373099999999</v>
      </c>
      <c r="AI20">
        <v>0</v>
      </c>
      <c r="AJ20">
        <v>0</v>
      </c>
      <c r="AK20">
        <v>65.192678999999998</v>
      </c>
      <c r="AL20">
        <v>76.677429000000004</v>
      </c>
      <c r="AM20">
        <v>0</v>
      </c>
      <c r="AN20">
        <v>1.12974</v>
      </c>
      <c r="AO20">
        <v>10.224144000000001</v>
      </c>
      <c r="AP20">
        <v>8.0433990000000009</v>
      </c>
      <c r="AQ20">
        <v>0</v>
      </c>
      <c r="AR20">
        <v>35.193311999999999</v>
      </c>
      <c r="AS20">
        <v>36.602240999999999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8.0570690000000003</v>
      </c>
      <c r="AZ20">
        <v>9.8870810000000002</v>
      </c>
      <c r="BA20">
        <v>6.5161680000000004</v>
      </c>
      <c r="BB20">
        <v>5.1759139999999997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2494.2131119999995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438.648911</v>
      </c>
      <c r="L21">
        <v>145.965112</v>
      </c>
      <c r="M21">
        <v>93.756040999999996</v>
      </c>
      <c r="N21">
        <v>120.15107999999999</v>
      </c>
      <c r="O21">
        <v>126.140377</v>
      </c>
      <c r="P21">
        <v>144.88932600000001</v>
      </c>
      <c r="Q21">
        <v>18.956591</v>
      </c>
      <c r="R21">
        <v>37.735920999999998</v>
      </c>
      <c r="S21">
        <v>23.188154000000001</v>
      </c>
      <c r="T21">
        <v>2.9849399999999999</v>
      </c>
      <c r="U21">
        <v>402.09750000000003</v>
      </c>
      <c r="V21">
        <v>19.915828999999999</v>
      </c>
      <c r="W21">
        <v>42.803460000000001</v>
      </c>
      <c r="X21">
        <v>143.2578</v>
      </c>
      <c r="Y21">
        <v>0</v>
      </c>
      <c r="Z21">
        <v>12.598186</v>
      </c>
      <c r="AA21">
        <v>40.715045000000003</v>
      </c>
      <c r="AB21">
        <v>46.850833999999999</v>
      </c>
      <c r="AC21">
        <v>33.646990000000002</v>
      </c>
      <c r="AD21">
        <v>42.055908000000002</v>
      </c>
      <c r="AE21">
        <v>57.163438999999997</v>
      </c>
      <c r="AF21">
        <v>0</v>
      </c>
      <c r="AG21">
        <v>44.651802000000004</v>
      </c>
      <c r="AH21">
        <v>173.84373099999999</v>
      </c>
      <c r="AI21">
        <v>0</v>
      </c>
      <c r="AJ21">
        <v>0</v>
      </c>
      <c r="AK21">
        <v>65.192678999999998</v>
      </c>
      <c r="AL21">
        <v>76.677429000000004</v>
      </c>
      <c r="AM21">
        <v>0</v>
      </c>
      <c r="AN21">
        <v>1.12974</v>
      </c>
      <c r="AO21">
        <v>10.224144000000001</v>
      </c>
      <c r="AP21">
        <v>8.0433990000000009</v>
      </c>
      <c r="AQ21">
        <v>0</v>
      </c>
      <c r="AR21">
        <v>35.193311999999999</v>
      </c>
      <c r="AS21">
        <v>36.602240999999999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8.0570690000000003</v>
      </c>
      <c r="AZ21">
        <v>9.8870810000000002</v>
      </c>
      <c r="BA21">
        <v>6.5161680000000004</v>
      </c>
      <c r="BB21">
        <v>5.1759139999999997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2494.0361409999996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438.648911</v>
      </c>
      <c r="L22">
        <v>145.965112</v>
      </c>
      <c r="M22">
        <v>93.756040999999996</v>
      </c>
      <c r="N22">
        <v>120.15107999999999</v>
      </c>
      <c r="O22">
        <v>126.140377</v>
      </c>
      <c r="P22">
        <v>144.88932600000001</v>
      </c>
      <c r="Q22">
        <v>14.63036</v>
      </c>
      <c r="R22">
        <v>29.120360000000002</v>
      </c>
      <c r="S22">
        <v>17.897855</v>
      </c>
      <c r="T22">
        <v>2.3459310000000002</v>
      </c>
      <c r="U22">
        <v>402.09750000000003</v>
      </c>
      <c r="V22">
        <v>19.915828999999999</v>
      </c>
      <c r="W22">
        <v>42.803460000000001</v>
      </c>
      <c r="X22">
        <v>143.2578</v>
      </c>
      <c r="Y22">
        <v>0</v>
      </c>
      <c r="Z22">
        <v>12.598186</v>
      </c>
      <c r="AA22">
        <v>40.715045000000003</v>
      </c>
      <c r="AB22">
        <v>46.850833999999999</v>
      </c>
      <c r="AC22">
        <v>33.646990000000002</v>
      </c>
      <c r="AD22">
        <v>42.055908000000002</v>
      </c>
      <c r="AE22">
        <v>57.163438999999997</v>
      </c>
      <c r="AF22">
        <v>0</v>
      </c>
      <c r="AG22">
        <v>44.651802000000004</v>
      </c>
      <c r="AH22">
        <v>173.84373099999999</v>
      </c>
      <c r="AI22">
        <v>16.212588</v>
      </c>
      <c r="AJ22">
        <v>0</v>
      </c>
      <c r="AK22">
        <v>65.192678999999998</v>
      </c>
      <c r="AL22">
        <v>76.677429000000004</v>
      </c>
      <c r="AM22">
        <v>0</v>
      </c>
      <c r="AN22">
        <v>1.12974</v>
      </c>
      <c r="AO22">
        <v>10.224144000000001</v>
      </c>
      <c r="AP22">
        <v>8.0433990000000009</v>
      </c>
      <c r="AQ22">
        <v>0</v>
      </c>
      <c r="AR22">
        <v>35.193311999999999</v>
      </c>
      <c r="AS22">
        <v>36.602240999999999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8.0570690000000003</v>
      </c>
      <c r="AZ22">
        <v>9.8870810000000002</v>
      </c>
      <c r="BA22">
        <v>6.5161680000000004</v>
      </c>
      <c r="BB22">
        <v>5.1759139999999997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2491.3776289999996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415.41873700000002</v>
      </c>
      <c r="L23">
        <v>115.77509999999999</v>
      </c>
      <c r="M23">
        <v>93.756040999999996</v>
      </c>
      <c r="N23">
        <v>120.15107999999999</v>
      </c>
      <c r="O23">
        <v>126.140377</v>
      </c>
      <c r="P23">
        <v>144.88932600000001</v>
      </c>
      <c r="Q23">
        <v>14.444791</v>
      </c>
      <c r="R23">
        <v>28.763518999999999</v>
      </c>
      <c r="S23">
        <v>17.680022000000001</v>
      </c>
      <c r="T23">
        <v>2.3459310000000002</v>
      </c>
      <c r="U23">
        <v>402.09750000000003</v>
      </c>
      <c r="V23">
        <v>19.915828999999999</v>
      </c>
      <c r="W23">
        <v>42.803460000000001</v>
      </c>
      <c r="X23">
        <v>143.2578</v>
      </c>
      <c r="Y23">
        <v>0</v>
      </c>
      <c r="Z23">
        <v>12.598186</v>
      </c>
      <c r="AA23">
        <v>40.715045000000003</v>
      </c>
      <c r="AB23">
        <v>46.850833999999999</v>
      </c>
      <c r="AC23">
        <v>33.646990000000002</v>
      </c>
      <c r="AD23">
        <v>42.055908000000002</v>
      </c>
      <c r="AE23">
        <v>57.163438999999997</v>
      </c>
      <c r="AF23">
        <v>0</v>
      </c>
      <c r="AG23">
        <v>44.651802000000004</v>
      </c>
      <c r="AH23">
        <v>173.84373099999999</v>
      </c>
      <c r="AI23">
        <v>16.212588</v>
      </c>
      <c r="AJ23">
        <v>0</v>
      </c>
      <c r="AK23">
        <v>65.192678999999998</v>
      </c>
      <c r="AL23">
        <v>76.677429000000004</v>
      </c>
      <c r="AM23">
        <v>0</v>
      </c>
      <c r="AN23">
        <v>1.12974</v>
      </c>
      <c r="AO23">
        <v>11.644164</v>
      </c>
      <c r="AP23">
        <v>8.0433990000000009</v>
      </c>
      <c r="AQ23">
        <v>0</v>
      </c>
      <c r="AR23">
        <v>35.193311999999999</v>
      </c>
      <c r="AS23">
        <v>36.602240999999999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8.0570690000000003</v>
      </c>
      <c r="AZ23">
        <v>9.8870810000000002</v>
      </c>
      <c r="BA23">
        <v>6.5161680000000004</v>
      </c>
      <c r="BB23">
        <v>5.1759139999999997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2438.6172199999996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405.758737</v>
      </c>
      <c r="L24">
        <v>115.77509999999999</v>
      </c>
      <c r="M24">
        <v>93.756040999999996</v>
      </c>
      <c r="N24">
        <v>120.15107999999999</v>
      </c>
      <c r="O24">
        <v>126.140377</v>
      </c>
      <c r="P24">
        <v>144.88932600000001</v>
      </c>
      <c r="Q24">
        <v>14.444791</v>
      </c>
      <c r="R24">
        <v>28.763518999999999</v>
      </c>
      <c r="S24">
        <v>17.680022000000001</v>
      </c>
      <c r="T24">
        <v>2.3459310000000002</v>
      </c>
      <c r="U24">
        <v>402.09750000000003</v>
      </c>
      <c r="V24">
        <v>15.950011999999999</v>
      </c>
      <c r="W24">
        <v>34.349994000000002</v>
      </c>
      <c r="X24">
        <v>143.2578</v>
      </c>
      <c r="Y24">
        <v>0</v>
      </c>
      <c r="Z24">
        <v>12.598186</v>
      </c>
      <c r="AA24">
        <v>40.715045000000003</v>
      </c>
      <c r="AB24">
        <v>46.850833999999999</v>
      </c>
      <c r="AC24">
        <v>33.646990000000002</v>
      </c>
      <c r="AD24">
        <v>42.055908000000002</v>
      </c>
      <c r="AE24">
        <v>57.163438999999997</v>
      </c>
      <c r="AF24">
        <v>0</v>
      </c>
      <c r="AG24">
        <v>44.651802000000004</v>
      </c>
      <c r="AH24">
        <v>173.84373099999999</v>
      </c>
      <c r="AI24">
        <v>16.212588</v>
      </c>
      <c r="AJ24">
        <v>0</v>
      </c>
      <c r="AK24">
        <v>65.192678999999998</v>
      </c>
      <c r="AL24">
        <v>76.677429000000004</v>
      </c>
      <c r="AM24">
        <v>0</v>
      </c>
      <c r="AN24">
        <v>1.12974</v>
      </c>
      <c r="AO24">
        <v>11.644164</v>
      </c>
      <c r="AP24">
        <v>8.0433990000000009</v>
      </c>
      <c r="AQ24">
        <v>0</v>
      </c>
      <c r="AR24">
        <v>35.193311999999999</v>
      </c>
      <c r="AS24">
        <v>36.602240999999999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8.0570690000000003</v>
      </c>
      <c r="AZ24">
        <v>9.8870810000000002</v>
      </c>
      <c r="BA24">
        <v>6.5161680000000004</v>
      </c>
      <c r="BB24">
        <v>5.1759139999999997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2416.5379369999996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391.26873699999999</v>
      </c>
      <c r="L25">
        <v>115.77509999999999</v>
      </c>
      <c r="M25">
        <v>93.756040999999996</v>
      </c>
      <c r="N25">
        <v>120.15107999999999</v>
      </c>
      <c r="O25">
        <v>126.140377</v>
      </c>
      <c r="P25">
        <v>144.88932600000001</v>
      </c>
      <c r="Q25">
        <v>14.444791</v>
      </c>
      <c r="R25">
        <v>28.763518999999999</v>
      </c>
      <c r="S25">
        <v>17.680022000000001</v>
      </c>
      <c r="T25">
        <v>2.3459310000000002</v>
      </c>
      <c r="U25">
        <v>402.09750000000003</v>
      </c>
      <c r="V25">
        <v>15.950011999999999</v>
      </c>
      <c r="W25">
        <v>34.349994000000002</v>
      </c>
      <c r="X25">
        <v>114.950716</v>
      </c>
      <c r="Y25">
        <v>0</v>
      </c>
      <c r="Z25">
        <v>12.598186</v>
      </c>
      <c r="AA25">
        <v>40.715045000000003</v>
      </c>
      <c r="AB25">
        <v>46.850833999999999</v>
      </c>
      <c r="AC25">
        <v>33.646990000000002</v>
      </c>
      <c r="AD25">
        <v>42.055908000000002</v>
      </c>
      <c r="AE25">
        <v>57.163438999999997</v>
      </c>
      <c r="AF25">
        <v>0</v>
      </c>
      <c r="AG25">
        <v>44.651802000000004</v>
      </c>
      <c r="AH25">
        <v>173.84373099999999</v>
      </c>
      <c r="AI25">
        <v>16.212588</v>
      </c>
      <c r="AJ25">
        <v>0</v>
      </c>
      <c r="AK25">
        <v>65.192678999999998</v>
      </c>
      <c r="AL25">
        <v>76.677429000000004</v>
      </c>
      <c r="AM25">
        <v>0</v>
      </c>
      <c r="AN25">
        <v>1.12974</v>
      </c>
      <c r="AO25">
        <v>11.502162</v>
      </c>
      <c r="AP25">
        <v>8.0433990000000009</v>
      </c>
      <c r="AQ25">
        <v>0</v>
      </c>
      <c r="AR25">
        <v>35.193311999999999</v>
      </c>
      <c r="AS25">
        <v>36.602240999999999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8.0570690000000003</v>
      </c>
      <c r="AZ25">
        <v>9.8870810000000002</v>
      </c>
      <c r="BA25">
        <v>6.5161680000000004</v>
      </c>
      <c r="BB25">
        <v>5.1759139999999997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2373.5988510000002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376.77873699999998</v>
      </c>
      <c r="L26">
        <v>115.77509999999999</v>
      </c>
      <c r="M26">
        <v>93.756040999999996</v>
      </c>
      <c r="N26">
        <v>120.15107999999999</v>
      </c>
      <c r="O26">
        <v>126.140377</v>
      </c>
      <c r="P26">
        <v>144.88932600000001</v>
      </c>
      <c r="Q26">
        <v>14.444791</v>
      </c>
      <c r="R26">
        <v>28.763518999999999</v>
      </c>
      <c r="S26">
        <v>17.680022000000001</v>
      </c>
      <c r="T26">
        <v>2.3459310000000002</v>
      </c>
      <c r="U26">
        <v>402.09750000000003</v>
      </c>
      <c r="V26">
        <v>13.64958</v>
      </c>
      <c r="W26">
        <v>34.349994000000002</v>
      </c>
      <c r="X26">
        <v>114.950716</v>
      </c>
      <c r="Y26">
        <v>0</v>
      </c>
      <c r="Z26">
        <v>12.598186</v>
      </c>
      <c r="AA26">
        <v>40.715045000000003</v>
      </c>
      <c r="AB26">
        <v>46.850833999999999</v>
      </c>
      <c r="AC26">
        <v>33.646990000000002</v>
      </c>
      <c r="AD26">
        <v>42.055908000000002</v>
      </c>
      <c r="AE26">
        <v>57.163438999999997</v>
      </c>
      <c r="AF26">
        <v>0</v>
      </c>
      <c r="AG26">
        <v>44.651802000000004</v>
      </c>
      <c r="AH26">
        <v>173.84373099999999</v>
      </c>
      <c r="AI26">
        <v>57.480992000000001</v>
      </c>
      <c r="AJ26">
        <v>0</v>
      </c>
      <c r="AK26">
        <v>65.192678999999998</v>
      </c>
      <c r="AL26">
        <v>76.677429000000004</v>
      </c>
      <c r="AM26">
        <v>0</v>
      </c>
      <c r="AN26">
        <v>1.12974</v>
      </c>
      <c r="AO26">
        <v>11.502162</v>
      </c>
      <c r="AP26">
        <v>8.0433990000000009</v>
      </c>
      <c r="AQ26">
        <v>0</v>
      </c>
      <c r="AR26">
        <v>35.193311999999999</v>
      </c>
      <c r="AS26">
        <v>36.602240999999999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8.0570690000000003</v>
      </c>
      <c r="AZ26">
        <v>9.8870810000000002</v>
      </c>
      <c r="BA26">
        <v>6.5161680000000004</v>
      </c>
      <c r="BB26">
        <v>5.1759139999999997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2398.0768229999999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367.11873700000001</v>
      </c>
      <c r="L27">
        <v>115.77509999999999</v>
      </c>
      <c r="M27">
        <v>93.756040999999996</v>
      </c>
      <c r="N27">
        <v>120.15107999999999</v>
      </c>
      <c r="O27">
        <v>126.140377</v>
      </c>
      <c r="P27">
        <v>144.88932600000001</v>
      </c>
      <c r="Q27">
        <v>12.174690999999999</v>
      </c>
      <c r="R27">
        <v>24.513119</v>
      </c>
      <c r="S27">
        <v>15.284342000000001</v>
      </c>
      <c r="T27">
        <v>2.3459310000000002</v>
      </c>
      <c r="U27">
        <v>402.09750000000003</v>
      </c>
      <c r="V27">
        <v>13.64958</v>
      </c>
      <c r="W27">
        <v>34.349994000000002</v>
      </c>
      <c r="X27">
        <v>114.950716</v>
      </c>
      <c r="Y27">
        <v>0</v>
      </c>
      <c r="Z27">
        <v>12.598186</v>
      </c>
      <c r="AA27">
        <v>40.715045000000003</v>
      </c>
      <c r="AB27">
        <v>46.850833999999999</v>
      </c>
      <c r="AC27">
        <v>33.646990000000002</v>
      </c>
      <c r="AD27">
        <v>31.541931000000002</v>
      </c>
      <c r="AE27">
        <v>57.163438999999997</v>
      </c>
      <c r="AF27">
        <v>0</v>
      </c>
      <c r="AG27">
        <v>44.651802000000004</v>
      </c>
      <c r="AH27">
        <v>173.84373099999999</v>
      </c>
      <c r="AI27">
        <v>57.480992000000001</v>
      </c>
      <c r="AJ27">
        <v>0</v>
      </c>
      <c r="AK27">
        <v>65.192678999999998</v>
      </c>
      <c r="AL27">
        <v>76.677429000000004</v>
      </c>
      <c r="AM27">
        <v>0</v>
      </c>
      <c r="AN27">
        <v>1.12974</v>
      </c>
      <c r="AO27">
        <v>11.502162</v>
      </c>
      <c r="AP27">
        <v>8.0433990000000009</v>
      </c>
      <c r="AQ27">
        <v>0</v>
      </c>
      <c r="AR27">
        <v>35.193311999999999</v>
      </c>
      <c r="AS27">
        <v>36.602240999999999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8.0570690000000003</v>
      </c>
      <c r="AZ27">
        <v>9.8870810000000002</v>
      </c>
      <c r="BA27">
        <v>6.5161680000000004</v>
      </c>
      <c r="BB27">
        <v>5.1759139999999997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2368.9866659999993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366.98890599999999</v>
      </c>
      <c r="L28">
        <v>115.77509999999999</v>
      </c>
      <c r="M28">
        <v>93.756040999999996</v>
      </c>
      <c r="N28">
        <v>120.15107999999999</v>
      </c>
      <c r="O28">
        <v>126.140377</v>
      </c>
      <c r="P28">
        <v>144.88932600000001</v>
      </c>
      <c r="Q28">
        <v>12.174690999999999</v>
      </c>
      <c r="R28">
        <v>24.513119</v>
      </c>
      <c r="S28">
        <v>15.284342000000001</v>
      </c>
      <c r="T28">
        <v>2.3459310000000002</v>
      </c>
      <c r="U28">
        <v>402.09750000000003</v>
      </c>
      <c r="V28">
        <v>13.64958</v>
      </c>
      <c r="W28">
        <v>34.349994000000002</v>
      </c>
      <c r="X28">
        <v>114.950716</v>
      </c>
      <c r="Y28">
        <v>0</v>
      </c>
      <c r="Z28">
        <v>12.598186</v>
      </c>
      <c r="AA28">
        <v>40.715045000000003</v>
      </c>
      <c r="AB28">
        <v>46.850833999999999</v>
      </c>
      <c r="AC28">
        <v>33.646990000000002</v>
      </c>
      <c r="AD28">
        <v>31.541931000000002</v>
      </c>
      <c r="AE28">
        <v>57.163438999999997</v>
      </c>
      <c r="AF28">
        <v>0</v>
      </c>
      <c r="AG28">
        <v>44.651802000000004</v>
      </c>
      <c r="AH28">
        <v>173.84373099999999</v>
      </c>
      <c r="AI28">
        <v>57.480992000000001</v>
      </c>
      <c r="AJ28">
        <v>0</v>
      </c>
      <c r="AK28">
        <v>65.192678999999998</v>
      </c>
      <c r="AL28">
        <v>76.677429000000004</v>
      </c>
      <c r="AM28">
        <v>0</v>
      </c>
      <c r="AN28">
        <v>1.12974</v>
      </c>
      <c r="AO28">
        <v>11.502162</v>
      </c>
      <c r="AP28">
        <v>8.0433990000000009</v>
      </c>
      <c r="AQ28">
        <v>0</v>
      </c>
      <c r="AR28">
        <v>35.193311999999999</v>
      </c>
      <c r="AS28">
        <v>36.602240999999999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8.0570690000000003</v>
      </c>
      <c r="AZ28">
        <v>9.8870810000000002</v>
      </c>
      <c r="BA28">
        <v>6.5161680000000004</v>
      </c>
      <c r="BB28">
        <v>5.1759139999999997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2368.856835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366.98890599999999</v>
      </c>
      <c r="L29">
        <v>115.77509999999999</v>
      </c>
      <c r="M29">
        <v>64.600960000000001</v>
      </c>
      <c r="N29">
        <v>96.156509</v>
      </c>
      <c r="O29">
        <v>91.701993999999999</v>
      </c>
      <c r="P29">
        <v>130.880539</v>
      </c>
      <c r="Q29">
        <v>12.174690999999999</v>
      </c>
      <c r="R29">
        <v>24.513119</v>
      </c>
      <c r="S29">
        <v>15.284342000000001</v>
      </c>
      <c r="T29">
        <v>2.3459310000000002</v>
      </c>
      <c r="U29">
        <v>402.09750000000003</v>
      </c>
      <c r="V29">
        <v>13.64958</v>
      </c>
      <c r="W29">
        <v>34.349994000000002</v>
      </c>
      <c r="X29">
        <v>114.950716</v>
      </c>
      <c r="Y29">
        <v>0</v>
      </c>
      <c r="Z29">
        <v>12.598186</v>
      </c>
      <c r="AA29">
        <v>40.715045000000003</v>
      </c>
      <c r="AB29">
        <v>46.850833999999999</v>
      </c>
      <c r="AC29">
        <v>33.646990000000002</v>
      </c>
      <c r="AD29">
        <v>31.541931000000002</v>
      </c>
      <c r="AE29">
        <v>57.163438999999997</v>
      </c>
      <c r="AF29">
        <v>0</v>
      </c>
      <c r="AG29">
        <v>44.651802000000004</v>
      </c>
      <c r="AH29">
        <v>173.84373099999999</v>
      </c>
      <c r="AI29">
        <v>57.480992000000001</v>
      </c>
      <c r="AJ29">
        <v>0</v>
      </c>
      <c r="AK29">
        <v>65.192678999999998</v>
      </c>
      <c r="AL29">
        <v>76.677429000000004</v>
      </c>
      <c r="AM29">
        <v>0</v>
      </c>
      <c r="AN29">
        <v>1.12974</v>
      </c>
      <c r="AO29">
        <v>9.9401399999999995</v>
      </c>
      <c r="AP29">
        <v>8.0433990000000009</v>
      </c>
      <c r="AQ29">
        <v>0</v>
      </c>
      <c r="AR29">
        <v>35.193311999999999</v>
      </c>
      <c r="AS29">
        <v>36.602240999999999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8.0570690000000003</v>
      </c>
      <c r="AZ29">
        <v>9.8870810000000002</v>
      </c>
      <c r="BA29">
        <v>6.5161680000000004</v>
      </c>
      <c r="BB29">
        <v>5.1759139999999997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2265.6979909999995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366.98890599999999</v>
      </c>
      <c r="L30">
        <v>115.77509999999999</v>
      </c>
      <c r="M30">
        <v>64.600960000000001</v>
      </c>
      <c r="N30">
        <v>96.156509</v>
      </c>
      <c r="O30">
        <v>91.701993999999999</v>
      </c>
      <c r="P30">
        <v>130.880539</v>
      </c>
      <c r="Q30">
        <v>12.174690999999999</v>
      </c>
      <c r="R30">
        <v>24.513119</v>
      </c>
      <c r="S30">
        <v>15.284342000000001</v>
      </c>
      <c r="T30">
        <v>2.3459310000000002</v>
      </c>
      <c r="U30">
        <v>402.09750000000003</v>
      </c>
      <c r="V30">
        <v>11.894270000000001</v>
      </c>
      <c r="W30">
        <v>34.349994000000002</v>
      </c>
      <c r="X30">
        <v>114.950716</v>
      </c>
      <c r="Y30">
        <v>0</v>
      </c>
      <c r="Z30">
        <v>12.598186</v>
      </c>
      <c r="AA30">
        <v>40.715045000000003</v>
      </c>
      <c r="AB30">
        <v>46.850833999999999</v>
      </c>
      <c r="AC30">
        <v>33.646990000000002</v>
      </c>
      <c r="AD30">
        <v>31.541931000000002</v>
      </c>
      <c r="AE30">
        <v>57.163438999999997</v>
      </c>
      <c r="AF30">
        <v>0</v>
      </c>
      <c r="AG30">
        <v>44.651802000000004</v>
      </c>
      <c r="AH30">
        <v>173.84373099999999</v>
      </c>
      <c r="AI30">
        <v>57.480992000000001</v>
      </c>
      <c r="AJ30">
        <v>0</v>
      </c>
      <c r="AK30">
        <v>65.192678999999998</v>
      </c>
      <c r="AL30">
        <v>76.677429000000004</v>
      </c>
      <c r="AM30">
        <v>0</v>
      </c>
      <c r="AN30">
        <v>1.12974</v>
      </c>
      <c r="AO30">
        <v>9.9401399999999995</v>
      </c>
      <c r="AP30">
        <v>8.0433990000000009</v>
      </c>
      <c r="AQ30">
        <v>0</v>
      </c>
      <c r="AR30">
        <v>35.193311999999999</v>
      </c>
      <c r="AS30">
        <v>36.602240999999999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8.0570690000000003</v>
      </c>
      <c r="AZ30">
        <v>9.8870810000000002</v>
      </c>
      <c r="BA30">
        <v>6.5161680000000004</v>
      </c>
      <c r="BB30">
        <v>5.1759139999999997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2263.942681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367.121152</v>
      </c>
      <c r="L31">
        <v>115.77509999999999</v>
      </c>
      <c r="M31">
        <v>64.600960000000001</v>
      </c>
      <c r="N31">
        <v>96.156509</v>
      </c>
      <c r="O31">
        <v>91.701993999999999</v>
      </c>
      <c r="P31">
        <v>130.880539</v>
      </c>
      <c r="Q31">
        <v>12.174690999999999</v>
      </c>
      <c r="R31">
        <v>24.513119</v>
      </c>
      <c r="S31">
        <v>15.284342000000001</v>
      </c>
      <c r="T31">
        <v>2.3459310000000002</v>
      </c>
      <c r="U31">
        <v>402.09750000000003</v>
      </c>
      <c r="V31">
        <v>11.620979999999999</v>
      </c>
      <c r="W31">
        <v>24.81654</v>
      </c>
      <c r="X31">
        <v>78.796620000000004</v>
      </c>
      <c r="Y31">
        <v>0</v>
      </c>
      <c r="Z31">
        <v>12.598186</v>
      </c>
      <c r="AA31">
        <v>40.715045000000003</v>
      </c>
      <c r="AB31">
        <v>46.850833999999999</v>
      </c>
      <c r="AC31">
        <v>33.646990000000002</v>
      </c>
      <c r="AD31">
        <v>31.541931000000002</v>
      </c>
      <c r="AE31">
        <v>57.163438999999997</v>
      </c>
      <c r="AF31">
        <v>0</v>
      </c>
      <c r="AG31">
        <v>44.651802000000004</v>
      </c>
      <c r="AH31">
        <v>173.84373099999999</v>
      </c>
      <c r="AI31">
        <v>57.480992000000001</v>
      </c>
      <c r="AJ31">
        <v>0</v>
      </c>
      <c r="AK31">
        <v>65.192678999999998</v>
      </c>
      <c r="AL31">
        <v>76.677429000000004</v>
      </c>
      <c r="AM31">
        <v>0</v>
      </c>
      <c r="AN31">
        <v>1.12974</v>
      </c>
      <c r="AO31">
        <v>9.9401399999999995</v>
      </c>
      <c r="AP31">
        <v>8.0433990000000009</v>
      </c>
      <c r="AQ31">
        <v>0</v>
      </c>
      <c r="AR31">
        <v>35.193311999999999</v>
      </c>
      <c r="AS31">
        <v>36.602240999999999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8.0570690000000003</v>
      </c>
      <c r="AZ31">
        <v>9.8870810000000002</v>
      </c>
      <c r="BA31">
        <v>6.5161680000000004</v>
      </c>
      <c r="BB31">
        <v>5.1759139999999997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2218.1140869999999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367.121152</v>
      </c>
      <c r="L32">
        <v>115.77509999999999</v>
      </c>
      <c r="M32">
        <v>64.600960000000001</v>
      </c>
      <c r="N32">
        <v>96.156509</v>
      </c>
      <c r="O32">
        <v>91.701993999999999</v>
      </c>
      <c r="P32">
        <v>130.880539</v>
      </c>
      <c r="Q32">
        <v>12.174690999999999</v>
      </c>
      <c r="R32">
        <v>24.513119</v>
      </c>
      <c r="S32">
        <v>15.284342000000001</v>
      </c>
      <c r="T32">
        <v>2.3459310000000002</v>
      </c>
      <c r="U32">
        <v>402.09750000000003</v>
      </c>
      <c r="V32">
        <v>11.620979999999999</v>
      </c>
      <c r="W32">
        <v>24.81654</v>
      </c>
      <c r="X32">
        <v>78.796620000000004</v>
      </c>
      <c r="Y32">
        <v>0</v>
      </c>
      <c r="Z32">
        <v>12.598186</v>
      </c>
      <c r="AA32">
        <v>40.715045000000003</v>
      </c>
      <c r="AB32">
        <v>46.850833999999999</v>
      </c>
      <c r="AC32">
        <v>33.646990000000002</v>
      </c>
      <c r="AD32">
        <v>31.541931000000002</v>
      </c>
      <c r="AE32">
        <v>57.163438999999997</v>
      </c>
      <c r="AF32">
        <v>0</v>
      </c>
      <c r="AG32">
        <v>44.651802000000004</v>
      </c>
      <c r="AH32">
        <v>173.84373099999999</v>
      </c>
      <c r="AI32">
        <v>17.686458999999999</v>
      </c>
      <c r="AJ32">
        <v>0</v>
      </c>
      <c r="AK32">
        <v>65.192678999999998</v>
      </c>
      <c r="AL32">
        <v>76.677429000000004</v>
      </c>
      <c r="AM32">
        <v>0</v>
      </c>
      <c r="AN32">
        <v>1.12974</v>
      </c>
      <c r="AO32">
        <v>9.9401399999999995</v>
      </c>
      <c r="AP32">
        <v>8.0433990000000009</v>
      </c>
      <c r="AQ32">
        <v>0</v>
      </c>
      <c r="AR32">
        <v>35.193311999999999</v>
      </c>
      <c r="AS32">
        <v>36.602240999999999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8.0570690000000003</v>
      </c>
      <c r="AZ32">
        <v>9.8870810000000002</v>
      </c>
      <c r="BA32">
        <v>6.5161680000000004</v>
      </c>
      <c r="BB32">
        <v>5.1759139999999997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2178.3195540000002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367.121152</v>
      </c>
      <c r="L33">
        <v>115.77509999999999</v>
      </c>
      <c r="M33">
        <v>64.600960000000001</v>
      </c>
      <c r="N33">
        <v>96.156509</v>
      </c>
      <c r="O33">
        <v>91.701993999999999</v>
      </c>
      <c r="P33">
        <v>130.880539</v>
      </c>
      <c r="Q33">
        <v>12.078091000000001</v>
      </c>
      <c r="R33">
        <v>24.310258999999999</v>
      </c>
      <c r="S33">
        <v>15.149101999999999</v>
      </c>
      <c r="T33">
        <v>2.3459310000000002</v>
      </c>
      <c r="U33">
        <v>402.09750000000003</v>
      </c>
      <c r="V33">
        <v>11.620979999999999</v>
      </c>
      <c r="W33">
        <v>24.81654</v>
      </c>
      <c r="X33">
        <v>78.796620000000004</v>
      </c>
      <c r="Y33">
        <v>0</v>
      </c>
      <c r="Z33">
        <v>12.598186</v>
      </c>
      <c r="AA33">
        <v>40.715045000000003</v>
      </c>
      <c r="AB33">
        <v>46.850833999999999</v>
      </c>
      <c r="AC33">
        <v>33.646990000000002</v>
      </c>
      <c r="AD33">
        <v>31.541931000000002</v>
      </c>
      <c r="AE33">
        <v>57.163438999999997</v>
      </c>
      <c r="AF33">
        <v>0</v>
      </c>
      <c r="AG33">
        <v>44.651802000000004</v>
      </c>
      <c r="AH33">
        <v>173.84373099999999</v>
      </c>
      <c r="AI33">
        <v>16.212588</v>
      </c>
      <c r="AJ33">
        <v>0</v>
      </c>
      <c r="AK33">
        <v>65.192678999999998</v>
      </c>
      <c r="AL33">
        <v>76.677429000000004</v>
      </c>
      <c r="AM33">
        <v>0</v>
      </c>
      <c r="AN33">
        <v>1.12974</v>
      </c>
      <c r="AO33">
        <v>9.9401399999999995</v>
      </c>
      <c r="AP33">
        <v>9.8995680000000004</v>
      </c>
      <c r="AQ33">
        <v>0</v>
      </c>
      <c r="AR33">
        <v>35.193311999999999</v>
      </c>
      <c r="AS33">
        <v>36.602240999999999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8.0570690000000003</v>
      </c>
      <c r="AZ33">
        <v>9.8870810000000002</v>
      </c>
      <c r="BA33">
        <v>6.5161680000000004</v>
      </c>
      <c r="BB33">
        <v>5.1759139999999997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2178.2671519999999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367.121152</v>
      </c>
      <c r="L34">
        <v>115.77509999999999</v>
      </c>
      <c r="M34">
        <v>64.600960000000001</v>
      </c>
      <c r="N34">
        <v>96.156509</v>
      </c>
      <c r="O34">
        <v>91.701993999999999</v>
      </c>
      <c r="P34">
        <v>130.880539</v>
      </c>
      <c r="Q34">
        <v>12.078091000000001</v>
      </c>
      <c r="R34">
        <v>24.310258999999999</v>
      </c>
      <c r="S34">
        <v>15.149101999999999</v>
      </c>
      <c r="T34">
        <v>2.3459310000000002</v>
      </c>
      <c r="U34">
        <v>402.09750000000003</v>
      </c>
      <c r="V34">
        <v>11.620979999999999</v>
      </c>
      <c r="W34">
        <v>24.81654</v>
      </c>
      <c r="X34">
        <v>78.796620000000004</v>
      </c>
      <c r="Y34">
        <v>0</v>
      </c>
      <c r="Z34">
        <v>12.598186</v>
      </c>
      <c r="AA34">
        <v>40.715045000000003</v>
      </c>
      <c r="AB34">
        <v>46.850833999999999</v>
      </c>
      <c r="AC34">
        <v>33.646990000000002</v>
      </c>
      <c r="AD34">
        <v>31.541931000000002</v>
      </c>
      <c r="AE34">
        <v>57.163438999999997</v>
      </c>
      <c r="AF34">
        <v>0</v>
      </c>
      <c r="AG34">
        <v>44.651802000000004</v>
      </c>
      <c r="AH34">
        <v>173.84373099999999</v>
      </c>
      <c r="AI34">
        <v>16.212588</v>
      </c>
      <c r="AJ34">
        <v>0</v>
      </c>
      <c r="AK34">
        <v>65.192678999999998</v>
      </c>
      <c r="AL34">
        <v>76.677429000000004</v>
      </c>
      <c r="AM34">
        <v>0</v>
      </c>
      <c r="AN34">
        <v>1.12974</v>
      </c>
      <c r="AO34">
        <v>9.9401399999999995</v>
      </c>
      <c r="AP34">
        <v>9.8995680000000004</v>
      </c>
      <c r="AQ34">
        <v>0</v>
      </c>
      <c r="AR34">
        <v>35.193311999999999</v>
      </c>
      <c r="AS34">
        <v>36.602240999999999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8.0570690000000003</v>
      </c>
      <c r="AZ34">
        <v>9.8870810000000002</v>
      </c>
      <c r="BA34">
        <v>6.5161680000000004</v>
      </c>
      <c r="BB34">
        <v>5.1759139999999997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2178.2671519999999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367.121152</v>
      </c>
      <c r="L35">
        <v>115.77509999999999</v>
      </c>
      <c r="M35">
        <v>64.600960000000001</v>
      </c>
      <c r="N35">
        <v>82.475824000000003</v>
      </c>
      <c r="O35">
        <v>69.378119999999996</v>
      </c>
      <c r="P35">
        <v>130.880539</v>
      </c>
      <c r="Q35">
        <v>12.078091000000001</v>
      </c>
      <c r="R35">
        <v>24.310258999999999</v>
      </c>
      <c r="S35">
        <v>15.149101999999999</v>
      </c>
      <c r="T35">
        <v>2.3459310000000002</v>
      </c>
      <c r="U35">
        <v>402.09750000000003</v>
      </c>
      <c r="V35">
        <v>11.620979999999999</v>
      </c>
      <c r="W35">
        <v>24.81654</v>
      </c>
      <c r="X35">
        <v>78.796620000000004</v>
      </c>
      <c r="Y35">
        <v>0</v>
      </c>
      <c r="Z35">
        <v>12.598186</v>
      </c>
      <c r="AA35">
        <v>40.715045000000003</v>
      </c>
      <c r="AB35">
        <v>46.850833999999999</v>
      </c>
      <c r="AC35">
        <v>33.646990000000002</v>
      </c>
      <c r="AD35">
        <v>31.541931000000002</v>
      </c>
      <c r="AE35">
        <v>57.163438999999997</v>
      </c>
      <c r="AF35">
        <v>0</v>
      </c>
      <c r="AG35">
        <v>44.651802000000004</v>
      </c>
      <c r="AH35">
        <v>173.84373099999999</v>
      </c>
      <c r="AI35">
        <v>16.212588</v>
      </c>
      <c r="AJ35">
        <v>0</v>
      </c>
      <c r="AK35">
        <v>65.192678999999998</v>
      </c>
      <c r="AL35">
        <v>76.677429000000004</v>
      </c>
      <c r="AM35">
        <v>0</v>
      </c>
      <c r="AN35">
        <v>1.12974</v>
      </c>
      <c r="AO35">
        <v>7.9521119999999996</v>
      </c>
      <c r="AP35">
        <v>8.6621220000000001</v>
      </c>
      <c r="AQ35">
        <v>0</v>
      </c>
      <c r="AR35">
        <v>35.193311999999999</v>
      </c>
      <c r="AS35">
        <v>36.602240999999999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8.0570690000000003</v>
      </c>
      <c r="AZ35">
        <v>9.8870810000000002</v>
      </c>
      <c r="BA35">
        <v>6.5161680000000004</v>
      </c>
      <c r="BB35">
        <v>5.1759139999999997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2139.0371190000001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367.121152</v>
      </c>
      <c r="L36">
        <v>115.77509999999999</v>
      </c>
      <c r="M36">
        <v>64.600960000000001</v>
      </c>
      <c r="N36">
        <v>82.475824000000003</v>
      </c>
      <c r="O36">
        <v>69.378119999999996</v>
      </c>
      <c r="P36">
        <v>130.880539</v>
      </c>
      <c r="Q36">
        <v>12.078091000000001</v>
      </c>
      <c r="R36">
        <v>24.310258999999999</v>
      </c>
      <c r="S36">
        <v>15.149101999999999</v>
      </c>
      <c r="T36">
        <v>2.3459310000000002</v>
      </c>
      <c r="U36">
        <v>402.09750000000003</v>
      </c>
      <c r="V36">
        <v>11.620979999999999</v>
      </c>
      <c r="W36">
        <v>24.81654</v>
      </c>
      <c r="X36">
        <v>78.796620000000004</v>
      </c>
      <c r="Y36">
        <v>0</v>
      </c>
      <c r="Z36">
        <v>12.598186</v>
      </c>
      <c r="AA36">
        <v>40.715045000000003</v>
      </c>
      <c r="AB36">
        <v>46.850833999999999</v>
      </c>
      <c r="AC36">
        <v>33.646990000000002</v>
      </c>
      <c r="AD36">
        <v>31.541931000000002</v>
      </c>
      <c r="AE36">
        <v>57.163438999999997</v>
      </c>
      <c r="AF36">
        <v>0</v>
      </c>
      <c r="AG36">
        <v>44.651802000000004</v>
      </c>
      <c r="AH36">
        <v>173.84373099999999</v>
      </c>
      <c r="AI36">
        <v>16.212588</v>
      </c>
      <c r="AJ36">
        <v>0</v>
      </c>
      <c r="AK36">
        <v>65.192678999999998</v>
      </c>
      <c r="AL36">
        <v>76.677429000000004</v>
      </c>
      <c r="AM36">
        <v>0</v>
      </c>
      <c r="AN36">
        <v>1.12974</v>
      </c>
      <c r="AO36">
        <v>7.9521119999999996</v>
      </c>
      <c r="AP36">
        <v>8.6621220000000001</v>
      </c>
      <c r="AQ36">
        <v>0</v>
      </c>
      <c r="AR36">
        <v>35.193311999999999</v>
      </c>
      <c r="AS36">
        <v>36.602240999999999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8.0570690000000003</v>
      </c>
      <c r="AZ36">
        <v>9.8870810000000002</v>
      </c>
      <c r="BA36">
        <v>6.5161680000000004</v>
      </c>
      <c r="BB36">
        <v>5.1759139999999997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2139.0371190000001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367.121152</v>
      </c>
      <c r="L37">
        <v>115.77509999999999</v>
      </c>
      <c r="M37">
        <v>64.600960000000001</v>
      </c>
      <c r="N37">
        <v>82.475824000000003</v>
      </c>
      <c r="O37">
        <v>69.378119999999996</v>
      </c>
      <c r="P37">
        <v>130.880539</v>
      </c>
      <c r="Q37">
        <v>12.078091000000001</v>
      </c>
      <c r="R37">
        <v>24.310258999999999</v>
      </c>
      <c r="S37">
        <v>15.149101999999999</v>
      </c>
      <c r="T37">
        <v>2.3459310000000002</v>
      </c>
      <c r="U37">
        <v>402.09750000000003</v>
      </c>
      <c r="V37">
        <v>11.524380000000001</v>
      </c>
      <c r="W37">
        <v>24.81654</v>
      </c>
      <c r="X37">
        <v>78.796620000000004</v>
      </c>
      <c r="Y37">
        <v>0</v>
      </c>
      <c r="Z37">
        <v>12.598186</v>
      </c>
      <c r="AA37">
        <v>40.715045000000003</v>
      </c>
      <c r="AB37">
        <v>46.850833999999999</v>
      </c>
      <c r="AC37">
        <v>33.646990000000002</v>
      </c>
      <c r="AD37">
        <v>31.541931000000002</v>
      </c>
      <c r="AE37">
        <v>57.163438999999997</v>
      </c>
      <c r="AF37">
        <v>0</v>
      </c>
      <c r="AG37">
        <v>44.651802000000004</v>
      </c>
      <c r="AH37">
        <v>173.84373099999999</v>
      </c>
      <c r="AI37">
        <v>16.212588</v>
      </c>
      <c r="AJ37">
        <v>0</v>
      </c>
      <c r="AK37">
        <v>65.192678999999998</v>
      </c>
      <c r="AL37">
        <v>76.677429000000004</v>
      </c>
      <c r="AM37">
        <v>0</v>
      </c>
      <c r="AN37">
        <v>1.12974</v>
      </c>
      <c r="AO37">
        <v>7.9521119999999996</v>
      </c>
      <c r="AP37">
        <v>8.6621220000000001</v>
      </c>
      <c r="AQ37">
        <v>0</v>
      </c>
      <c r="AR37">
        <v>35.193311999999999</v>
      </c>
      <c r="AS37">
        <v>36.602240999999999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8.0570690000000003</v>
      </c>
      <c r="AZ37">
        <v>9.8870810000000002</v>
      </c>
      <c r="BA37">
        <v>6.5161680000000004</v>
      </c>
      <c r="BB37">
        <v>5.1759139999999997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2138.9405190000002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367.121152</v>
      </c>
      <c r="L38">
        <v>115.77509999999999</v>
      </c>
      <c r="M38">
        <v>64.600960000000001</v>
      </c>
      <c r="N38">
        <v>82.475824000000003</v>
      </c>
      <c r="O38">
        <v>69.378119999999996</v>
      </c>
      <c r="P38">
        <v>130.880539</v>
      </c>
      <c r="Q38">
        <v>12.078091000000001</v>
      </c>
      <c r="R38">
        <v>24.310258999999999</v>
      </c>
      <c r="S38">
        <v>15.149101999999999</v>
      </c>
      <c r="T38">
        <v>2.3459310000000002</v>
      </c>
      <c r="U38">
        <v>402.09750000000003</v>
      </c>
      <c r="V38">
        <v>11.524380000000001</v>
      </c>
      <c r="W38">
        <v>24.81654</v>
      </c>
      <c r="X38">
        <v>78.796620000000004</v>
      </c>
      <c r="Y38">
        <v>0</v>
      </c>
      <c r="Z38">
        <v>12.598186</v>
      </c>
      <c r="AA38">
        <v>40.715045000000003</v>
      </c>
      <c r="AB38">
        <v>46.850833999999999</v>
      </c>
      <c r="AC38">
        <v>33.646990000000002</v>
      </c>
      <c r="AD38">
        <v>31.541931000000002</v>
      </c>
      <c r="AE38">
        <v>57.163438999999997</v>
      </c>
      <c r="AF38">
        <v>0</v>
      </c>
      <c r="AG38">
        <v>44.651802000000004</v>
      </c>
      <c r="AH38">
        <v>173.84373099999999</v>
      </c>
      <c r="AI38">
        <v>16.212588</v>
      </c>
      <c r="AJ38">
        <v>0</v>
      </c>
      <c r="AK38">
        <v>65.192678999999998</v>
      </c>
      <c r="AL38">
        <v>76.677429000000004</v>
      </c>
      <c r="AM38">
        <v>0</v>
      </c>
      <c r="AN38">
        <v>1.12974</v>
      </c>
      <c r="AO38">
        <v>7.9521119999999996</v>
      </c>
      <c r="AP38">
        <v>8.6621220000000001</v>
      </c>
      <c r="AQ38">
        <v>0</v>
      </c>
      <c r="AR38">
        <v>35.193311999999999</v>
      </c>
      <c r="AS38">
        <v>36.602240999999999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8.0570690000000003</v>
      </c>
      <c r="AZ38">
        <v>9.8870810000000002</v>
      </c>
      <c r="BA38">
        <v>6.5161680000000004</v>
      </c>
      <c r="BB38">
        <v>5.1759139999999997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2138.9405190000002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367.121152</v>
      </c>
      <c r="L39">
        <v>115.77509999999999</v>
      </c>
      <c r="M39">
        <v>64.600960000000001</v>
      </c>
      <c r="N39">
        <v>96.156509</v>
      </c>
      <c r="O39">
        <v>91.701993999999999</v>
      </c>
      <c r="P39">
        <v>130.880539</v>
      </c>
      <c r="Q39">
        <v>12.078091000000001</v>
      </c>
      <c r="R39">
        <v>24.310258999999999</v>
      </c>
      <c r="S39">
        <v>15.149101999999999</v>
      </c>
      <c r="T39">
        <v>2.3459310000000002</v>
      </c>
      <c r="U39">
        <v>402.09750000000003</v>
      </c>
      <c r="V39">
        <v>11.524380000000001</v>
      </c>
      <c r="W39">
        <v>24.65232</v>
      </c>
      <c r="X39">
        <v>78.796620000000004</v>
      </c>
      <c r="Y39">
        <v>0</v>
      </c>
      <c r="Z39">
        <v>6.2990930000000001</v>
      </c>
      <c r="AA39">
        <v>40.715045000000003</v>
      </c>
      <c r="AB39">
        <v>46.850833999999999</v>
      </c>
      <c r="AC39">
        <v>33.646990000000002</v>
      </c>
      <c r="AD39">
        <v>31.541931000000002</v>
      </c>
      <c r="AE39">
        <v>57.163438999999997</v>
      </c>
      <c r="AF39">
        <v>0</v>
      </c>
      <c r="AG39">
        <v>44.651802000000004</v>
      </c>
      <c r="AH39">
        <v>173.84373099999999</v>
      </c>
      <c r="AI39">
        <v>16.212588</v>
      </c>
      <c r="AJ39">
        <v>0</v>
      </c>
      <c r="AK39">
        <v>65.192678999999998</v>
      </c>
      <c r="AL39">
        <v>76.677429000000004</v>
      </c>
      <c r="AM39">
        <v>0</v>
      </c>
      <c r="AN39">
        <v>1.12974</v>
      </c>
      <c r="AO39">
        <v>7.9521119999999996</v>
      </c>
      <c r="AP39">
        <v>8.6621220000000001</v>
      </c>
      <c r="AQ39">
        <v>0</v>
      </c>
      <c r="AR39">
        <v>42.658560000000001</v>
      </c>
      <c r="AS39">
        <v>36.602240999999999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8.0570690000000003</v>
      </c>
      <c r="AZ39">
        <v>9.8870810000000002</v>
      </c>
      <c r="BA39">
        <v>6.5161680000000004</v>
      </c>
      <c r="BB39">
        <v>5.1759139999999997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2175.947013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367.121152</v>
      </c>
      <c r="L40">
        <v>115.77509999999999</v>
      </c>
      <c r="M40">
        <v>64.600960000000001</v>
      </c>
      <c r="N40">
        <v>96.156509</v>
      </c>
      <c r="O40">
        <v>91.701993999999999</v>
      </c>
      <c r="P40">
        <v>130.880539</v>
      </c>
      <c r="Q40">
        <v>12.078091000000001</v>
      </c>
      <c r="R40">
        <v>24.310258999999999</v>
      </c>
      <c r="S40">
        <v>15.149101999999999</v>
      </c>
      <c r="T40">
        <v>2.3459310000000002</v>
      </c>
      <c r="U40">
        <v>402.09750000000003</v>
      </c>
      <c r="V40">
        <v>11.524380000000001</v>
      </c>
      <c r="W40">
        <v>24.65232</v>
      </c>
      <c r="X40">
        <v>78.796620000000004</v>
      </c>
      <c r="Y40">
        <v>0</v>
      </c>
      <c r="Z40">
        <v>6.2990930000000001</v>
      </c>
      <c r="AA40">
        <v>40.715045000000003</v>
      </c>
      <c r="AB40">
        <v>46.850833999999999</v>
      </c>
      <c r="AC40">
        <v>33.646990000000002</v>
      </c>
      <c r="AD40">
        <v>31.541931000000002</v>
      </c>
      <c r="AE40">
        <v>57.163438999999997</v>
      </c>
      <c r="AF40">
        <v>0</v>
      </c>
      <c r="AG40">
        <v>44.651802000000004</v>
      </c>
      <c r="AH40">
        <v>173.84373099999999</v>
      </c>
      <c r="AI40">
        <v>16.212588</v>
      </c>
      <c r="AJ40">
        <v>0</v>
      </c>
      <c r="AK40">
        <v>65.192678999999998</v>
      </c>
      <c r="AL40">
        <v>76.677429000000004</v>
      </c>
      <c r="AM40">
        <v>0</v>
      </c>
      <c r="AN40">
        <v>1.12974</v>
      </c>
      <c r="AO40">
        <v>7.9521119999999996</v>
      </c>
      <c r="AP40">
        <v>8.6621220000000001</v>
      </c>
      <c r="AQ40">
        <v>0</v>
      </c>
      <c r="AR40">
        <v>42.658560000000001</v>
      </c>
      <c r="AS40">
        <v>36.602240999999999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8.0570690000000003</v>
      </c>
      <c r="AZ40">
        <v>9.8870810000000002</v>
      </c>
      <c r="BA40">
        <v>6.5161680000000004</v>
      </c>
      <c r="BB40">
        <v>5.1759139999999997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2175.947013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365.94011999999998</v>
      </c>
      <c r="L41">
        <v>115.77509999999999</v>
      </c>
      <c r="M41">
        <v>63.52899</v>
      </c>
      <c r="N41">
        <v>81.338069000000004</v>
      </c>
      <c r="O41">
        <v>69.378119999999996</v>
      </c>
      <c r="P41">
        <v>128.68810500000001</v>
      </c>
      <c r="Q41">
        <v>12.0267</v>
      </c>
      <c r="R41">
        <v>23.860199999999999</v>
      </c>
      <c r="S41">
        <v>14.886060000000001</v>
      </c>
      <c r="T41">
        <v>1.6904999999999999</v>
      </c>
      <c r="U41">
        <v>402.09750000000003</v>
      </c>
      <c r="V41">
        <v>11.524380000000001</v>
      </c>
      <c r="W41">
        <v>24.65232</v>
      </c>
      <c r="X41">
        <v>78.796620000000004</v>
      </c>
      <c r="Y41">
        <v>0</v>
      </c>
      <c r="Z41">
        <v>6.2990930000000001</v>
      </c>
      <c r="AA41">
        <v>40.715045000000003</v>
      </c>
      <c r="AB41">
        <v>46.850833999999999</v>
      </c>
      <c r="AC41">
        <v>33.646990000000002</v>
      </c>
      <c r="AD41">
        <v>31.541931000000002</v>
      </c>
      <c r="AE41">
        <v>57.163438999999997</v>
      </c>
      <c r="AF41">
        <v>0</v>
      </c>
      <c r="AG41">
        <v>44.651802000000004</v>
      </c>
      <c r="AH41">
        <v>173.84373099999999</v>
      </c>
      <c r="AI41">
        <v>16.212588</v>
      </c>
      <c r="AJ41">
        <v>0</v>
      </c>
      <c r="AK41">
        <v>65.192678999999998</v>
      </c>
      <c r="AL41">
        <v>77.451948000000002</v>
      </c>
      <c r="AM41">
        <v>0</v>
      </c>
      <c r="AN41">
        <v>1.12974</v>
      </c>
      <c r="AO41">
        <v>8.5201200000000004</v>
      </c>
      <c r="AP41">
        <v>9.8995680000000004</v>
      </c>
      <c r="AQ41">
        <v>0</v>
      </c>
      <c r="AR41">
        <v>42.658560000000001</v>
      </c>
      <c r="AS41">
        <v>36.602240999999999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8.0570690000000003</v>
      </c>
      <c r="AZ41">
        <v>9.8870810000000002</v>
      </c>
      <c r="BA41">
        <v>6.5161680000000004</v>
      </c>
      <c r="BB41">
        <v>5.1759139999999997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2135.5193130000002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365.94011999999998</v>
      </c>
      <c r="L42">
        <v>115.77509999999999</v>
      </c>
      <c r="M42">
        <v>63.52899</v>
      </c>
      <c r="N42">
        <v>81.338069000000004</v>
      </c>
      <c r="O42">
        <v>69.378119999999996</v>
      </c>
      <c r="P42">
        <v>128.68810500000001</v>
      </c>
      <c r="Q42">
        <v>12.0267</v>
      </c>
      <c r="R42">
        <v>23.860199999999999</v>
      </c>
      <c r="S42">
        <v>14.886060000000001</v>
      </c>
      <c r="T42">
        <v>1.6904999999999999</v>
      </c>
      <c r="U42">
        <v>402.09750000000003</v>
      </c>
      <c r="V42">
        <v>11.524380000000001</v>
      </c>
      <c r="W42">
        <v>24.65232</v>
      </c>
      <c r="X42">
        <v>78.796620000000004</v>
      </c>
      <c r="Y42">
        <v>0</v>
      </c>
      <c r="Z42">
        <v>6.2990930000000001</v>
      </c>
      <c r="AA42">
        <v>40.715045000000003</v>
      </c>
      <c r="AB42">
        <v>46.850833999999999</v>
      </c>
      <c r="AC42">
        <v>33.646990000000002</v>
      </c>
      <c r="AD42">
        <v>31.541931000000002</v>
      </c>
      <c r="AE42">
        <v>57.163438999999997</v>
      </c>
      <c r="AF42">
        <v>0</v>
      </c>
      <c r="AG42">
        <v>44.651802000000004</v>
      </c>
      <c r="AH42">
        <v>173.84373099999999</v>
      </c>
      <c r="AI42">
        <v>16.212588</v>
      </c>
      <c r="AJ42">
        <v>0</v>
      </c>
      <c r="AK42">
        <v>65.192678999999998</v>
      </c>
      <c r="AL42">
        <v>77.451948000000002</v>
      </c>
      <c r="AM42">
        <v>0</v>
      </c>
      <c r="AN42">
        <v>1.12974</v>
      </c>
      <c r="AO42">
        <v>8.5201200000000004</v>
      </c>
      <c r="AP42">
        <v>9.8995680000000004</v>
      </c>
      <c r="AQ42">
        <v>0</v>
      </c>
      <c r="AR42">
        <v>35.193311999999999</v>
      </c>
      <c r="AS42">
        <v>36.602240999999999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8.0570690000000003</v>
      </c>
      <c r="AZ42">
        <v>9.8870810000000002</v>
      </c>
      <c r="BA42">
        <v>6.5161680000000004</v>
      </c>
      <c r="BB42">
        <v>5.1759139999999997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2128.0540650000003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365.94011999999998</v>
      </c>
      <c r="L43">
        <v>115.77509999999999</v>
      </c>
      <c r="M43">
        <v>63.52899</v>
      </c>
      <c r="N43">
        <v>94.960795000000005</v>
      </c>
      <c r="O43">
        <v>90.371232000000006</v>
      </c>
      <c r="P43">
        <v>128.68810500000001</v>
      </c>
      <c r="Q43">
        <v>12.0267</v>
      </c>
      <c r="R43">
        <v>23.860199999999999</v>
      </c>
      <c r="S43">
        <v>14.886060000000001</v>
      </c>
      <c r="T43">
        <v>1.6904999999999999</v>
      </c>
      <c r="U43">
        <v>402.09750000000003</v>
      </c>
      <c r="V43">
        <v>11.524380000000001</v>
      </c>
      <c r="W43">
        <v>24.65232</v>
      </c>
      <c r="X43">
        <v>78.796620000000004</v>
      </c>
      <c r="Y43">
        <v>0</v>
      </c>
      <c r="Z43">
        <v>6.2990930000000001</v>
      </c>
      <c r="AA43">
        <v>40.715045000000003</v>
      </c>
      <c r="AB43">
        <v>46.850833999999999</v>
      </c>
      <c r="AC43">
        <v>33.646990000000002</v>
      </c>
      <c r="AD43">
        <v>31.541931000000002</v>
      </c>
      <c r="AE43">
        <v>57.163438999999997</v>
      </c>
      <c r="AF43">
        <v>0</v>
      </c>
      <c r="AG43">
        <v>44.651802000000004</v>
      </c>
      <c r="AH43">
        <v>173.84373099999999</v>
      </c>
      <c r="AI43">
        <v>16.212588</v>
      </c>
      <c r="AJ43">
        <v>0</v>
      </c>
      <c r="AK43">
        <v>65.192678999999998</v>
      </c>
      <c r="AL43">
        <v>77.451948000000002</v>
      </c>
      <c r="AM43">
        <v>0</v>
      </c>
      <c r="AN43">
        <v>1.12974</v>
      </c>
      <c r="AO43">
        <v>8.5201200000000004</v>
      </c>
      <c r="AP43">
        <v>7.4246759999999998</v>
      </c>
      <c r="AQ43">
        <v>0</v>
      </c>
      <c r="AR43">
        <v>42.658560000000001</v>
      </c>
      <c r="AS43">
        <v>36.602240999999999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8.0570690000000003</v>
      </c>
      <c r="AZ43">
        <v>9.8870810000000002</v>
      </c>
      <c r="BA43">
        <v>6.5161680000000004</v>
      </c>
      <c r="BB43">
        <v>5.1759139999999997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2167.6602590000002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365.94011999999998</v>
      </c>
      <c r="L44">
        <v>115.77509999999999</v>
      </c>
      <c r="M44">
        <v>63.52899</v>
      </c>
      <c r="N44">
        <v>94.960795000000005</v>
      </c>
      <c r="O44">
        <v>90.371232000000006</v>
      </c>
      <c r="P44">
        <v>128.68810500000001</v>
      </c>
      <c r="Q44">
        <v>12.0267</v>
      </c>
      <c r="R44">
        <v>23.860199999999999</v>
      </c>
      <c r="S44">
        <v>14.886060000000001</v>
      </c>
      <c r="T44">
        <v>1.6904999999999999</v>
      </c>
      <c r="U44">
        <v>402.09750000000003</v>
      </c>
      <c r="V44">
        <v>11.524380000000001</v>
      </c>
      <c r="W44">
        <v>24.65232</v>
      </c>
      <c r="X44">
        <v>78.796620000000004</v>
      </c>
      <c r="Y44">
        <v>0</v>
      </c>
      <c r="Z44">
        <v>6.2990930000000001</v>
      </c>
      <c r="AA44">
        <v>40.715045000000003</v>
      </c>
      <c r="AB44">
        <v>46.850833999999999</v>
      </c>
      <c r="AC44">
        <v>33.646990000000002</v>
      </c>
      <c r="AD44">
        <v>31.541931000000002</v>
      </c>
      <c r="AE44">
        <v>57.163438999999997</v>
      </c>
      <c r="AF44">
        <v>0</v>
      </c>
      <c r="AG44">
        <v>44.651802000000004</v>
      </c>
      <c r="AH44">
        <v>173.84373099999999</v>
      </c>
      <c r="AI44">
        <v>16.212588</v>
      </c>
      <c r="AJ44">
        <v>0</v>
      </c>
      <c r="AK44">
        <v>65.192678999999998</v>
      </c>
      <c r="AL44">
        <v>77.451948000000002</v>
      </c>
      <c r="AM44">
        <v>0</v>
      </c>
      <c r="AN44">
        <v>1.12974</v>
      </c>
      <c r="AO44">
        <v>8.5201200000000004</v>
      </c>
      <c r="AP44">
        <v>7.4246759999999998</v>
      </c>
      <c r="AQ44">
        <v>0</v>
      </c>
      <c r="AR44">
        <v>42.658560000000001</v>
      </c>
      <c r="AS44">
        <v>36.602240999999999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8.0570690000000003</v>
      </c>
      <c r="AZ44">
        <v>9.8870810000000002</v>
      </c>
      <c r="BA44">
        <v>6.5161680000000004</v>
      </c>
      <c r="BB44">
        <v>5.1759139999999997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2167.6602590000002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365.94011999999998</v>
      </c>
      <c r="L45">
        <v>115.77509999999999</v>
      </c>
      <c r="M45">
        <v>63.52899</v>
      </c>
      <c r="N45">
        <v>94.960795000000005</v>
      </c>
      <c r="O45">
        <v>90.371232000000006</v>
      </c>
      <c r="P45">
        <v>128.68810500000001</v>
      </c>
      <c r="Q45">
        <v>12.0267</v>
      </c>
      <c r="R45">
        <v>23.860199999999999</v>
      </c>
      <c r="S45">
        <v>14.886060000000001</v>
      </c>
      <c r="T45">
        <v>1.6904999999999999</v>
      </c>
      <c r="U45">
        <v>402.09750000000003</v>
      </c>
      <c r="V45">
        <v>11.524380000000001</v>
      </c>
      <c r="W45">
        <v>24.65232</v>
      </c>
      <c r="X45">
        <v>78.796620000000004</v>
      </c>
      <c r="Y45">
        <v>0</v>
      </c>
      <c r="Z45">
        <v>6.2990930000000001</v>
      </c>
      <c r="AA45">
        <v>40.715045000000003</v>
      </c>
      <c r="AB45">
        <v>46.850833999999999</v>
      </c>
      <c r="AC45">
        <v>33.646990000000002</v>
      </c>
      <c r="AD45">
        <v>31.541931000000002</v>
      </c>
      <c r="AE45">
        <v>57.163438999999997</v>
      </c>
      <c r="AF45">
        <v>0</v>
      </c>
      <c r="AG45">
        <v>44.651802000000004</v>
      </c>
      <c r="AH45">
        <v>173.84373099999999</v>
      </c>
      <c r="AI45">
        <v>4.1268399999999996</v>
      </c>
      <c r="AJ45">
        <v>0</v>
      </c>
      <c r="AK45">
        <v>65.192678999999998</v>
      </c>
      <c r="AL45">
        <v>76.329455999999993</v>
      </c>
      <c r="AM45">
        <v>0</v>
      </c>
      <c r="AN45">
        <v>1.12974</v>
      </c>
      <c r="AO45">
        <v>8.5201200000000004</v>
      </c>
      <c r="AP45">
        <v>7.4246759999999998</v>
      </c>
      <c r="AQ45">
        <v>0</v>
      </c>
      <c r="AR45">
        <v>42.658560000000001</v>
      </c>
      <c r="AS45">
        <v>36.602240999999999</v>
      </c>
      <c r="AT45">
        <v>18.254436999999999</v>
      </c>
      <c r="AU45">
        <v>0</v>
      </c>
      <c r="AV45">
        <v>0</v>
      </c>
      <c r="AW45">
        <v>0</v>
      </c>
      <c r="AX45">
        <v>0</v>
      </c>
      <c r="AY45">
        <v>8.0570690000000003</v>
      </c>
      <c r="AZ45">
        <v>9.8870810000000002</v>
      </c>
      <c r="BA45">
        <v>6.5161680000000004</v>
      </c>
      <c r="BB45">
        <v>5.1759139999999997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2153.3864679999997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365.94011999999998</v>
      </c>
      <c r="L46">
        <v>115.77509999999999</v>
      </c>
      <c r="M46">
        <v>63.52899</v>
      </c>
      <c r="N46">
        <v>94.960795000000005</v>
      </c>
      <c r="O46">
        <v>90.371232000000006</v>
      </c>
      <c r="P46">
        <v>128.68810500000001</v>
      </c>
      <c r="Q46">
        <v>12.0267</v>
      </c>
      <c r="R46">
        <v>23.860199999999999</v>
      </c>
      <c r="S46">
        <v>14.886060000000001</v>
      </c>
      <c r="T46">
        <v>1.6904999999999999</v>
      </c>
      <c r="U46">
        <v>402.09750000000003</v>
      </c>
      <c r="V46">
        <v>11.524380000000001</v>
      </c>
      <c r="W46">
        <v>24.65232</v>
      </c>
      <c r="X46">
        <v>78.796620000000004</v>
      </c>
      <c r="Y46">
        <v>0</v>
      </c>
      <c r="Z46">
        <v>6.2990930000000001</v>
      </c>
      <c r="AA46">
        <v>40.715045000000003</v>
      </c>
      <c r="AB46">
        <v>46.850833999999999</v>
      </c>
      <c r="AC46">
        <v>33.646990000000002</v>
      </c>
      <c r="AD46">
        <v>31.541931000000002</v>
      </c>
      <c r="AE46">
        <v>57.163438999999997</v>
      </c>
      <c r="AF46">
        <v>0</v>
      </c>
      <c r="AG46">
        <v>44.651802000000004</v>
      </c>
      <c r="AH46">
        <v>173.84373099999999</v>
      </c>
      <c r="AI46">
        <v>0</v>
      </c>
      <c r="AJ46">
        <v>0</v>
      </c>
      <c r="AK46">
        <v>65.192678999999998</v>
      </c>
      <c r="AL46">
        <v>76.329455999999993</v>
      </c>
      <c r="AM46">
        <v>0</v>
      </c>
      <c r="AN46">
        <v>1.12974</v>
      </c>
      <c r="AO46">
        <v>8.5201200000000004</v>
      </c>
      <c r="AP46">
        <v>7.4246759999999998</v>
      </c>
      <c r="AQ46">
        <v>0</v>
      </c>
      <c r="AR46">
        <v>42.658560000000001</v>
      </c>
      <c r="AS46">
        <v>36.602240999999999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8.0570690000000003</v>
      </c>
      <c r="AZ46">
        <v>9.8870810000000002</v>
      </c>
      <c r="BA46">
        <v>6.5161680000000004</v>
      </c>
      <c r="BB46">
        <v>5.1759139999999997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2150.3251789999999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365.94011999999998</v>
      </c>
      <c r="L47">
        <v>115.77509999999999</v>
      </c>
      <c r="M47">
        <v>63.52899</v>
      </c>
      <c r="N47">
        <v>94.960795000000005</v>
      </c>
      <c r="O47">
        <v>90.371232000000006</v>
      </c>
      <c r="P47">
        <v>128.68810500000001</v>
      </c>
      <c r="Q47">
        <v>12.0267</v>
      </c>
      <c r="R47">
        <v>23.860199999999999</v>
      </c>
      <c r="S47">
        <v>14.886060000000001</v>
      </c>
      <c r="T47">
        <v>1.6904999999999999</v>
      </c>
      <c r="U47">
        <v>402.09750000000003</v>
      </c>
      <c r="V47">
        <v>11.524380000000001</v>
      </c>
      <c r="W47">
        <v>24.65232</v>
      </c>
      <c r="X47">
        <v>78.796620000000004</v>
      </c>
      <c r="Y47">
        <v>0</v>
      </c>
      <c r="Z47">
        <v>6.2990930000000001</v>
      </c>
      <c r="AA47">
        <v>40.715045000000003</v>
      </c>
      <c r="AB47">
        <v>46.850833999999999</v>
      </c>
      <c r="AC47">
        <v>33.646990000000002</v>
      </c>
      <c r="AD47">
        <v>31.541931000000002</v>
      </c>
      <c r="AE47">
        <v>57.163438999999997</v>
      </c>
      <c r="AF47">
        <v>0</v>
      </c>
      <c r="AG47">
        <v>44.651802000000004</v>
      </c>
      <c r="AH47">
        <v>173.84373099999999</v>
      </c>
      <c r="AI47">
        <v>0</v>
      </c>
      <c r="AJ47">
        <v>0</v>
      </c>
      <c r="AK47">
        <v>65.192678999999998</v>
      </c>
      <c r="AL47">
        <v>76.329455999999993</v>
      </c>
      <c r="AM47">
        <v>0</v>
      </c>
      <c r="AN47">
        <v>1.0878989999999999</v>
      </c>
      <c r="AO47">
        <v>4.4020619999999999</v>
      </c>
      <c r="AP47">
        <v>7.4246759999999998</v>
      </c>
      <c r="AQ47">
        <v>0</v>
      </c>
      <c r="AR47">
        <v>42.658560000000001</v>
      </c>
      <c r="AS47">
        <v>36.602240999999999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8.0570690000000003</v>
      </c>
      <c r="AZ47">
        <v>9.8870810000000002</v>
      </c>
      <c r="BA47">
        <v>6.5161680000000004</v>
      </c>
      <c r="BB47">
        <v>5.1759139999999997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2146.1652800000002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365.94011999999998</v>
      </c>
      <c r="L48">
        <v>115.77509999999999</v>
      </c>
      <c r="M48">
        <v>63.52899</v>
      </c>
      <c r="N48">
        <v>94.960795000000005</v>
      </c>
      <c r="O48">
        <v>90.371232000000006</v>
      </c>
      <c r="P48">
        <v>128.68810500000001</v>
      </c>
      <c r="Q48">
        <v>12.0267</v>
      </c>
      <c r="R48">
        <v>23.860199999999999</v>
      </c>
      <c r="S48">
        <v>14.886060000000001</v>
      </c>
      <c r="T48">
        <v>1.6904999999999999</v>
      </c>
      <c r="U48">
        <v>402.09750000000003</v>
      </c>
      <c r="V48">
        <v>11.524380000000001</v>
      </c>
      <c r="W48">
        <v>24.65232</v>
      </c>
      <c r="X48">
        <v>78.796620000000004</v>
      </c>
      <c r="Y48">
        <v>0</v>
      </c>
      <c r="Z48">
        <v>6.2990930000000001</v>
      </c>
      <c r="AA48">
        <v>40.715045000000003</v>
      </c>
      <c r="AB48">
        <v>46.850833999999999</v>
      </c>
      <c r="AC48">
        <v>33.646990000000002</v>
      </c>
      <c r="AD48">
        <v>31.541931000000002</v>
      </c>
      <c r="AE48">
        <v>57.163438999999997</v>
      </c>
      <c r="AF48">
        <v>0</v>
      </c>
      <c r="AG48">
        <v>44.651802000000004</v>
      </c>
      <c r="AH48">
        <v>173.84373099999999</v>
      </c>
      <c r="AI48">
        <v>0</v>
      </c>
      <c r="AJ48">
        <v>0</v>
      </c>
      <c r="AK48">
        <v>65.192678999999998</v>
      </c>
      <c r="AL48">
        <v>76.329455999999993</v>
      </c>
      <c r="AM48">
        <v>0</v>
      </c>
      <c r="AN48">
        <v>1.0878989999999999</v>
      </c>
      <c r="AO48">
        <v>3.6920519999999999</v>
      </c>
      <c r="AP48">
        <v>7.4246759999999998</v>
      </c>
      <c r="AQ48">
        <v>0</v>
      </c>
      <c r="AR48">
        <v>42.658560000000001</v>
      </c>
      <c r="AS48">
        <v>36.602240999999999</v>
      </c>
      <c r="AT48">
        <v>18.792759</v>
      </c>
      <c r="AU48">
        <v>0</v>
      </c>
      <c r="AV48">
        <v>0</v>
      </c>
      <c r="AW48">
        <v>0</v>
      </c>
      <c r="AX48">
        <v>0</v>
      </c>
      <c r="AY48">
        <v>8.0570690000000003</v>
      </c>
      <c r="AZ48">
        <v>9.8870810000000002</v>
      </c>
      <c r="BA48">
        <v>6.5161680000000004</v>
      </c>
      <c r="BB48">
        <v>5.1759139999999997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2144.9280410000001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365.94011999999998</v>
      </c>
      <c r="L49">
        <v>115.92</v>
      </c>
      <c r="M49">
        <v>51.719639999999998</v>
      </c>
      <c r="N49">
        <v>72.128876000000005</v>
      </c>
      <c r="O49">
        <v>69.552000000000007</v>
      </c>
      <c r="P49">
        <v>110.06159599999999</v>
      </c>
      <c r="Q49">
        <v>12.558</v>
      </c>
      <c r="R49">
        <v>24.15</v>
      </c>
      <c r="S49">
        <v>14.886060000000001</v>
      </c>
      <c r="T49">
        <v>1.6904999999999999</v>
      </c>
      <c r="U49">
        <v>402.09750000000003</v>
      </c>
      <c r="V49">
        <v>11.524380000000001</v>
      </c>
      <c r="W49">
        <v>24.65232</v>
      </c>
      <c r="X49">
        <v>78.796620000000004</v>
      </c>
      <c r="Y49">
        <v>0</v>
      </c>
      <c r="Z49">
        <v>6.2990930000000001</v>
      </c>
      <c r="AA49">
        <v>40.715045000000003</v>
      </c>
      <c r="AB49">
        <v>46.850833999999999</v>
      </c>
      <c r="AC49">
        <v>33.646990000000002</v>
      </c>
      <c r="AD49">
        <v>31.541931000000002</v>
      </c>
      <c r="AE49">
        <v>57.163438999999997</v>
      </c>
      <c r="AF49">
        <v>0</v>
      </c>
      <c r="AG49">
        <v>44.651802000000004</v>
      </c>
      <c r="AH49">
        <v>173.84373099999999</v>
      </c>
      <c r="AI49">
        <v>0</v>
      </c>
      <c r="AJ49">
        <v>0</v>
      </c>
      <c r="AK49">
        <v>65.192678999999998</v>
      </c>
      <c r="AL49">
        <v>76.329455999999993</v>
      </c>
      <c r="AM49">
        <v>0</v>
      </c>
      <c r="AN49">
        <v>1.0878989999999999</v>
      </c>
      <c r="AO49">
        <v>3.6920519999999999</v>
      </c>
      <c r="AP49">
        <v>7.4246759999999998</v>
      </c>
      <c r="AQ49">
        <v>0</v>
      </c>
      <c r="AR49">
        <v>42.658560000000001</v>
      </c>
      <c r="AS49">
        <v>36.602240999999999</v>
      </c>
      <c r="AT49">
        <v>19.319987999999999</v>
      </c>
      <c r="AU49">
        <v>0</v>
      </c>
      <c r="AV49">
        <v>0</v>
      </c>
      <c r="AW49">
        <v>0</v>
      </c>
      <c r="AX49">
        <v>0</v>
      </c>
      <c r="AY49">
        <v>8.0570690000000003</v>
      </c>
      <c r="AZ49">
        <v>9.8870810000000002</v>
      </c>
      <c r="BA49">
        <v>6.5161680000000004</v>
      </c>
      <c r="BB49">
        <v>5.1759139999999997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2072.3342600000005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365.94011999999998</v>
      </c>
      <c r="L50">
        <v>115.92</v>
      </c>
      <c r="M50">
        <v>51.719639999999998</v>
      </c>
      <c r="N50">
        <v>66.373859999999993</v>
      </c>
      <c r="O50">
        <v>69.552000000000007</v>
      </c>
      <c r="P50">
        <v>110.06159599999999</v>
      </c>
      <c r="Q50">
        <v>12.558</v>
      </c>
      <c r="R50">
        <v>24.15</v>
      </c>
      <c r="S50">
        <v>14.886060000000001</v>
      </c>
      <c r="T50">
        <v>1.6904999999999999</v>
      </c>
      <c r="U50">
        <v>402.09750000000003</v>
      </c>
      <c r="V50">
        <v>11.524380000000001</v>
      </c>
      <c r="W50">
        <v>24.65232</v>
      </c>
      <c r="X50">
        <v>78.796620000000004</v>
      </c>
      <c r="Y50">
        <v>0</v>
      </c>
      <c r="Z50">
        <v>6.2990930000000001</v>
      </c>
      <c r="AA50">
        <v>40.715045000000003</v>
      </c>
      <c r="AB50">
        <v>46.850833999999999</v>
      </c>
      <c r="AC50">
        <v>33.646990000000002</v>
      </c>
      <c r="AD50">
        <v>31.541931000000002</v>
      </c>
      <c r="AE50">
        <v>57.163438999999997</v>
      </c>
      <c r="AF50">
        <v>0</v>
      </c>
      <c r="AG50">
        <v>44.651802000000004</v>
      </c>
      <c r="AH50">
        <v>173.84373099999999</v>
      </c>
      <c r="AI50">
        <v>0</v>
      </c>
      <c r="AJ50">
        <v>0</v>
      </c>
      <c r="AK50">
        <v>65.192678999999998</v>
      </c>
      <c r="AL50">
        <v>76.329455999999993</v>
      </c>
      <c r="AM50">
        <v>0</v>
      </c>
      <c r="AN50">
        <v>1.0878989999999999</v>
      </c>
      <c r="AO50">
        <v>4.2600600000000002</v>
      </c>
      <c r="AP50">
        <v>7.4246759999999998</v>
      </c>
      <c r="AQ50">
        <v>0</v>
      </c>
      <c r="AR50">
        <v>35.193311999999999</v>
      </c>
      <c r="AS50">
        <v>36.602240999999999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8.0570690000000003</v>
      </c>
      <c r="AZ50">
        <v>9.8870810000000002</v>
      </c>
      <c r="BA50">
        <v>6.5161680000000004</v>
      </c>
      <c r="BB50">
        <v>5.1759139999999997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2059.6820040000002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365.94011999999998</v>
      </c>
      <c r="L51">
        <v>115.92</v>
      </c>
      <c r="M51">
        <v>51.719639999999998</v>
      </c>
      <c r="N51">
        <v>79.088544999999996</v>
      </c>
      <c r="O51">
        <v>90.371232000000006</v>
      </c>
      <c r="P51">
        <v>110.06159599999999</v>
      </c>
      <c r="Q51">
        <v>12.558</v>
      </c>
      <c r="R51">
        <v>24.15</v>
      </c>
      <c r="S51">
        <v>14.886060000000001</v>
      </c>
      <c r="T51">
        <v>1.6904999999999999</v>
      </c>
      <c r="U51">
        <v>402.09750000000003</v>
      </c>
      <c r="V51">
        <v>11.524380000000001</v>
      </c>
      <c r="W51">
        <v>28.443580000000001</v>
      </c>
      <c r="X51">
        <v>95.178241</v>
      </c>
      <c r="Y51">
        <v>0</v>
      </c>
      <c r="Z51">
        <v>6.2990930000000001</v>
      </c>
      <c r="AA51">
        <v>40.715045000000003</v>
      </c>
      <c r="AB51">
        <v>46.850833999999999</v>
      </c>
      <c r="AC51">
        <v>33.646990000000002</v>
      </c>
      <c r="AD51">
        <v>21.027954999999999</v>
      </c>
      <c r="AE51">
        <v>57.163438999999997</v>
      </c>
      <c r="AF51">
        <v>0</v>
      </c>
      <c r="AG51">
        <v>44.651802000000004</v>
      </c>
      <c r="AH51">
        <v>173.84373099999999</v>
      </c>
      <c r="AI51">
        <v>0</v>
      </c>
      <c r="AJ51">
        <v>0</v>
      </c>
      <c r="AK51">
        <v>65.192678999999998</v>
      </c>
      <c r="AL51">
        <v>76.329455999999993</v>
      </c>
      <c r="AM51">
        <v>0</v>
      </c>
      <c r="AN51">
        <v>1.0878989999999999</v>
      </c>
      <c r="AO51">
        <v>5.1120720000000004</v>
      </c>
      <c r="AP51">
        <v>7.4246759999999998</v>
      </c>
      <c r="AQ51">
        <v>0</v>
      </c>
      <c r="AR51">
        <v>35.193311999999999</v>
      </c>
      <c r="AS51">
        <v>36.602240999999999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8.0570690000000003</v>
      </c>
      <c r="AZ51">
        <v>9.8870810000000002</v>
      </c>
      <c r="BA51">
        <v>6.5161680000000004</v>
      </c>
      <c r="BB51">
        <v>5.1759139999999997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2103.7268380000005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365.94011999999998</v>
      </c>
      <c r="L52">
        <v>115.92</v>
      </c>
      <c r="M52">
        <v>51.719639999999998</v>
      </c>
      <c r="N52">
        <v>79.088544999999996</v>
      </c>
      <c r="O52">
        <v>90.371232000000006</v>
      </c>
      <c r="P52">
        <v>110.06159599999999</v>
      </c>
      <c r="Q52">
        <v>12.558</v>
      </c>
      <c r="R52">
        <v>24.15</v>
      </c>
      <c r="S52">
        <v>14.886060000000001</v>
      </c>
      <c r="T52">
        <v>1.6904999999999999</v>
      </c>
      <c r="U52">
        <v>402.09750000000003</v>
      </c>
      <c r="V52">
        <v>11.524380000000001</v>
      </c>
      <c r="W52">
        <v>28.443580000000001</v>
      </c>
      <c r="X52">
        <v>95.178241</v>
      </c>
      <c r="Y52">
        <v>0</v>
      </c>
      <c r="Z52">
        <v>6.2990930000000001</v>
      </c>
      <c r="AA52">
        <v>40.715045000000003</v>
      </c>
      <c r="AB52">
        <v>46.850833999999999</v>
      </c>
      <c r="AC52">
        <v>33.646990000000002</v>
      </c>
      <c r="AD52">
        <v>21.027954999999999</v>
      </c>
      <c r="AE52">
        <v>57.163438999999997</v>
      </c>
      <c r="AF52">
        <v>0</v>
      </c>
      <c r="AG52">
        <v>44.651802000000004</v>
      </c>
      <c r="AH52">
        <v>173.84373099999999</v>
      </c>
      <c r="AI52">
        <v>0</v>
      </c>
      <c r="AJ52">
        <v>0</v>
      </c>
      <c r="AK52">
        <v>65.192678999999998</v>
      </c>
      <c r="AL52">
        <v>76.329455999999993</v>
      </c>
      <c r="AM52">
        <v>0</v>
      </c>
      <c r="AN52">
        <v>1.0878989999999999</v>
      </c>
      <c r="AO52">
        <v>5.1120720000000004</v>
      </c>
      <c r="AP52">
        <v>7.4246759999999998</v>
      </c>
      <c r="AQ52">
        <v>0</v>
      </c>
      <c r="AR52">
        <v>35.193311999999999</v>
      </c>
      <c r="AS52">
        <v>36.602240999999999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8.0570690000000003</v>
      </c>
      <c r="AZ52">
        <v>9.8870810000000002</v>
      </c>
      <c r="BA52">
        <v>6.5161680000000004</v>
      </c>
      <c r="BB52">
        <v>5.1759139999999997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2103.7268380000005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365.94011999999998</v>
      </c>
      <c r="L53">
        <v>115.92</v>
      </c>
      <c r="M53">
        <v>52.685639999999999</v>
      </c>
      <c r="N53">
        <v>80.054545000000005</v>
      </c>
      <c r="O53">
        <v>91.337232</v>
      </c>
      <c r="P53">
        <v>110.06159599999999</v>
      </c>
      <c r="Q53">
        <v>12.558</v>
      </c>
      <c r="R53">
        <v>24.15</v>
      </c>
      <c r="S53">
        <v>14.886060000000001</v>
      </c>
      <c r="T53">
        <v>1.6904999999999999</v>
      </c>
      <c r="U53">
        <v>402.09750000000003</v>
      </c>
      <c r="V53">
        <v>11.524380000000001</v>
      </c>
      <c r="W53">
        <v>28.443580000000001</v>
      </c>
      <c r="X53">
        <v>95.178241</v>
      </c>
      <c r="Y53">
        <v>0</v>
      </c>
      <c r="Z53">
        <v>6.2990930000000001</v>
      </c>
      <c r="AA53">
        <v>40.715045000000003</v>
      </c>
      <c r="AB53">
        <v>46.850833999999999</v>
      </c>
      <c r="AC53">
        <v>33.646990000000002</v>
      </c>
      <c r="AD53">
        <v>21.027954999999999</v>
      </c>
      <c r="AE53">
        <v>57.163438999999997</v>
      </c>
      <c r="AF53">
        <v>0</v>
      </c>
      <c r="AG53">
        <v>44.651802000000004</v>
      </c>
      <c r="AH53">
        <v>173.84373099999999</v>
      </c>
      <c r="AI53">
        <v>0</v>
      </c>
      <c r="AJ53">
        <v>0</v>
      </c>
      <c r="AK53">
        <v>65.192678999999998</v>
      </c>
      <c r="AL53">
        <v>76.329455999999993</v>
      </c>
      <c r="AM53">
        <v>0</v>
      </c>
      <c r="AN53">
        <v>1.0878989999999999</v>
      </c>
      <c r="AO53">
        <v>1.4200200000000001</v>
      </c>
      <c r="AP53">
        <v>7.4246759999999998</v>
      </c>
      <c r="AQ53">
        <v>0</v>
      </c>
      <c r="AR53">
        <v>35.193311999999999</v>
      </c>
      <c r="AS53">
        <v>36.602240999999999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8.0570690000000003</v>
      </c>
      <c r="AZ53">
        <v>9.8870810000000002</v>
      </c>
      <c r="BA53">
        <v>6.5161680000000004</v>
      </c>
      <c r="BB53">
        <v>5.1759139999999997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2102.9327860000003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365.94011999999998</v>
      </c>
      <c r="L54">
        <v>115.92</v>
      </c>
      <c r="M54">
        <v>52.685639999999999</v>
      </c>
      <c r="N54">
        <v>80.054545000000005</v>
      </c>
      <c r="O54">
        <v>91.337232</v>
      </c>
      <c r="P54">
        <v>124.07130100000001</v>
      </c>
      <c r="Q54">
        <v>12.558</v>
      </c>
      <c r="R54">
        <v>24.15</v>
      </c>
      <c r="S54">
        <v>14.886060000000001</v>
      </c>
      <c r="T54">
        <v>1.6904999999999999</v>
      </c>
      <c r="U54">
        <v>402.09750000000003</v>
      </c>
      <c r="V54">
        <v>11.524380000000001</v>
      </c>
      <c r="W54">
        <v>28.443580000000001</v>
      </c>
      <c r="X54">
        <v>95.178241</v>
      </c>
      <c r="Y54">
        <v>0</v>
      </c>
      <c r="Z54">
        <v>6.2990930000000001</v>
      </c>
      <c r="AA54">
        <v>40.715045000000003</v>
      </c>
      <c r="AB54">
        <v>46.850833999999999</v>
      </c>
      <c r="AC54">
        <v>33.646990000000002</v>
      </c>
      <c r="AD54">
        <v>21.027954999999999</v>
      </c>
      <c r="AE54">
        <v>57.163438999999997</v>
      </c>
      <c r="AF54">
        <v>0</v>
      </c>
      <c r="AG54">
        <v>44.651802000000004</v>
      </c>
      <c r="AH54">
        <v>173.84373099999999</v>
      </c>
      <c r="AI54">
        <v>0</v>
      </c>
      <c r="AJ54">
        <v>0</v>
      </c>
      <c r="AK54">
        <v>65.192678999999998</v>
      </c>
      <c r="AL54">
        <v>76.329455999999993</v>
      </c>
      <c r="AM54">
        <v>0</v>
      </c>
      <c r="AN54">
        <v>1.0878989999999999</v>
      </c>
      <c r="AO54">
        <v>1.4200200000000001</v>
      </c>
      <c r="AP54">
        <v>7.4246759999999998</v>
      </c>
      <c r="AQ54">
        <v>0</v>
      </c>
      <c r="AR54">
        <v>35.193311999999999</v>
      </c>
      <c r="AS54">
        <v>36.602240999999999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8.0570690000000003</v>
      </c>
      <c r="AZ54">
        <v>9.8870810000000002</v>
      </c>
      <c r="BA54">
        <v>6.5161680000000004</v>
      </c>
      <c r="BB54">
        <v>5.1759139999999997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2116.9424910000007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365.76623999999998</v>
      </c>
      <c r="L55">
        <v>115.92</v>
      </c>
      <c r="M55">
        <v>52.685639999999999</v>
      </c>
      <c r="N55">
        <v>66.943799999999996</v>
      </c>
      <c r="O55">
        <v>69.552000000000007</v>
      </c>
      <c r="P55">
        <v>124.07130100000001</v>
      </c>
      <c r="Q55">
        <v>12.558</v>
      </c>
      <c r="R55">
        <v>24.15</v>
      </c>
      <c r="S55">
        <v>14.741160000000001</v>
      </c>
      <c r="T55">
        <v>1.6904999999999999</v>
      </c>
      <c r="U55">
        <v>402.09750000000003</v>
      </c>
      <c r="V55">
        <v>11.524380000000001</v>
      </c>
      <c r="W55">
        <v>25.116</v>
      </c>
      <c r="X55">
        <v>78.806280000000001</v>
      </c>
      <c r="Y55">
        <v>0</v>
      </c>
      <c r="Z55">
        <v>6.2990930000000001</v>
      </c>
      <c r="AA55">
        <v>40.715045000000003</v>
      </c>
      <c r="AB55">
        <v>46.850833999999999</v>
      </c>
      <c r="AC55">
        <v>33.646990000000002</v>
      </c>
      <c r="AD55">
        <v>21.027954999999999</v>
      </c>
      <c r="AE55">
        <v>57.163438999999997</v>
      </c>
      <c r="AF55">
        <v>0</v>
      </c>
      <c r="AG55">
        <v>44.651802000000004</v>
      </c>
      <c r="AH55">
        <v>173.84373099999999</v>
      </c>
      <c r="AI55">
        <v>0</v>
      </c>
      <c r="AJ55">
        <v>0</v>
      </c>
      <c r="AK55">
        <v>65.192678999999998</v>
      </c>
      <c r="AL55">
        <v>76.329455999999993</v>
      </c>
      <c r="AM55">
        <v>0</v>
      </c>
      <c r="AN55">
        <v>1.0878989999999999</v>
      </c>
      <c r="AO55">
        <v>1.704024</v>
      </c>
      <c r="AP55">
        <v>7.4246759999999998</v>
      </c>
      <c r="AQ55">
        <v>0</v>
      </c>
      <c r="AR55">
        <v>42.658560000000001</v>
      </c>
      <c r="AS55">
        <v>36.602240999999999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8.0570690000000003</v>
      </c>
      <c r="AZ55">
        <v>9.8870810000000002</v>
      </c>
      <c r="BA55">
        <v>6.5161680000000004</v>
      </c>
      <c r="BB55">
        <v>5.1759139999999997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2069.7774450000002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365.76623999999998</v>
      </c>
      <c r="L56">
        <v>115.92</v>
      </c>
      <c r="M56">
        <v>52.685639999999999</v>
      </c>
      <c r="N56">
        <v>66.943799999999996</v>
      </c>
      <c r="O56">
        <v>69.552000000000007</v>
      </c>
      <c r="P56">
        <v>124.07130100000001</v>
      </c>
      <c r="Q56">
        <v>12.558</v>
      </c>
      <c r="R56">
        <v>24.15</v>
      </c>
      <c r="S56">
        <v>14.741160000000001</v>
      </c>
      <c r="T56">
        <v>1.6904999999999999</v>
      </c>
      <c r="U56">
        <v>402.09750000000003</v>
      </c>
      <c r="V56">
        <v>11.524380000000001</v>
      </c>
      <c r="W56">
        <v>25.116</v>
      </c>
      <c r="X56">
        <v>78.806280000000001</v>
      </c>
      <c r="Y56">
        <v>0</v>
      </c>
      <c r="Z56">
        <v>6.2990930000000001</v>
      </c>
      <c r="AA56">
        <v>40.715045000000003</v>
      </c>
      <c r="AB56">
        <v>46.850833999999999</v>
      </c>
      <c r="AC56">
        <v>33.646990000000002</v>
      </c>
      <c r="AD56">
        <v>21.027954999999999</v>
      </c>
      <c r="AE56">
        <v>57.163438999999997</v>
      </c>
      <c r="AF56">
        <v>0</v>
      </c>
      <c r="AG56">
        <v>44.651802000000004</v>
      </c>
      <c r="AH56">
        <v>173.84373099999999</v>
      </c>
      <c r="AI56">
        <v>0</v>
      </c>
      <c r="AJ56">
        <v>0</v>
      </c>
      <c r="AK56">
        <v>65.192678999999998</v>
      </c>
      <c r="AL56">
        <v>76.329455999999993</v>
      </c>
      <c r="AM56">
        <v>0</v>
      </c>
      <c r="AN56">
        <v>1.0878989999999999</v>
      </c>
      <c r="AO56">
        <v>1.704024</v>
      </c>
      <c r="AP56">
        <v>7.4246759999999998</v>
      </c>
      <c r="AQ56">
        <v>0</v>
      </c>
      <c r="AR56">
        <v>42.658560000000001</v>
      </c>
      <c r="AS56">
        <v>36.602240999999999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8.0570690000000003</v>
      </c>
      <c r="AZ56">
        <v>9.8870810000000002</v>
      </c>
      <c r="BA56">
        <v>6.5161680000000004</v>
      </c>
      <c r="BB56">
        <v>5.1759139999999997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2069.7774450000002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365.94011999999998</v>
      </c>
      <c r="L57">
        <v>115.92</v>
      </c>
      <c r="M57">
        <v>64.494990000000001</v>
      </c>
      <c r="N57">
        <v>82.816049000000007</v>
      </c>
      <c r="O57">
        <v>69.552000000000007</v>
      </c>
      <c r="P57">
        <v>142.69781</v>
      </c>
      <c r="Q57">
        <v>12.558</v>
      </c>
      <c r="R57">
        <v>24.15</v>
      </c>
      <c r="S57">
        <v>14.8764</v>
      </c>
      <c r="T57">
        <v>1.6904999999999999</v>
      </c>
      <c r="U57">
        <v>402.09750000000003</v>
      </c>
      <c r="V57">
        <v>13.824812</v>
      </c>
      <c r="W57">
        <v>29.457494000000001</v>
      </c>
      <c r="X57">
        <v>98.578754000000004</v>
      </c>
      <c r="Y57">
        <v>0</v>
      </c>
      <c r="Z57">
        <v>6.2990930000000001</v>
      </c>
      <c r="AA57">
        <v>40.715045000000003</v>
      </c>
      <c r="AB57">
        <v>46.850833999999999</v>
      </c>
      <c r="AC57">
        <v>33.646990000000002</v>
      </c>
      <c r="AD57">
        <v>21.027954999999999</v>
      </c>
      <c r="AE57">
        <v>57.163438999999997</v>
      </c>
      <c r="AF57">
        <v>0</v>
      </c>
      <c r="AG57">
        <v>44.651802000000004</v>
      </c>
      <c r="AH57">
        <v>173.84373099999999</v>
      </c>
      <c r="AI57">
        <v>0</v>
      </c>
      <c r="AJ57">
        <v>0</v>
      </c>
      <c r="AK57">
        <v>65.192678999999998</v>
      </c>
      <c r="AL57">
        <v>76.329455999999993</v>
      </c>
      <c r="AM57">
        <v>0</v>
      </c>
      <c r="AN57">
        <v>1.0878989999999999</v>
      </c>
      <c r="AO57">
        <v>1.704024</v>
      </c>
      <c r="AP57">
        <v>7.4246759999999998</v>
      </c>
      <c r="AQ57">
        <v>0</v>
      </c>
      <c r="AR57">
        <v>35.193311999999999</v>
      </c>
      <c r="AS57">
        <v>36.602240999999999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8.0570690000000003</v>
      </c>
      <c r="AZ57">
        <v>9.8870810000000002</v>
      </c>
      <c r="BA57">
        <v>6.5161680000000004</v>
      </c>
      <c r="BB57">
        <v>5.1759139999999997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2135.3438250000004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365.94011999999998</v>
      </c>
      <c r="L58">
        <v>115.92</v>
      </c>
      <c r="M58">
        <v>64.494990000000001</v>
      </c>
      <c r="N58">
        <v>82.816049000000007</v>
      </c>
      <c r="O58">
        <v>69.552000000000007</v>
      </c>
      <c r="P58">
        <v>142.69781</v>
      </c>
      <c r="Q58">
        <v>12.558</v>
      </c>
      <c r="R58">
        <v>24.15</v>
      </c>
      <c r="S58">
        <v>14.886060000000001</v>
      </c>
      <c r="T58">
        <v>1.6904999999999999</v>
      </c>
      <c r="U58">
        <v>402.09750000000003</v>
      </c>
      <c r="V58">
        <v>13.824812</v>
      </c>
      <c r="W58">
        <v>29.457494000000001</v>
      </c>
      <c r="X58">
        <v>98.578754000000004</v>
      </c>
      <c r="Y58">
        <v>0</v>
      </c>
      <c r="Z58">
        <v>6.2990930000000001</v>
      </c>
      <c r="AA58">
        <v>40.715045000000003</v>
      </c>
      <c r="AB58">
        <v>46.850833999999999</v>
      </c>
      <c r="AC58">
        <v>33.646990000000002</v>
      </c>
      <c r="AD58">
        <v>21.027954999999999</v>
      </c>
      <c r="AE58">
        <v>57.163438999999997</v>
      </c>
      <c r="AF58">
        <v>0</v>
      </c>
      <c r="AG58">
        <v>44.651802000000004</v>
      </c>
      <c r="AH58">
        <v>173.84373099999999</v>
      </c>
      <c r="AI58">
        <v>0</v>
      </c>
      <c r="AJ58">
        <v>0</v>
      </c>
      <c r="AK58">
        <v>65.192678999999998</v>
      </c>
      <c r="AL58">
        <v>76.329455999999993</v>
      </c>
      <c r="AM58">
        <v>0</v>
      </c>
      <c r="AN58">
        <v>1.0878989999999999</v>
      </c>
      <c r="AO58">
        <v>1.704024</v>
      </c>
      <c r="AP58">
        <v>7.4246759999999998</v>
      </c>
      <c r="AQ58">
        <v>0</v>
      </c>
      <c r="AR58">
        <v>35.193311999999999</v>
      </c>
      <c r="AS58">
        <v>36.602240999999999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8.0570690000000003</v>
      </c>
      <c r="AZ58">
        <v>9.8870810000000002</v>
      </c>
      <c r="BA58">
        <v>6.5161680000000004</v>
      </c>
      <c r="BB58">
        <v>5.1759139999999997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2135.3534850000005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365.94011999999998</v>
      </c>
      <c r="L59">
        <v>115.92</v>
      </c>
      <c r="M59">
        <v>92.687893000000003</v>
      </c>
      <c r="N59">
        <v>118.955365</v>
      </c>
      <c r="O59">
        <v>117.70552499999999</v>
      </c>
      <c r="P59">
        <v>142.69781</v>
      </c>
      <c r="Q59">
        <v>16.227350999999999</v>
      </c>
      <c r="R59">
        <v>32.398480999999997</v>
      </c>
      <c r="S59">
        <v>20.176359000000001</v>
      </c>
      <c r="T59">
        <v>2.3295089999999998</v>
      </c>
      <c r="U59">
        <v>402.09750000000003</v>
      </c>
      <c r="V59">
        <v>20.0928</v>
      </c>
      <c r="W59">
        <v>42.803460000000001</v>
      </c>
      <c r="X59">
        <v>143.2578</v>
      </c>
      <c r="Y59">
        <v>0</v>
      </c>
      <c r="Z59">
        <v>6.2990930000000001</v>
      </c>
      <c r="AA59">
        <v>40.715045000000003</v>
      </c>
      <c r="AB59">
        <v>46.850833999999999</v>
      </c>
      <c r="AC59">
        <v>33.646990000000002</v>
      </c>
      <c r="AD59">
        <v>21.027954999999999</v>
      </c>
      <c r="AE59">
        <v>57.163438999999997</v>
      </c>
      <c r="AF59">
        <v>0</v>
      </c>
      <c r="AG59">
        <v>44.651802000000004</v>
      </c>
      <c r="AH59">
        <v>173.84373099999999</v>
      </c>
      <c r="AI59">
        <v>0</v>
      </c>
      <c r="AJ59">
        <v>0</v>
      </c>
      <c r="AK59">
        <v>65.192678999999998</v>
      </c>
      <c r="AL59">
        <v>76.329455999999993</v>
      </c>
      <c r="AM59">
        <v>0</v>
      </c>
      <c r="AN59">
        <v>1.0878989999999999</v>
      </c>
      <c r="AO59">
        <v>1.704024</v>
      </c>
      <c r="AP59">
        <v>7.4246759999999998</v>
      </c>
      <c r="AQ59">
        <v>0</v>
      </c>
      <c r="AR59">
        <v>35.193311999999999</v>
      </c>
      <c r="AS59">
        <v>36.602240999999999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8.0570690000000003</v>
      </c>
      <c r="AZ59">
        <v>9.8870810000000002</v>
      </c>
      <c r="BA59">
        <v>6.5161680000000004</v>
      </c>
      <c r="BB59">
        <v>5.1759139999999997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2329.9793690000001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365.94011999999998</v>
      </c>
      <c r="L60">
        <v>115.92</v>
      </c>
      <c r="M60">
        <v>92.687893000000003</v>
      </c>
      <c r="N60">
        <v>118.955365</v>
      </c>
      <c r="O60">
        <v>124.80961499999999</v>
      </c>
      <c r="P60">
        <v>142.69781</v>
      </c>
      <c r="Q60">
        <v>16.227350999999999</v>
      </c>
      <c r="R60">
        <v>32.398480999999997</v>
      </c>
      <c r="S60">
        <v>20.176359000000001</v>
      </c>
      <c r="T60">
        <v>2.3295089999999998</v>
      </c>
      <c r="U60">
        <v>402.09750000000003</v>
      </c>
      <c r="V60">
        <v>20.0928</v>
      </c>
      <c r="W60">
        <v>42.803460000000001</v>
      </c>
      <c r="X60">
        <v>143.2578</v>
      </c>
      <c r="Y60">
        <v>0</v>
      </c>
      <c r="Z60">
        <v>6.2990930000000001</v>
      </c>
      <c r="AA60">
        <v>40.715045000000003</v>
      </c>
      <c r="AB60">
        <v>46.850833999999999</v>
      </c>
      <c r="AC60">
        <v>33.646990000000002</v>
      </c>
      <c r="AD60">
        <v>21.027954999999999</v>
      </c>
      <c r="AE60">
        <v>57.163438999999997</v>
      </c>
      <c r="AF60">
        <v>0</v>
      </c>
      <c r="AG60">
        <v>44.651802000000004</v>
      </c>
      <c r="AH60">
        <v>173.84373099999999</v>
      </c>
      <c r="AI60">
        <v>0</v>
      </c>
      <c r="AJ60">
        <v>0</v>
      </c>
      <c r="AK60">
        <v>65.192678999999998</v>
      </c>
      <c r="AL60">
        <v>76.329455999999993</v>
      </c>
      <c r="AM60">
        <v>0</v>
      </c>
      <c r="AN60">
        <v>1.0878989999999999</v>
      </c>
      <c r="AO60">
        <v>1.704024</v>
      </c>
      <c r="AP60">
        <v>7.4246759999999998</v>
      </c>
      <c r="AQ60">
        <v>0</v>
      </c>
      <c r="AR60">
        <v>35.193311999999999</v>
      </c>
      <c r="AS60">
        <v>36.602240999999999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8.0570690000000003</v>
      </c>
      <c r="AZ60">
        <v>9.8870810000000002</v>
      </c>
      <c r="BA60">
        <v>6.5161680000000004</v>
      </c>
      <c r="BB60">
        <v>5.1759139999999997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2337.0834589999999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365.94011999999998</v>
      </c>
      <c r="L61">
        <v>115.92</v>
      </c>
      <c r="M61">
        <v>92.687893000000003</v>
      </c>
      <c r="N61">
        <v>105.30365999999999</v>
      </c>
      <c r="O61">
        <v>101.961783</v>
      </c>
      <c r="P61">
        <v>142.69781</v>
      </c>
      <c r="Q61">
        <v>16.130751</v>
      </c>
      <c r="R61">
        <v>32.205280999999999</v>
      </c>
      <c r="S61">
        <v>20.050778999999999</v>
      </c>
      <c r="T61">
        <v>2.3295089999999998</v>
      </c>
      <c r="U61">
        <v>402.09750000000003</v>
      </c>
      <c r="V61">
        <v>17.887229000000001</v>
      </c>
      <c r="W61">
        <v>37.708100000000002</v>
      </c>
      <c r="X61">
        <v>126.209639</v>
      </c>
      <c r="Y61">
        <v>0</v>
      </c>
      <c r="Z61">
        <v>6.2990930000000001</v>
      </c>
      <c r="AA61">
        <v>40.715045000000003</v>
      </c>
      <c r="AB61">
        <v>46.850833999999999</v>
      </c>
      <c r="AC61">
        <v>33.646990000000002</v>
      </c>
      <c r="AD61">
        <v>21.027954999999999</v>
      </c>
      <c r="AE61">
        <v>57.163438999999997</v>
      </c>
      <c r="AF61">
        <v>0</v>
      </c>
      <c r="AG61">
        <v>44.651802000000004</v>
      </c>
      <c r="AH61">
        <v>173.84373099999999</v>
      </c>
      <c r="AI61">
        <v>0</v>
      </c>
      <c r="AJ61">
        <v>0</v>
      </c>
      <c r="AK61">
        <v>65.192678999999998</v>
      </c>
      <c r="AL61">
        <v>76.329455999999993</v>
      </c>
      <c r="AM61">
        <v>0</v>
      </c>
      <c r="AN61">
        <v>1.0878989999999999</v>
      </c>
      <c r="AO61">
        <v>1.704024</v>
      </c>
      <c r="AP61">
        <v>7.4246759999999998</v>
      </c>
      <c r="AQ61">
        <v>0</v>
      </c>
      <c r="AR61">
        <v>35.193311999999999</v>
      </c>
      <c r="AS61">
        <v>36.602240999999999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8.0570690000000003</v>
      </c>
      <c r="AZ61">
        <v>9.8870810000000002</v>
      </c>
      <c r="BA61">
        <v>6.5161680000000004</v>
      </c>
      <c r="BB61">
        <v>5.1759139999999997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2275.8194500000004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365.94011999999998</v>
      </c>
      <c r="L62">
        <v>115.92</v>
      </c>
      <c r="M62">
        <v>92.687893000000003</v>
      </c>
      <c r="N62">
        <v>105.30365999999999</v>
      </c>
      <c r="O62">
        <v>101.961783</v>
      </c>
      <c r="P62">
        <v>142.69781</v>
      </c>
      <c r="Q62">
        <v>16.130751</v>
      </c>
      <c r="R62">
        <v>32.205280999999999</v>
      </c>
      <c r="S62">
        <v>20.050778999999999</v>
      </c>
      <c r="T62">
        <v>2.3295089999999998</v>
      </c>
      <c r="U62">
        <v>402.09750000000003</v>
      </c>
      <c r="V62">
        <v>17.887229000000001</v>
      </c>
      <c r="W62">
        <v>37.708100000000002</v>
      </c>
      <c r="X62">
        <v>126.209639</v>
      </c>
      <c r="Y62">
        <v>0</v>
      </c>
      <c r="Z62">
        <v>6.2990930000000001</v>
      </c>
      <c r="AA62">
        <v>40.715045000000003</v>
      </c>
      <c r="AB62">
        <v>46.850833999999999</v>
      </c>
      <c r="AC62">
        <v>33.646990000000002</v>
      </c>
      <c r="AD62">
        <v>21.027954999999999</v>
      </c>
      <c r="AE62">
        <v>57.163438999999997</v>
      </c>
      <c r="AF62">
        <v>0</v>
      </c>
      <c r="AG62">
        <v>44.651802000000004</v>
      </c>
      <c r="AH62">
        <v>173.84373099999999</v>
      </c>
      <c r="AI62">
        <v>0</v>
      </c>
      <c r="AJ62">
        <v>0</v>
      </c>
      <c r="AK62">
        <v>65.192678999999998</v>
      </c>
      <c r="AL62">
        <v>76.329455999999993</v>
      </c>
      <c r="AM62">
        <v>0</v>
      </c>
      <c r="AN62">
        <v>1.0878989999999999</v>
      </c>
      <c r="AO62">
        <v>1.704024</v>
      </c>
      <c r="AP62">
        <v>7.4246759999999998</v>
      </c>
      <c r="AQ62">
        <v>0</v>
      </c>
      <c r="AR62">
        <v>35.193311999999999</v>
      </c>
      <c r="AS62">
        <v>36.602240999999999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8.0570690000000003</v>
      </c>
      <c r="AZ62">
        <v>9.8870810000000002</v>
      </c>
      <c r="BA62">
        <v>6.5161680000000004</v>
      </c>
      <c r="BB62">
        <v>5.1759139999999997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2275.8194500000004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362.98415999999997</v>
      </c>
      <c r="L63">
        <v>115.92</v>
      </c>
      <c r="M63">
        <v>92.687893000000003</v>
      </c>
      <c r="N63">
        <v>118.597942</v>
      </c>
      <c r="O63">
        <v>123.491721</v>
      </c>
      <c r="P63">
        <v>142.69781</v>
      </c>
      <c r="Q63">
        <v>16.323951000000001</v>
      </c>
      <c r="R63">
        <v>32.591681000000001</v>
      </c>
      <c r="S63">
        <v>20.301939000000001</v>
      </c>
      <c r="T63">
        <v>2.3295089999999998</v>
      </c>
      <c r="U63">
        <v>402.09750000000003</v>
      </c>
      <c r="V63">
        <v>17.887229000000001</v>
      </c>
      <c r="W63">
        <v>37.708100000000002</v>
      </c>
      <c r="X63">
        <v>126.209639</v>
      </c>
      <c r="Y63">
        <v>0</v>
      </c>
      <c r="Z63">
        <v>6.2990930000000001</v>
      </c>
      <c r="AA63">
        <v>40.715045000000003</v>
      </c>
      <c r="AB63">
        <v>46.850833999999999</v>
      </c>
      <c r="AC63">
        <v>33.646990000000002</v>
      </c>
      <c r="AD63">
        <v>21.027954999999999</v>
      </c>
      <c r="AE63">
        <v>57.163438999999997</v>
      </c>
      <c r="AF63">
        <v>0</v>
      </c>
      <c r="AG63">
        <v>44.651802000000004</v>
      </c>
      <c r="AH63">
        <v>173.84373099999999</v>
      </c>
      <c r="AI63">
        <v>0</v>
      </c>
      <c r="AJ63">
        <v>0</v>
      </c>
      <c r="AK63">
        <v>65.192678999999998</v>
      </c>
      <c r="AL63">
        <v>76.329455999999993</v>
      </c>
      <c r="AM63">
        <v>0</v>
      </c>
      <c r="AN63">
        <v>1.0878989999999999</v>
      </c>
      <c r="AO63">
        <v>1.704024</v>
      </c>
      <c r="AP63">
        <v>7.4246759999999998</v>
      </c>
      <c r="AQ63">
        <v>0</v>
      </c>
      <c r="AR63">
        <v>35.193311999999999</v>
      </c>
      <c r="AS63">
        <v>36.602240999999999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8.0570690000000003</v>
      </c>
      <c r="AZ63">
        <v>9.8870810000000002</v>
      </c>
      <c r="BA63">
        <v>6.5161680000000004</v>
      </c>
      <c r="BB63">
        <v>5.1759139999999997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2308.51847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362.98415999999997</v>
      </c>
      <c r="L64">
        <v>115.92</v>
      </c>
      <c r="M64">
        <v>92.687893000000003</v>
      </c>
      <c r="N64">
        <v>118.955365</v>
      </c>
      <c r="O64">
        <v>124.80961499999999</v>
      </c>
      <c r="P64">
        <v>142.69781</v>
      </c>
      <c r="Q64">
        <v>16.323951000000001</v>
      </c>
      <c r="R64">
        <v>32.591681000000001</v>
      </c>
      <c r="S64">
        <v>20.301939000000001</v>
      </c>
      <c r="T64">
        <v>2.3295089999999998</v>
      </c>
      <c r="U64">
        <v>402.09750000000003</v>
      </c>
      <c r="V64">
        <v>17.887229000000001</v>
      </c>
      <c r="W64">
        <v>37.708100000000002</v>
      </c>
      <c r="X64">
        <v>126.209639</v>
      </c>
      <c r="Y64">
        <v>0</v>
      </c>
      <c r="Z64">
        <v>6.2990930000000001</v>
      </c>
      <c r="AA64">
        <v>40.715045000000003</v>
      </c>
      <c r="AB64">
        <v>46.850833999999999</v>
      </c>
      <c r="AC64">
        <v>33.646990000000002</v>
      </c>
      <c r="AD64">
        <v>21.027954999999999</v>
      </c>
      <c r="AE64">
        <v>57.163438999999997</v>
      </c>
      <c r="AF64">
        <v>0</v>
      </c>
      <c r="AG64">
        <v>44.651802000000004</v>
      </c>
      <c r="AH64">
        <v>173.84373099999999</v>
      </c>
      <c r="AI64">
        <v>0</v>
      </c>
      <c r="AJ64">
        <v>0</v>
      </c>
      <c r="AK64">
        <v>65.192678999999998</v>
      </c>
      <c r="AL64">
        <v>76.329455999999993</v>
      </c>
      <c r="AM64">
        <v>0</v>
      </c>
      <c r="AN64">
        <v>1.0878989999999999</v>
      </c>
      <c r="AO64">
        <v>1.704024</v>
      </c>
      <c r="AP64">
        <v>7.4246759999999998</v>
      </c>
      <c r="AQ64">
        <v>0</v>
      </c>
      <c r="AR64">
        <v>35.193311999999999</v>
      </c>
      <c r="AS64">
        <v>36.602240999999999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8.0570690000000003</v>
      </c>
      <c r="AZ64">
        <v>9.8870810000000002</v>
      </c>
      <c r="BA64">
        <v>6.5161680000000004</v>
      </c>
      <c r="BB64">
        <v>5.1759139999999997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2310.1937870000002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365.94011999999998</v>
      </c>
      <c r="L65">
        <v>115.92</v>
      </c>
      <c r="M65">
        <v>92.687893000000003</v>
      </c>
      <c r="N65">
        <v>118.955365</v>
      </c>
      <c r="O65">
        <v>124.80961499999999</v>
      </c>
      <c r="P65">
        <v>142.69781</v>
      </c>
      <c r="Q65">
        <v>16.323951000000001</v>
      </c>
      <c r="R65">
        <v>32.591681000000001</v>
      </c>
      <c r="S65">
        <v>20.301939000000001</v>
      </c>
      <c r="T65">
        <v>2.3295089999999998</v>
      </c>
      <c r="U65">
        <v>402.09750000000003</v>
      </c>
      <c r="V65">
        <v>15.113455999999999</v>
      </c>
      <c r="W65">
        <v>31.821006000000001</v>
      </c>
      <c r="X65">
        <v>105.442184</v>
      </c>
      <c r="Y65">
        <v>0</v>
      </c>
      <c r="Z65">
        <v>6.2990930000000001</v>
      </c>
      <c r="AA65">
        <v>40.715045000000003</v>
      </c>
      <c r="AB65">
        <v>46.850833999999999</v>
      </c>
      <c r="AC65">
        <v>33.646990000000002</v>
      </c>
      <c r="AD65">
        <v>21.027954999999999</v>
      </c>
      <c r="AE65">
        <v>57.163438999999997</v>
      </c>
      <c r="AF65">
        <v>0</v>
      </c>
      <c r="AG65">
        <v>44.651802000000004</v>
      </c>
      <c r="AH65">
        <v>173.84373099999999</v>
      </c>
      <c r="AI65">
        <v>0</v>
      </c>
      <c r="AJ65">
        <v>0</v>
      </c>
      <c r="AK65">
        <v>65.192678999999998</v>
      </c>
      <c r="AL65">
        <v>76.329455999999993</v>
      </c>
      <c r="AM65">
        <v>0</v>
      </c>
      <c r="AN65">
        <v>1.0878989999999999</v>
      </c>
      <c r="AO65">
        <v>1.704024</v>
      </c>
      <c r="AP65">
        <v>7.4246759999999998</v>
      </c>
      <c r="AQ65">
        <v>0</v>
      </c>
      <c r="AR65">
        <v>35.193311999999999</v>
      </c>
      <c r="AS65">
        <v>36.602240999999999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8.0570690000000003</v>
      </c>
      <c r="AZ65">
        <v>9.8870810000000002</v>
      </c>
      <c r="BA65">
        <v>6.5161680000000004</v>
      </c>
      <c r="BB65">
        <v>5.1759139999999997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2283.7214250000002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365.94011999999998</v>
      </c>
      <c r="L66">
        <v>115.92</v>
      </c>
      <c r="M66">
        <v>92.687893000000003</v>
      </c>
      <c r="N66">
        <v>118.955365</v>
      </c>
      <c r="O66">
        <v>124.80961499999999</v>
      </c>
      <c r="P66">
        <v>142.69781</v>
      </c>
      <c r="Q66">
        <v>16.323951000000001</v>
      </c>
      <c r="R66">
        <v>32.591681000000001</v>
      </c>
      <c r="S66">
        <v>20.301939000000001</v>
      </c>
      <c r="T66">
        <v>2.3295089999999998</v>
      </c>
      <c r="U66">
        <v>402.09750000000003</v>
      </c>
      <c r="V66">
        <v>15.113455999999999</v>
      </c>
      <c r="W66">
        <v>31.821006000000001</v>
      </c>
      <c r="X66">
        <v>105.442184</v>
      </c>
      <c r="Y66">
        <v>0</v>
      </c>
      <c r="Z66">
        <v>6.2990930000000001</v>
      </c>
      <c r="AA66">
        <v>40.715045000000003</v>
      </c>
      <c r="AB66">
        <v>46.850833999999999</v>
      </c>
      <c r="AC66">
        <v>33.646990000000002</v>
      </c>
      <c r="AD66">
        <v>21.027954999999999</v>
      </c>
      <c r="AE66">
        <v>57.163438999999997</v>
      </c>
      <c r="AF66">
        <v>0</v>
      </c>
      <c r="AG66">
        <v>44.651802000000004</v>
      </c>
      <c r="AH66">
        <v>173.84373099999999</v>
      </c>
      <c r="AI66">
        <v>0</v>
      </c>
      <c r="AJ66">
        <v>0</v>
      </c>
      <c r="AK66">
        <v>65.192678999999998</v>
      </c>
      <c r="AL66">
        <v>76.329455999999993</v>
      </c>
      <c r="AM66">
        <v>0</v>
      </c>
      <c r="AN66">
        <v>1.0878989999999999</v>
      </c>
      <c r="AO66">
        <v>1.704024</v>
      </c>
      <c r="AP66">
        <v>7.4246759999999998</v>
      </c>
      <c r="AQ66">
        <v>0</v>
      </c>
      <c r="AR66">
        <v>35.193311999999999</v>
      </c>
      <c r="AS66">
        <v>36.602240999999999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8.0570690000000003</v>
      </c>
      <c r="AZ66">
        <v>9.8870810000000002</v>
      </c>
      <c r="BA66">
        <v>6.5161680000000004</v>
      </c>
      <c r="BB66">
        <v>5.1759139999999997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2283.7214250000002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365.94011999999998</v>
      </c>
      <c r="L67">
        <v>115.92</v>
      </c>
      <c r="M67">
        <v>92.687893000000003</v>
      </c>
      <c r="N67">
        <v>118.955365</v>
      </c>
      <c r="O67">
        <v>124.80961499999999</v>
      </c>
      <c r="P67">
        <v>142.69781</v>
      </c>
      <c r="Q67">
        <v>16.323951000000001</v>
      </c>
      <c r="R67">
        <v>32.591681000000001</v>
      </c>
      <c r="S67">
        <v>20.301939000000001</v>
      </c>
      <c r="T67">
        <v>2.3295089999999998</v>
      </c>
      <c r="U67">
        <v>402.09750000000003</v>
      </c>
      <c r="V67">
        <v>17.074126</v>
      </c>
      <c r="W67">
        <v>36.846013999999997</v>
      </c>
      <c r="X67">
        <v>122.270286</v>
      </c>
      <c r="Y67">
        <v>0</v>
      </c>
      <c r="Z67">
        <v>6.2990930000000001</v>
      </c>
      <c r="AA67">
        <v>40.715045000000003</v>
      </c>
      <c r="AB67">
        <v>46.850833999999999</v>
      </c>
      <c r="AC67">
        <v>33.646990000000002</v>
      </c>
      <c r="AD67">
        <v>21.027954999999999</v>
      </c>
      <c r="AE67">
        <v>57.163438999999997</v>
      </c>
      <c r="AF67">
        <v>0</v>
      </c>
      <c r="AG67">
        <v>44.651802000000004</v>
      </c>
      <c r="AH67">
        <v>173.84373099999999</v>
      </c>
      <c r="AI67">
        <v>0</v>
      </c>
      <c r="AJ67">
        <v>0</v>
      </c>
      <c r="AK67">
        <v>65.192678999999998</v>
      </c>
      <c r="AL67">
        <v>76.329455999999993</v>
      </c>
      <c r="AM67">
        <v>0</v>
      </c>
      <c r="AN67">
        <v>1.0878989999999999</v>
      </c>
      <c r="AO67">
        <v>1.704024</v>
      </c>
      <c r="AP67">
        <v>7.4246759999999998</v>
      </c>
      <c r="AQ67">
        <v>0</v>
      </c>
      <c r="AR67">
        <v>35.193311999999999</v>
      </c>
      <c r="AS67">
        <v>36.602240999999999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5.3713790000000001</v>
      </c>
      <c r="AZ67">
        <v>9.8870810000000002</v>
      </c>
      <c r="BA67">
        <v>6.5161680000000004</v>
      </c>
      <c r="BB67">
        <v>5.1759139999999997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2304.8495150000003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365.94011999999998</v>
      </c>
      <c r="L68">
        <v>115.92</v>
      </c>
      <c r="M68">
        <v>92.687893000000003</v>
      </c>
      <c r="N68">
        <v>118.955365</v>
      </c>
      <c r="O68">
        <v>124.80961499999999</v>
      </c>
      <c r="P68">
        <v>142.69781</v>
      </c>
      <c r="Q68">
        <v>16.323951000000001</v>
      </c>
      <c r="R68">
        <v>32.591681000000001</v>
      </c>
      <c r="S68">
        <v>20.301939000000001</v>
      </c>
      <c r="T68">
        <v>2.3295089999999998</v>
      </c>
      <c r="U68">
        <v>402.09750000000003</v>
      </c>
      <c r="V68">
        <v>17.319027999999999</v>
      </c>
      <c r="W68">
        <v>36.897046000000003</v>
      </c>
      <c r="X68">
        <v>123.475666</v>
      </c>
      <c r="Y68">
        <v>0</v>
      </c>
      <c r="Z68">
        <v>6.2990930000000001</v>
      </c>
      <c r="AA68">
        <v>40.715045000000003</v>
      </c>
      <c r="AB68">
        <v>46.850833999999999</v>
      </c>
      <c r="AC68">
        <v>33.646990000000002</v>
      </c>
      <c r="AD68">
        <v>21.027954999999999</v>
      </c>
      <c r="AE68">
        <v>57.163438999999997</v>
      </c>
      <c r="AF68">
        <v>0</v>
      </c>
      <c r="AG68">
        <v>44.651802000000004</v>
      </c>
      <c r="AH68">
        <v>173.84373099999999</v>
      </c>
      <c r="AI68">
        <v>0</v>
      </c>
      <c r="AJ68">
        <v>0</v>
      </c>
      <c r="AK68">
        <v>65.192678999999998</v>
      </c>
      <c r="AL68">
        <v>76.329455999999993</v>
      </c>
      <c r="AM68">
        <v>0</v>
      </c>
      <c r="AN68">
        <v>1.0878989999999999</v>
      </c>
      <c r="AO68">
        <v>1.704024</v>
      </c>
      <c r="AP68">
        <v>7.4246759999999998</v>
      </c>
      <c r="AQ68">
        <v>0</v>
      </c>
      <c r="AR68">
        <v>35.193311999999999</v>
      </c>
      <c r="AS68">
        <v>36.602240999999999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5.3713790000000001</v>
      </c>
      <c r="AZ68">
        <v>9.8870810000000002</v>
      </c>
      <c r="BA68">
        <v>6.5161680000000004</v>
      </c>
      <c r="BB68">
        <v>5.1759139999999997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2306.3508290000004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365.94011999999998</v>
      </c>
      <c r="L69">
        <v>115.92</v>
      </c>
      <c r="M69">
        <v>92.687893000000003</v>
      </c>
      <c r="N69">
        <v>118.955365</v>
      </c>
      <c r="O69">
        <v>124.80961499999999</v>
      </c>
      <c r="P69">
        <v>142.69781</v>
      </c>
      <c r="Q69">
        <v>16.323951000000001</v>
      </c>
      <c r="R69">
        <v>32.591681000000001</v>
      </c>
      <c r="S69">
        <v>20.301939000000001</v>
      </c>
      <c r="T69">
        <v>2.3295089999999998</v>
      </c>
      <c r="U69">
        <v>402.09750000000003</v>
      </c>
      <c r="V69">
        <v>17.319027999999999</v>
      </c>
      <c r="W69">
        <v>36.897046000000003</v>
      </c>
      <c r="X69">
        <v>123.475666</v>
      </c>
      <c r="Y69">
        <v>0</v>
      </c>
      <c r="Z69">
        <v>6.2990930000000001</v>
      </c>
      <c r="AA69">
        <v>40.715045000000003</v>
      </c>
      <c r="AB69">
        <v>46.850833999999999</v>
      </c>
      <c r="AC69">
        <v>33.646990000000002</v>
      </c>
      <c r="AD69">
        <v>21.027954999999999</v>
      </c>
      <c r="AE69">
        <v>57.163438999999997</v>
      </c>
      <c r="AF69">
        <v>0</v>
      </c>
      <c r="AG69">
        <v>44.651802000000004</v>
      </c>
      <c r="AH69">
        <v>173.84373099999999</v>
      </c>
      <c r="AI69">
        <v>0</v>
      </c>
      <c r="AJ69">
        <v>0</v>
      </c>
      <c r="AK69">
        <v>65.192678999999998</v>
      </c>
      <c r="AL69">
        <v>76.329455999999993</v>
      </c>
      <c r="AM69">
        <v>0</v>
      </c>
      <c r="AN69">
        <v>1.0878989999999999</v>
      </c>
      <c r="AO69">
        <v>1.704024</v>
      </c>
      <c r="AP69">
        <v>7.4246759999999998</v>
      </c>
      <c r="AQ69">
        <v>0</v>
      </c>
      <c r="AR69">
        <v>35.193311999999999</v>
      </c>
      <c r="AS69">
        <v>36.602240999999999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5.3713790000000001</v>
      </c>
      <c r="AZ69">
        <v>9.8870810000000002</v>
      </c>
      <c r="BA69">
        <v>6.5161680000000004</v>
      </c>
      <c r="BB69">
        <v>5.1759139999999997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2306.3508290000004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365.98842000000002</v>
      </c>
      <c r="L70">
        <v>115.92</v>
      </c>
      <c r="M70">
        <v>92.687893000000003</v>
      </c>
      <c r="N70">
        <v>118.955365</v>
      </c>
      <c r="O70">
        <v>124.80961499999999</v>
      </c>
      <c r="P70">
        <v>142.69781</v>
      </c>
      <c r="Q70">
        <v>16.323951000000001</v>
      </c>
      <c r="R70">
        <v>32.591681000000001</v>
      </c>
      <c r="S70">
        <v>20.301939000000001</v>
      </c>
      <c r="T70">
        <v>2.3295089999999998</v>
      </c>
      <c r="U70">
        <v>402.09750000000003</v>
      </c>
      <c r="V70">
        <v>17.319027999999999</v>
      </c>
      <c r="W70">
        <v>36.897046000000003</v>
      </c>
      <c r="X70">
        <v>123.475666</v>
      </c>
      <c r="Y70">
        <v>0</v>
      </c>
      <c r="Z70">
        <v>6.2990930000000001</v>
      </c>
      <c r="AA70">
        <v>40.715045000000003</v>
      </c>
      <c r="AB70">
        <v>46.850833999999999</v>
      </c>
      <c r="AC70">
        <v>33.646990000000002</v>
      </c>
      <c r="AD70">
        <v>21.027954999999999</v>
      </c>
      <c r="AE70">
        <v>57.163438999999997</v>
      </c>
      <c r="AF70">
        <v>0</v>
      </c>
      <c r="AG70">
        <v>44.651802000000004</v>
      </c>
      <c r="AH70">
        <v>173.84373099999999</v>
      </c>
      <c r="AI70">
        <v>0</v>
      </c>
      <c r="AJ70">
        <v>0</v>
      </c>
      <c r="AK70">
        <v>65.192678999999998</v>
      </c>
      <c r="AL70">
        <v>76.329455999999993</v>
      </c>
      <c r="AM70">
        <v>0</v>
      </c>
      <c r="AN70">
        <v>1.0878989999999999</v>
      </c>
      <c r="AO70">
        <v>1.704024</v>
      </c>
      <c r="AP70">
        <v>7.4246759999999998</v>
      </c>
      <c r="AQ70">
        <v>0</v>
      </c>
      <c r="AR70">
        <v>35.193311999999999</v>
      </c>
      <c r="AS70">
        <v>36.602240999999999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5.3713790000000001</v>
      </c>
      <c r="AZ70">
        <v>9.8870810000000002</v>
      </c>
      <c r="BA70">
        <v>6.5161680000000004</v>
      </c>
      <c r="BB70">
        <v>5.1759139999999997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2306.3991290000004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366.11399999999998</v>
      </c>
      <c r="L71">
        <v>115.92</v>
      </c>
      <c r="M71">
        <v>92.687893000000003</v>
      </c>
      <c r="N71">
        <v>118.955365</v>
      </c>
      <c r="O71">
        <v>124.80961499999999</v>
      </c>
      <c r="P71">
        <v>142.69781</v>
      </c>
      <c r="Q71">
        <v>16.227350999999999</v>
      </c>
      <c r="R71">
        <v>32.398480999999997</v>
      </c>
      <c r="S71">
        <v>20.166699000000001</v>
      </c>
      <c r="T71">
        <v>2.3295089999999998</v>
      </c>
      <c r="U71">
        <v>402.09750000000003</v>
      </c>
      <c r="V71">
        <v>19.915828999999999</v>
      </c>
      <c r="W71">
        <v>42.803460000000001</v>
      </c>
      <c r="X71">
        <v>143.2578</v>
      </c>
      <c r="Y71">
        <v>0</v>
      </c>
      <c r="Z71">
        <v>6.2990930000000001</v>
      </c>
      <c r="AA71">
        <v>40.715045000000003</v>
      </c>
      <c r="AB71">
        <v>46.850833999999999</v>
      </c>
      <c r="AC71">
        <v>33.646990000000002</v>
      </c>
      <c r="AD71">
        <v>21.027954999999999</v>
      </c>
      <c r="AE71">
        <v>57.163438999999997</v>
      </c>
      <c r="AF71">
        <v>0</v>
      </c>
      <c r="AG71">
        <v>44.651802000000004</v>
      </c>
      <c r="AH71">
        <v>173.84373099999999</v>
      </c>
      <c r="AI71">
        <v>4.1268399999999996</v>
      </c>
      <c r="AJ71">
        <v>0</v>
      </c>
      <c r="AK71">
        <v>65.192678999999998</v>
      </c>
      <c r="AL71">
        <v>76.329455999999993</v>
      </c>
      <c r="AM71">
        <v>0</v>
      </c>
      <c r="AN71">
        <v>1.0878989999999999</v>
      </c>
      <c r="AO71">
        <v>0</v>
      </c>
      <c r="AP71">
        <v>7.4246759999999998</v>
      </c>
      <c r="AQ71">
        <v>0</v>
      </c>
      <c r="AR71">
        <v>35.193311999999999</v>
      </c>
      <c r="AS71">
        <v>36.602240999999999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5.3713790000000001</v>
      </c>
      <c r="AZ71">
        <v>9.8870810000000002</v>
      </c>
      <c r="BA71">
        <v>6.5161680000000004</v>
      </c>
      <c r="BB71">
        <v>5.1759139999999997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2336.8078340000006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409.35216000000003</v>
      </c>
      <c r="L72">
        <v>115.92</v>
      </c>
      <c r="M72">
        <v>92.687893000000003</v>
      </c>
      <c r="N72">
        <v>118.955365</v>
      </c>
      <c r="O72">
        <v>124.80961499999999</v>
      </c>
      <c r="P72">
        <v>142.69781</v>
      </c>
      <c r="Q72">
        <v>16.227350999999999</v>
      </c>
      <c r="R72">
        <v>32.398480999999997</v>
      </c>
      <c r="S72">
        <v>20.166699000000001</v>
      </c>
      <c r="T72">
        <v>2.3295089999999998</v>
      </c>
      <c r="U72">
        <v>402.09750000000003</v>
      </c>
      <c r="V72">
        <v>19.915828999999999</v>
      </c>
      <c r="W72">
        <v>42.803460000000001</v>
      </c>
      <c r="X72">
        <v>143.2578</v>
      </c>
      <c r="Y72">
        <v>0</v>
      </c>
      <c r="Z72">
        <v>6.2990930000000001</v>
      </c>
      <c r="AA72">
        <v>40.715045000000003</v>
      </c>
      <c r="AB72">
        <v>46.850833999999999</v>
      </c>
      <c r="AC72">
        <v>33.646990000000002</v>
      </c>
      <c r="AD72">
        <v>21.027954999999999</v>
      </c>
      <c r="AE72">
        <v>57.163438999999997</v>
      </c>
      <c r="AF72">
        <v>0</v>
      </c>
      <c r="AG72">
        <v>44.651802000000004</v>
      </c>
      <c r="AH72">
        <v>173.84373099999999</v>
      </c>
      <c r="AI72">
        <v>4.1268399999999996</v>
      </c>
      <c r="AJ72">
        <v>0</v>
      </c>
      <c r="AK72">
        <v>65.192678999999998</v>
      </c>
      <c r="AL72">
        <v>76.329455999999993</v>
      </c>
      <c r="AM72">
        <v>0</v>
      </c>
      <c r="AN72">
        <v>1.0878989999999999</v>
      </c>
      <c r="AO72">
        <v>0</v>
      </c>
      <c r="AP72">
        <v>7.4246759999999998</v>
      </c>
      <c r="AQ72">
        <v>0</v>
      </c>
      <c r="AR72">
        <v>35.193311999999999</v>
      </c>
      <c r="AS72">
        <v>36.602240999999999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5.3713790000000001</v>
      </c>
      <c r="AZ72">
        <v>9.8870810000000002</v>
      </c>
      <c r="BA72">
        <v>6.5161680000000004</v>
      </c>
      <c r="BB72">
        <v>5.1759139999999997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2380.0459940000005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439.59355900000003</v>
      </c>
      <c r="L73">
        <v>115.92</v>
      </c>
      <c r="M73">
        <v>92.687893000000003</v>
      </c>
      <c r="N73">
        <v>118.955365</v>
      </c>
      <c r="O73">
        <v>124.80961499999999</v>
      </c>
      <c r="P73">
        <v>142.69781</v>
      </c>
      <c r="Q73">
        <v>16.227350999999999</v>
      </c>
      <c r="R73">
        <v>32.398480999999997</v>
      </c>
      <c r="S73">
        <v>20.166699000000001</v>
      </c>
      <c r="T73">
        <v>2.3295089999999998</v>
      </c>
      <c r="U73">
        <v>402.09750000000003</v>
      </c>
      <c r="V73">
        <v>17.887229000000001</v>
      </c>
      <c r="W73">
        <v>42.803460000000001</v>
      </c>
      <c r="X73">
        <v>143.2578</v>
      </c>
      <c r="Y73">
        <v>0</v>
      </c>
      <c r="Z73">
        <v>6.2990930000000001</v>
      </c>
      <c r="AA73">
        <v>40.715045000000003</v>
      </c>
      <c r="AB73">
        <v>46.850833999999999</v>
      </c>
      <c r="AC73">
        <v>33.646990000000002</v>
      </c>
      <c r="AD73">
        <v>21.027954999999999</v>
      </c>
      <c r="AE73">
        <v>57.163438999999997</v>
      </c>
      <c r="AF73">
        <v>0</v>
      </c>
      <c r="AG73">
        <v>44.651802000000004</v>
      </c>
      <c r="AH73">
        <v>173.84373099999999</v>
      </c>
      <c r="AI73">
        <v>4.1268399999999996</v>
      </c>
      <c r="AJ73">
        <v>0</v>
      </c>
      <c r="AK73">
        <v>65.192678999999998</v>
      </c>
      <c r="AL73">
        <v>76.329455999999993</v>
      </c>
      <c r="AM73">
        <v>5.2082280000000001</v>
      </c>
      <c r="AN73">
        <v>1.0878989999999999</v>
      </c>
      <c r="AO73">
        <v>0</v>
      </c>
      <c r="AP73">
        <v>7.4246759999999998</v>
      </c>
      <c r="AQ73">
        <v>0</v>
      </c>
      <c r="AR73">
        <v>35.193311999999999</v>
      </c>
      <c r="AS73">
        <v>36.602240999999999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5.3713790000000001</v>
      </c>
      <c r="AZ73">
        <v>9.8870810000000002</v>
      </c>
      <c r="BA73">
        <v>6.5161680000000004</v>
      </c>
      <c r="BB73">
        <v>5.1759139999999997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2413.4670210000004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508.90812</v>
      </c>
      <c r="L74">
        <v>115.92</v>
      </c>
      <c r="M74">
        <v>92.687893000000003</v>
      </c>
      <c r="N74">
        <v>118.955365</v>
      </c>
      <c r="O74">
        <v>124.80961499999999</v>
      </c>
      <c r="P74">
        <v>142.69781</v>
      </c>
      <c r="Q74">
        <v>16.227350999999999</v>
      </c>
      <c r="R74">
        <v>32.398480999999997</v>
      </c>
      <c r="S74">
        <v>20.166699000000001</v>
      </c>
      <c r="T74">
        <v>2.3295089999999998</v>
      </c>
      <c r="U74">
        <v>402.09750000000003</v>
      </c>
      <c r="V74">
        <v>17.887229000000001</v>
      </c>
      <c r="W74">
        <v>42.803460000000001</v>
      </c>
      <c r="X74">
        <v>143.2578</v>
      </c>
      <c r="Y74">
        <v>0</v>
      </c>
      <c r="Z74">
        <v>6.2990930000000001</v>
      </c>
      <c r="AA74">
        <v>40.715045000000003</v>
      </c>
      <c r="AB74">
        <v>46.850833999999999</v>
      </c>
      <c r="AC74">
        <v>33.646990000000002</v>
      </c>
      <c r="AD74">
        <v>21.027954999999999</v>
      </c>
      <c r="AE74">
        <v>57.163438999999997</v>
      </c>
      <c r="AF74">
        <v>0</v>
      </c>
      <c r="AG74">
        <v>44.651802000000004</v>
      </c>
      <c r="AH74">
        <v>173.84373099999999</v>
      </c>
      <c r="AI74">
        <v>7.3693580000000001</v>
      </c>
      <c r="AJ74">
        <v>0</v>
      </c>
      <c r="AK74">
        <v>65.192678999999998</v>
      </c>
      <c r="AL74">
        <v>76.329455999999993</v>
      </c>
      <c r="AM74">
        <v>5.2082280000000001</v>
      </c>
      <c r="AN74">
        <v>1.0878989999999999</v>
      </c>
      <c r="AO74">
        <v>0</v>
      </c>
      <c r="AP74">
        <v>7.4246759999999998</v>
      </c>
      <c r="AQ74">
        <v>0</v>
      </c>
      <c r="AR74">
        <v>35.193311999999999</v>
      </c>
      <c r="AS74">
        <v>36.602240999999999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5.3713790000000001</v>
      </c>
      <c r="AZ74">
        <v>9.8870810000000002</v>
      </c>
      <c r="BA74">
        <v>6.5161680000000004</v>
      </c>
      <c r="BB74">
        <v>5.1759139999999997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2486.0241000000005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629.94869300000005</v>
      </c>
      <c r="L75">
        <v>145.654639</v>
      </c>
      <c r="M75">
        <v>93.673213000000004</v>
      </c>
      <c r="N75">
        <v>120.056605</v>
      </c>
      <c r="O75">
        <v>126.036435</v>
      </c>
      <c r="P75">
        <v>144.71674999999999</v>
      </c>
      <c r="Q75">
        <v>21.847829000000001</v>
      </c>
      <c r="R75">
        <v>43.348381000000003</v>
      </c>
      <c r="S75">
        <v>26.665707000000001</v>
      </c>
      <c r="T75">
        <v>2.8756740000000001</v>
      </c>
      <c r="U75">
        <v>402.09750000000003</v>
      </c>
      <c r="V75">
        <v>20.0928</v>
      </c>
      <c r="W75">
        <v>42.803460000000001</v>
      </c>
      <c r="X75">
        <v>143.2578</v>
      </c>
      <c r="Y75">
        <v>0</v>
      </c>
      <c r="Z75">
        <v>6.2990930000000001</v>
      </c>
      <c r="AA75">
        <v>40.715045000000003</v>
      </c>
      <c r="AB75">
        <v>46.850833999999999</v>
      </c>
      <c r="AC75">
        <v>33.646990000000002</v>
      </c>
      <c r="AD75">
        <v>31.541931000000002</v>
      </c>
      <c r="AE75">
        <v>57.163438999999997</v>
      </c>
      <c r="AF75">
        <v>0</v>
      </c>
      <c r="AG75">
        <v>44.651802000000004</v>
      </c>
      <c r="AH75">
        <v>173.84373099999999</v>
      </c>
      <c r="AI75">
        <v>11.790972999999999</v>
      </c>
      <c r="AJ75">
        <v>0</v>
      </c>
      <c r="AK75">
        <v>65.192678999999998</v>
      </c>
      <c r="AL75">
        <v>76.329455999999993</v>
      </c>
      <c r="AM75">
        <v>5.2082280000000001</v>
      </c>
      <c r="AN75">
        <v>1.0878989999999999</v>
      </c>
      <c r="AO75">
        <v>0</v>
      </c>
      <c r="AP75">
        <v>7.4246759999999998</v>
      </c>
      <c r="AQ75">
        <v>0</v>
      </c>
      <c r="AR75">
        <v>35.193311999999999</v>
      </c>
      <c r="AS75">
        <v>36.602240999999999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5.3713790000000001</v>
      </c>
      <c r="AZ75">
        <v>9.8870810000000002</v>
      </c>
      <c r="BA75">
        <v>6.5161680000000004</v>
      </c>
      <c r="BB75">
        <v>5.1759139999999997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2682.8883450000012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661.13107600000001</v>
      </c>
      <c r="L76">
        <v>145.654639</v>
      </c>
      <c r="M76">
        <v>93.673213000000004</v>
      </c>
      <c r="N76">
        <v>120.056605</v>
      </c>
      <c r="O76">
        <v>126.036435</v>
      </c>
      <c r="P76">
        <v>144.71674999999999</v>
      </c>
      <c r="Q76">
        <v>21.847829000000001</v>
      </c>
      <c r="R76">
        <v>43.348381000000003</v>
      </c>
      <c r="S76">
        <v>26.678795000000001</v>
      </c>
      <c r="T76">
        <v>2.9284289999999999</v>
      </c>
      <c r="U76">
        <v>402.09750000000003</v>
      </c>
      <c r="V76">
        <v>20.0928</v>
      </c>
      <c r="W76">
        <v>33.626460000000002</v>
      </c>
      <c r="X76">
        <v>143.2578</v>
      </c>
      <c r="Y76">
        <v>0</v>
      </c>
      <c r="Z76">
        <v>6.2990930000000001</v>
      </c>
      <c r="AA76">
        <v>40.715045000000003</v>
      </c>
      <c r="AB76">
        <v>46.850833999999999</v>
      </c>
      <c r="AC76">
        <v>33.646990000000002</v>
      </c>
      <c r="AD76">
        <v>31.541931000000002</v>
      </c>
      <c r="AE76">
        <v>57.163438999999997</v>
      </c>
      <c r="AF76">
        <v>0</v>
      </c>
      <c r="AG76">
        <v>44.651802000000004</v>
      </c>
      <c r="AH76">
        <v>173.84373099999999</v>
      </c>
      <c r="AI76">
        <v>57.480992000000001</v>
      </c>
      <c r="AJ76">
        <v>0</v>
      </c>
      <c r="AK76">
        <v>65.192678999999998</v>
      </c>
      <c r="AL76">
        <v>76.329455999999993</v>
      </c>
      <c r="AM76">
        <v>12.101470000000001</v>
      </c>
      <c r="AN76">
        <v>1.0878989999999999</v>
      </c>
      <c r="AO76">
        <v>0</v>
      </c>
      <c r="AP76">
        <v>7.4246759999999998</v>
      </c>
      <c r="AQ76">
        <v>0</v>
      </c>
      <c r="AR76">
        <v>35.193311999999999</v>
      </c>
      <c r="AS76">
        <v>36.602240999999999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5.3713790000000001</v>
      </c>
      <c r="AZ76">
        <v>9.8870810000000002</v>
      </c>
      <c r="BA76">
        <v>6.5161680000000004</v>
      </c>
      <c r="BB76">
        <v>5.1759139999999997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2757.5428320000001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660.56190900000001</v>
      </c>
      <c r="L77">
        <v>157.08106699999999</v>
      </c>
      <c r="M77">
        <v>93.673213000000004</v>
      </c>
      <c r="N77">
        <v>120.056605</v>
      </c>
      <c r="O77">
        <v>126.036435</v>
      </c>
      <c r="P77">
        <v>144.71674999999999</v>
      </c>
      <c r="Q77">
        <v>21.847829000000001</v>
      </c>
      <c r="R77">
        <v>43.348381000000003</v>
      </c>
      <c r="S77">
        <v>26.678795000000001</v>
      </c>
      <c r="T77">
        <v>2.9284289999999999</v>
      </c>
      <c r="U77">
        <v>402.09750000000003</v>
      </c>
      <c r="V77">
        <v>20.0928</v>
      </c>
      <c r="W77">
        <v>33.626460000000002</v>
      </c>
      <c r="X77">
        <v>143.2578</v>
      </c>
      <c r="Y77">
        <v>0</v>
      </c>
      <c r="Z77">
        <v>6.2990930000000001</v>
      </c>
      <c r="AA77">
        <v>40.715045000000003</v>
      </c>
      <c r="AB77">
        <v>46.850833999999999</v>
      </c>
      <c r="AC77">
        <v>33.646990000000002</v>
      </c>
      <c r="AD77">
        <v>42.055908000000002</v>
      </c>
      <c r="AE77">
        <v>57.163438999999997</v>
      </c>
      <c r="AF77">
        <v>0</v>
      </c>
      <c r="AG77">
        <v>44.651802000000004</v>
      </c>
      <c r="AH77">
        <v>173.84373099999999</v>
      </c>
      <c r="AI77">
        <v>57.480992000000001</v>
      </c>
      <c r="AJ77">
        <v>0</v>
      </c>
      <c r="AK77">
        <v>65.192678999999998</v>
      </c>
      <c r="AL77">
        <v>76.329455999999993</v>
      </c>
      <c r="AM77">
        <v>12.101470000000001</v>
      </c>
      <c r="AN77">
        <v>1.0878989999999999</v>
      </c>
      <c r="AO77">
        <v>0</v>
      </c>
      <c r="AP77">
        <v>7.4246759999999998</v>
      </c>
      <c r="AQ77">
        <v>0</v>
      </c>
      <c r="AR77">
        <v>35.193311999999999</v>
      </c>
      <c r="AS77">
        <v>36.602240999999999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5.3713790000000001</v>
      </c>
      <c r="AZ77">
        <v>9.8870810000000002</v>
      </c>
      <c r="BA77">
        <v>6.5161680000000004</v>
      </c>
      <c r="BB77">
        <v>5.1759139999999997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2778.9140699999998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660.56190900000001</v>
      </c>
      <c r="L78">
        <v>157.08106699999999</v>
      </c>
      <c r="M78">
        <v>93.673213000000004</v>
      </c>
      <c r="N78">
        <v>120.056605</v>
      </c>
      <c r="O78">
        <v>126.036435</v>
      </c>
      <c r="P78">
        <v>144.71674999999999</v>
      </c>
      <c r="Q78">
        <v>21.847829000000001</v>
      </c>
      <c r="R78">
        <v>43.348381000000003</v>
      </c>
      <c r="S78">
        <v>26.678795000000001</v>
      </c>
      <c r="T78">
        <v>2.9284289999999999</v>
      </c>
      <c r="U78">
        <v>402.09750000000003</v>
      </c>
      <c r="V78">
        <v>20.0928</v>
      </c>
      <c r="W78">
        <v>33.626460000000002</v>
      </c>
      <c r="X78">
        <v>143.2578</v>
      </c>
      <c r="Y78">
        <v>0</v>
      </c>
      <c r="Z78">
        <v>18.992912</v>
      </c>
      <c r="AA78">
        <v>40.715045000000003</v>
      </c>
      <c r="AB78">
        <v>48.210205000000002</v>
      </c>
      <c r="AC78">
        <v>33.646990000000002</v>
      </c>
      <c r="AD78">
        <v>42.896600999999997</v>
      </c>
      <c r="AE78">
        <v>57.163438999999997</v>
      </c>
      <c r="AF78">
        <v>0</v>
      </c>
      <c r="AG78">
        <v>44.651802000000004</v>
      </c>
      <c r="AH78">
        <v>175.83512999999999</v>
      </c>
      <c r="AI78">
        <v>57.480992000000001</v>
      </c>
      <c r="AJ78">
        <v>0</v>
      </c>
      <c r="AK78">
        <v>65.192678999999998</v>
      </c>
      <c r="AL78">
        <v>76.329455999999993</v>
      </c>
      <c r="AM78">
        <v>18.198159</v>
      </c>
      <c r="AN78">
        <v>1.0878989999999999</v>
      </c>
      <c r="AO78">
        <v>0</v>
      </c>
      <c r="AP78">
        <v>7.4246759999999998</v>
      </c>
      <c r="AQ78">
        <v>0</v>
      </c>
      <c r="AR78">
        <v>35.193311999999999</v>
      </c>
      <c r="AS78">
        <v>37.972973000000003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5.3713790000000001</v>
      </c>
      <c r="AZ78">
        <v>9.8870810000000002</v>
      </c>
      <c r="BA78">
        <v>6.6872550000000004</v>
      </c>
      <c r="BB78">
        <v>5.1759139999999997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2803.4378599999995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664.62722299999996</v>
      </c>
      <c r="L79">
        <v>278.05278600000003</v>
      </c>
      <c r="M79">
        <v>93.673213000000004</v>
      </c>
      <c r="N79">
        <v>120.056605</v>
      </c>
      <c r="O79">
        <v>126.036435</v>
      </c>
      <c r="P79">
        <v>144.71674999999999</v>
      </c>
      <c r="Q79">
        <v>21.847829000000001</v>
      </c>
      <c r="R79">
        <v>43.348381000000003</v>
      </c>
      <c r="S79">
        <v>26.678795000000001</v>
      </c>
      <c r="T79">
        <v>2.9284289999999999</v>
      </c>
      <c r="U79">
        <v>402.09750000000003</v>
      </c>
      <c r="V79">
        <v>20.0928</v>
      </c>
      <c r="W79">
        <v>42.803460000000001</v>
      </c>
      <c r="X79">
        <v>143.2578</v>
      </c>
      <c r="Y79">
        <v>0</v>
      </c>
      <c r="Z79">
        <v>18.992912</v>
      </c>
      <c r="AA79">
        <v>40.715045000000003</v>
      </c>
      <c r="AB79">
        <v>48.210205000000002</v>
      </c>
      <c r="AC79">
        <v>33.646990000000002</v>
      </c>
      <c r="AD79">
        <v>42.896600999999997</v>
      </c>
      <c r="AE79">
        <v>57.163438999999997</v>
      </c>
      <c r="AF79">
        <v>0</v>
      </c>
      <c r="AG79">
        <v>44.651802000000004</v>
      </c>
      <c r="AH79">
        <v>175.83512999999999</v>
      </c>
      <c r="AI79">
        <v>57.480992000000001</v>
      </c>
      <c r="AJ79">
        <v>0</v>
      </c>
      <c r="AK79">
        <v>65.192678999999998</v>
      </c>
      <c r="AL79">
        <v>76.329455999999993</v>
      </c>
      <c r="AM79">
        <v>18.198159</v>
      </c>
      <c r="AN79">
        <v>1.0878989999999999</v>
      </c>
      <c r="AO79">
        <v>0</v>
      </c>
      <c r="AP79">
        <v>9.2808449999999993</v>
      </c>
      <c r="AQ79">
        <v>0</v>
      </c>
      <c r="AR79">
        <v>35.193311999999999</v>
      </c>
      <c r="AS79">
        <v>37.972973000000003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5.3713790000000001</v>
      </c>
      <c r="AZ79">
        <v>9.8870810000000002</v>
      </c>
      <c r="BA79">
        <v>6.6872550000000004</v>
      </c>
      <c r="BB79">
        <v>5.1759139999999997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2939.5080619999999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664.62722299999996</v>
      </c>
      <c r="L80">
        <v>407.76656800000001</v>
      </c>
      <c r="M80">
        <v>93.673213000000004</v>
      </c>
      <c r="N80">
        <v>120.056605</v>
      </c>
      <c r="O80">
        <v>126.036435</v>
      </c>
      <c r="P80">
        <v>144.71674999999999</v>
      </c>
      <c r="Q80">
        <v>21.847829000000001</v>
      </c>
      <c r="R80">
        <v>43.348381000000003</v>
      </c>
      <c r="S80">
        <v>26.678795000000001</v>
      </c>
      <c r="T80">
        <v>2.9284289999999999</v>
      </c>
      <c r="U80">
        <v>402.09750000000003</v>
      </c>
      <c r="V80">
        <v>20.0928</v>
      </c>
      <c r="W80">
        <v>42.803460000000001</v>
      </c>
      <c r="X80">
        <v>143.2578</v>
      </c>
      <c r="Y80">
        <v>0</v>
      </c>
      <c r="Z80">
        <v>18.992912</v>
      </c>
      <c r="AA80">
        <v>40.715045000000003</v>
      </c>
      <c r="AB80">
        <v>48.210205000000002</v>
      </c>
      <c r="AC80">
        <v>33.646990000000002</v>
      </c>
      <c r="AD80">
        <v>42.896600999999997</v>
      </c>
      <c r="AE80">
        <v>57.163438999999997</v>
      </c>
      <c r="AF80">
        <v>0</v>
      </c>
      <c r="AG80">
        <v>44.651802000000004</v>
      </c>
      <c r="AH80">
        <v>175.83512999999999</v>
      </c>
      <c r="AI80">
        <v>57.480992000000001</v>
      </c>
      <c r="AJ80">
        <v>0</v>
      </c>
      <c r="AK80">
        <v>65.192678999999998</v>
      </c>
      <c r="AL80">
        <v>76.329455999999993</v>
      </c>
      <c r="AM80">
        <v>18.198159</v>
      </c>
      <c r="AN80">
        <v>1.0878989999999999</v>
      </c>
      <c r="AO80">
        <v>0</v>
      </c>
      <c r="AP80">
        <v>9.2808449999999993</v>
      </c>
      <c r="AQ80">
        <v>0</v>
      </c>
      <c r="AR80">
        <v>35.193311999999999</v>
      </c>
      <c r="AS80">
        <v>37.972973000000003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5.3713790000000001</v>
      </c>
      <c r="AZ80">
        <v>9.8870810000000002</v>
      </c>
      <c r="BA80">
        <v>6.6872550000000004</v>
      </c>
      <c r="BB80">
        <v>5.1759139999999997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3069.2218439999997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664.62722299999996</v>
      </c>
      <c r="L81">
        <v>407.76656800000001</v>
      </c>
      <c r="M81">
        <v>93.673213000000004</v>
      </c>
      <c r="N81">
        <v>120.056605</v>
      </c>
      <c r="O81">
        <v>126.036435</v>
      </c>
      <c r="P81">
        <v>144.71674999999999</v>
      </c>
      <c r="Q81">
        <v>21.847829000000001</v>
      </c>
      <c r="R81">
        <v>43.348381000000003</v>
      </c>
      <c r="S81">
        <v>26.678795000000001</v>
      </c>
      <c r="T81">
        <v>2.9284289999999999</v>
      </c>
      <c r="U81">
        <v>402.09750000000003</v>
      </c>
      <c r="V81">
        <v>20.0928</v>
      </c>
      <c r="W81">
        <v>42.803460000000001</v>
      </c>
      <c r="X81">
        <v>143.2578</v>
      </c>
      <c r="Y81">
        <v>0</v>
      </c>
      <c r="Z81">
        <v>18.992912</v>
      </c>
      <c r="AA81">
        <v>40.715045000000003</v>
      </c>
      <c r="AB81">
        <v>48.210205000000002</v>
      </c>
      <c r="AC81">
        <v>33.646990000000002</v>
      </c>
      <c r="AD81">
        <v>42.896600999999997</v>
      </c>
      <c r="AE81">
        <v>57.163438999999997</v>
      </c>
      <c r="AF81">
        <v>0</v>
      </c>
      <c r="AG81">
        <v>44.651802000000004</v>
      </c>
      <c r="AH81">
        <v>175.83512999999999</v>
      </c>
      <c r="AI81">
        <v>57.480992000000001</v>
      </c>
      <c r="AJ81">
        <v>0</v>
      </c>
      <c r="AK81">
        <v>65.192678999999998</v>
      </c>
      <c r="AL81">
        <v>76.329455999999993</v>
      </c>
      <c r="AM81">
        <v>18.198159</v>
      </c>
      <c r="AN81">
        <v>1.0878989999999999</v>
      </c>
      <c r="AO81">
        <v>1.4200200000000001</v>
      </c>
      <c r="AP81">
        <v>9.2808449999999993</v>
      </c>
      <c r="AQ81">
        <v>0</v>
      </c>
      <c r="AR81">
        <v>35.193311999999999</v>
      </c>
      <c r="AS81">
        <v>38.127335000000002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5.3713790000000001</v>
      </c>
      <c r="AZ81">
        <v>9.8870810000000002</v>
      </c>
      <c r="BA81">
        <v>6.6872550000000004</v>
      </c>
      <c r="BB81">
        <v>5.1759139999999997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3070.7962259999995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664.62722299999996</v>
      </c>
      <c r="L82">
        <v>407.76656800000001</v>
      </c>
      <c r="M82">
        <v>93.673213000000004</v>
      </c>
      <c r="N82">
        <v>120.056605</v>
      </c>
      <c r="O82">
        <v>126.036435</v>
      </c>
      <c r="P82">
        <v>127.5804</v>
      </c>
      <c r="Q82">
        <v>21.847829000000001</v>
      </c>
      <c r="R82">
        <v>43.348381000000003</v>
      </c>
      <c r="S82">
        <v>26.678795000000001</v>
      </c>
      <c r="T82">
        <v>2.9284289999999999</v>
      </c>
      <c r="U82">
        <v>402.09750000000003</v>
      </c>
      <c r="V82">
        <v>20.0928</v>
      </c>
      <c r="W82">
        <v>42.803460000000001</v>
      </c>
      <c r="X82">
        <v>143.2578</v>
      </c>
      <c r="Y82">
        <v>0</v>
      </c>
      <c r="Z82">
        <v>18.992912</v>
      </c>
      <c r="AA82">
        <v>40.715045000000003</v>
      </c>
      <c r="AB82">
        <v>48.210205000000002</v>
      </c>
      <c r="AC82">
        <v>33.646990000000002</v>
      </c>
      <c r="AD82">
        <v>42.896600999999997</v>
      </c>
      <c r="AE82">
        <v>57.163438999999997</v>
      </c>
      <c r="AF82">
        <v>0</v>
      </c>
      <c r="AG82">
        <v>44.651802000000004</v>
      </c>
      <c r="AH82">
        <v>175.83512999999999</v>
      </c>
      <c r="AI82">
        <v>7.3693580000000001</v>
      </c>
      <c r="AJ82">
        <v>0</v>
      </c>
      <c r="AK82">
        <v>65.192678999999998</v>
      </c>
      <c r="AL82">
        <v>76.329455999999993</v>
      </c>
      <c r="AM82">
        <v>18.198159</v>
      </c>
      <c r="AN82">
        <v>1.0878989999999999</v>
      </c>
      <c r="AO82">
        <v>1.4200200000000001</v>
      </c>
      <c r="AP82">
        <v>9.2808449999999993</v>
      </c>
      <c r="AQ82">
        <v>0</v>
      </c>
      <c r="AR82">
        <v>35.193311999999999</v>
      </c>
      <c r="AS82">
        <v>38.127335000000002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5.3713790000000001</v>
      </c>
      <c r="AZ82">
        <v>9.8870810000000002</v>
      </c>
      <c r="BA82">
        <v>6.6872550000000004</v>
      </c>
      <c r="BB82">
        <v>5.1759139999999997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3003.5482419999998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664.62722299999996</v>
      </c>
      <c r="L83">
        <v>407.76656800000001</v>
      </c>
      <c r="M83">
        <v>93.673213000000004</v>
      </c>
      <c r="N83">
        <v>120.056605</v>
      </c>
      <c r="O83">
        <v>126.036435</v>
      </c>
      <c r="P83">
        <v>127.5804</v>
      </c>
      <c r="Q83">
        <v>21.847829000000001</v>
      </c>
      <c r="R83">
        <v>43.348381000000003</v>
      </c>
      <c r="S83">
        <v>26.678795000000001</v>
      </c>
      <c r="T83">
        <v>2.9284289999999999</v>
      </c>
      <c r="U83">
        <v>402.09750000000003</v>
      </c>
      <c r="V83">
        <v>20.0928</v>
      </c>
      <c r="W83">
        <v>42.803460000000001</v>
      </c>
      <c r="X83">
        <v>143.2578</v>
      </c>
      <c r="Y83">
        <v>0</v>
      </c>
      <c r="Z83">
        <v>18.992912</v>
      </c>
      <c r="AA83">
        <v>40.715045000000003</v>
      </c>
      <c r="AB83">
        <v>48.210205000000002</v>
      </c>
      <c r="AC83">
        <v>33.646990000000002</v>
      </c>
      <c r="AD83">
        <v>42.896600999999997</v>
      </c>
      <c r="AE83">
        <v>57.163438999999997</v>
      </c>
      <c r="AF83">
        <v>0</v>
      </c>
      <c r="AG83">
        <v>44.651802000000004</v>
      </c>
      <c r="AH83">
        <v>175.83512999999999</v>
      </c>
      <c r="AI83">
        <v>4.1268399999999996</v>
      </c>
      <c r="AJ83">
        <v>0</v>
      </c>
      <c r="AK83">
        <v>65.192678999999998</v>
      </c>
      <c r="AL83">
        <v>76.329455999999993</v>
      </c>
      <c r="AM83">
        <v>18.198159</v>
      </c>
      <c r="AN83">
        <v>1.0878989999999999</v>
      </c>
      <c r="AO83">
        <v>1.4200200000000001</v>
      </c>
      <c r="AP83">
        <v>9.2808449999999993</v>
      </c>
      <c r="AQ83">
        <v>0</v>
      </c>
      <c r="AR83">
        <v>35.193311999999999</v>
      </c>
      <c r="AS83">
        <v>38.127335000000002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5.3713790000000001</v>
      </c>
      <c r="AZ83">
        <v>9.8870810000000002</v>
      </c>
      <c r="BA83">
        <v>6.6872550000000004</v>
      </c>
      <c r="BB83">
        <v>5.1759139999999997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3000.3057239999998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664.62722299999996</v>
      </c>
      <c r="L84">
        <v>407.76656800000001</v>
      </c>
      <c r="M84">
        <v>93.673213000000004</v>
      </c>
      <c r="N84">
        <v>120.056605</v>
      </c>
      <c r="O84">
        <v>126.036435</v>
      </c>
      <c r="P84">
        <v>127.5804</v>
      </c>
      <c r="Q84">
        <v>21.847829000000001</v>
      </c>
      <c r="R84">
        <v>43.348381000000003</v>
      </c>
      <c r="S84">
        <v>26.678795000000001</v>
      </c>
      <c r="T84">
        <v>2.9284289999999999</v>
      </c>
      <c r="U84">
        <v>402.09750000000003</v>
      </c>
      <c r="V84">
        <v>20.0928</v>
      </c>
      <c r="W84">
        <v>42.803460000000001</v>
      </c>
      <c r="X84">
        <v>143.2578</v>
      </c>
      <c r="Y84">
        <v>0</v>
      </c>
      <c r="Z84">
        <v>18.992912</v>
      </c>
      <c r="AA84">
        <v>40.715045000000003</v>
      </c>
      <c r="AB84">
        <v>48.210205000000002</v>
      </c>
      <c r="AC84">
        <v>33.646990000000002</v>
      </c>
      <c r="AD84">
        <v>42.896600999999997</v>
      </c>
      <c r="AE84">
        <v>57.163438999999997</v>
      </c>
      <c r="AF84">
        <v>0</v>
      </c>
      <c r="AG84">
        <v>44.651802000000004</v>
      </c>
      <c r="AH84">
        <v>175.83512999999999</v>
      </c>
      <c r="AI84">
        <v>4.1268399999999996</v>
      </c>
      <c r="AJ84">
        <v>0</v>
      </c>
      <c r="AK84">
        <v>65.192678999999998</v>
      </c>
      <c r="AL84">
        <v>76.329455999999993</v>
      </c>
      <c r="AM84">
        <v>18.198159</v>
      </c>
      <c r="AN84">
        <v>1.0878989999999999</v>
      </c>
      <c r="AO84">
        <v>1.4200200000000001</v>
      </c>
      <c r="AP84">
        <v>9.2808449999999993</v>
      </c>
      <c r="AQ84">
        <v>0</v>
      </c>
      <c r="AR84">
        <v>35.193311999999999</v>
      </c>
      <c r="AS84">
        <v>38.127335000000002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5.3713790000000001</v>
      </c>
      <c r="AZ84">
        <v>9.8870810000000002</v>
      </c>
      <c r="BA84">
        <v>6.6872550000000004</v>
      </c>
      <c r="BB84">
        <v>5.1759139999999997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3000.3057239999998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664.62722299999996</v>
      </c>
      <c r="L85">
        <v>407.76656800000001</v>
      </c>
      <c r="M85">
        <v>93.673213000000004</v>
      </c>
      <c r="N85">
        <v>120.056605</v>
      </c>
      <c r="O85">
        <v>126.036435</v>
      </c>
      <c r="P85">
        <v>127.5804</v>
      </c>
      <c r="Q85">
        <v>21.847829000000001</v>
      </c>
      <c r="R85">
        <v>43.348381000000003</v>
      </c>
      <c r="S85">
        <v>26.678795000000001</v>
      </c>
      <c r="T85">
        <v>2.9284289999999999</v>
      </c>
      <c r="U85">
        <v>402.09750000000003</v>
      </c>
      <c r="V85">
        <v>20.0928</v>
      </c>
      <c r="W85">
        <v>42.803460000000001</v>
      </c>
      <c r="X85">
        <v>143.2578</v>
      </c>
      <c r="Y85">
        <v>0</v>
      </c>
      <c r="Z85">
        <v>18.992912</v>
      </c>
      <c r="AA85">
        <v>40.715045000000003</v>
      </c>
      <c r="AB85">
        <v>48.210205000000002</v>
      </c>
      <c r="AC85">
        <v>33.646990000000002</v>
      </c>
      <c r="AD85">
        <v>42.896600999999997</v>
      </c>
      <c r="AE85">
        <v>57.163438999999997</v>
      </c>
      <c r="AF85">
        <v>0</v>
      </c>
      <c r="AG85">
        <v>44.651802000000004</v>
      </c>
      <c r="AH85">
        <v>175.83512999999999</v>
      </c>
      <c r="AI85">
        <v>16.212588</v>
      </c>
      <c r="AJ85">
        <v>0</v>
      </c>
      <c r="AK85">
        <v>65.192678999999998</v>
      </c>
      <c r="AL85">
        <v>76.329455999999993</v>
      </c>
      <c r="AM85">
        <v>18.198159</v>
      </c>
      <c r="AN85">
        <v>1.0878989999999999</v>
      </c>
      <c r="AO85">
        <v>1.4200200000000001</v>
      </c>
      <c r="AP85">
        <v>10.518291</v>
      </c>
      <c r="AQ85">
        <v>0</v>
      </c>
      <c r="AR85">
        <v>35.193311999999999</v>
      </c>
      <c r="AS85">
        <v>38.127335000000002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5.3713790000000001</v>
      </c>
      <c r="AZ85">
        <v>9.8870810000000002</v>
      </c>
      <c r="BA85">
        <v>6.6872550000000004</v>
      </c>
      <c r="BB85">
        <v>5.1759139999999997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3013.6289179999994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664.62722299999996</v>
      </c>
      <c r="L86">
        <v>407.76656800000001</v>
      </c>
      <c r="M86">
        <v>93.673213000000004</v>
      </c>
      <c r="N86">
        <v>120.056605</v>
      </c>
      <c r="O86">
        <v>126.036435</v>
      </c>
      <c r="P86">
        <v>127.5804</v>
      </c>
      <c r="Q86">
        <v>21.847829000000001</v>
      </c>
      <c r="R86">
        <v>43.348381000000003</v>
      </c>
      <c r="S86">
        <v>26.678795000000001</v>
      </c>
      <c r="T86">
        <v>2.9284289999999999</v>
      </c>
      <c r="U86">
        <v>402.09750000000003</v>
      </c>
      <c r="V86">
        <v>20.0928</v>
      </c>
      <c r="W86">
        <v>42.803460000000001</v>
      </c>
      <c r="X86">
        <v>143.2578</v>
      </c>
      <c r="Y86">
        <v>0</v>
      </c>
      <c r="Z86">
        <v>3.1878000000000002</v>
      </c>
      <c r="AA86">
        <v>40.715045000000003</v>
      </c>
      <c r="AB86">
        <v>46.850833999999999</v>
      </c>
      <c r="AC86">
        <v>33.646990000000002</v>
      </c>
      <c r="AD86">
        <v>42.055908000000002</v>
      </c>
      <c r="AE86">
        <v>57.163438999999997</v>
      </c>
      <c r="AF86">
        <v>0</v>
      </c>
      <c r="AG86">
        <v>44.651802000000004</v>
      </c>
      <c r="AH86">
        <v>173.84373099999999</v>
      </c>
      <c r="AI86">
        <v>16.212588</v>
      </c>
      <c r="AJ86">
        <v>0</v>
      </c>
      <c r="AK86">
        <v>65.192678999999998</v>
      </c>
      <c r="AL86">
        <v>76.329455999999993</v>
      </c>
      <c r="AM86">
        <v>18.161396</v>
      </c>
      <c r="AN86">
        <v>1.0878989999999999</v>
      </c>
      <c r="AO86">
        <v>1.4200200000000001</v>
      </c>
      <c r="AP86">
        <v>10.518291</v>
      </c>
      <c r="AQ86">
        <v>0</v>
      </c>
      <c r="AR86">
        <v>35.193311999999999</v>
      </c>
      <c r="AS86">
        <v>38.127335000000002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5.3713790000000001</v>
      </c>
      <c r="AZ86">
        <v>9.8870810000000002</v>
      </c>
      <c r="BA86">
        <v>6.5161680000000004</v>
      </c>
      <c r="BB86">
        <v>5.1759139999999997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2993.4244929999995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14.49</v>
      </c>
      <c r="H87">
        <v>0</v>
      </c>
      <c r="I87">
        <v>0</v>
      </c>
      <c r="J87">
        <v>9.66</v>
      </c>
      <c r="K87">
        <v>664.62722299999996</v>
      </c>
      <c r="L87">
        <v>407.76656800000001</v>
      </c>
      <c r="M87">
        <v>93.673213000000004</v>
      </c>
      <c r="N87">
        <v>120.056605</v>
      </c>
      <c r="O87">
        <v>126.036435</v>
      </c>
      <c r="P87">
        <v>127.57962000000001</v>
      </c>
      <c r="Q87">
        <v>21.847829000000001</v>
      </c>
      <c r="R87">
        <v>43.348381000000003</v>
      </c>
      <c r="S87">
        <v>26.678795000000001</v>
      </c>
      <c r="T87">
        <v>2.9284289999999999</v>
      </c>
      <c r="U87">
        <v>402.09750000000003</v>
      </c>
      <c r="V87">
        <v>20.0928</v>
      </c>
      <c r="W87">
        <v>42.803460000000001</v>
      </c>
      <c r="X87">
        <v>143.2578</v>
      </c>
      <c r="Y87">
        <v>0</v>
      </c>
      <c r="Z87">
        <v>3.1878000000000002</v>
      </c>
      <c r="AA87">
        <v>40.715045000000003</v>
      </c>
      <c r="AB87">
        <v>46.850833999999999</v>
      </c>
      <c r="AC87">
        <v>33.646990000000002</v>
      </c>
      <c r="AD87">
        <v>42.055908000000002</v>
      </c>
      <c r="AE87">
        <v>57.163438999999997</v>
      </c>
      <c r="AF87">
        <v>0</v>
      </c>
      <c r="AG87">
        <v>44.651802000000004</v>
      </c>
      <c r="AH87">
        <v>173.84373099999999</v>
      </c>
      <c r="AI87">
        <v>16.212588</v>
      </c>
      <c r="AJ87">
        <v>0</v>
      </c>
      <c r="AK87">
        <v>65.192678999999998</v>
      </c>
      <c r="AL87">
        <v>76.329455999999993</v>
      </c>
      <c r="AM87">
        <v>18.161396</v>
      </c>
      <c r="AN87">
        <v>1.0878989999999999</v>
      </c>
      <c r="AO87">
        <v>1.4200200000000001</v>
      </c>
      <c r="AP87">
        <v>10.518291</v>
      </c>
      <c r="AQ87">
        <v>0</v>
      </c>
      <c r="AR87">
        <v>35.193311999999999</v>
      </c>
      <c r="AS87">
        <v>38.127335000000002</v>
      </c>
      <c r="AT87">
        <v>19.319987999999999</v>
      </c>
      <c r="AU87">
        <v>0</v>
      </c>
      <c r="AV87">
        <v>9.66</v>
      </c>
      <c r="AW87">
        <v>0</v>
      </c>
      <c r="AX87">
        <v>0</v>
      </c>
      <c r="AY87">
        <v>5.3713790000000001</v>
      </c>
      <c r="AZ87">
        <v>9.8870810000000002</v>
      </c>
      <c r="BA87">
        <v>6.5161680000000004</v>
      </c>
      <c r="BB87">
        <v>5.1759139999999997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3027.2337129999996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14.49</v>
      </c>
      <c r="H88">
        <v>0</v>
      </c>
      <c r="I88">
        <v>0</v>
      </c>
      <c r="J88">
        <v>9.66</v>
      </c>
      <c r="K88">
        <v>664.62722299999996</v>
      </c>
      <c r="L88">
        <v>407.76656800000001</v>
      </c>
      <c r="M88">
        <v>93.673213000000004</v>
      </c>
      <c r="N88">
        <v>120.056605</v>
      </c>
      <c r="O88">
        <v>126.036435</v>
      </c>
      <c r="P88">
        <v>127.57962000000001</v>
      </c>
      <c r="Q88">
        <v>21.847829000000001</v>
      </c>
      <c r="R88">
        <v>43.348381000000003</v>
      </c>
      <c r="S88">
        <v>26.678795000000001</v>
      </c>
      <c r="T88">
        <v>2.9284289999999999</v>
      </c>
      <c r="U88">
        <v>402.09750000000003</v>
      </c>
      <c r="V88">
        <v>20.0928</v>
      </c>
      <c r="W88">
        <v>42.803460000000001</v>
      </c>
      <c r="X88">
        <v>143.2578</v>
      </c>
      <c r="Y88">
        <v>0</v>
      </c>
      <c r="Z88">
        <v>3.1878000000000002</v>
      </c>
      <c r="AA88">
        <v>40.715045000000003</v>
      </c>
      <c r="AB88">
        <v>46.850833999999999</v>
      </c>
      <c r="AC88">
        <v>33.646990000000002</v>
      </c>
      <c r="AD88">
        <v>42.055908000000002</v>
      </c>
      <c r="AE88">
        <v>57.163438999999997</v>
      </c>
      <c r="AF88">
        <v>0</v>
      </c>
      <c r="AG88">
        <v>44.651802000000004</v>
      </c>
      <c r="AH88">
        <v>173.84373099999999</v>
      </c>
      <c r="AI88">
        <v>16.212588</v>
      </c>
      <c r="AJ88">
        <v>0</v>
      </c>
      <c r="AK88">
        <v>65.192678999999998</v>
      </c>
      <c r="AL88">
        <v>76.329455999999993</v>
      </c>
      <c r="AM88">
        <v>18.161396</v>
      </c>
      <c r="AN88">
        <v>1.0878989999999999</v>
      </c>
      <c r="AO88">
        <v>1.4200200000000001</v>
      </c>
      <c r="AP88">
        <v>10.518291</v>
      </c>
      <c r="AQ88">
        <v>0</v>
      </c>
      <c r="AR88">
        <v>35.193311999999999</v>
      </c>
      <c r="AS88">
        <v>38.127335000000002</v>
      </c>
      <c r="AT88">
        <v>19.319987999999999</v>
      </c>
      <c r="AU88">
        <v>0</v>
      </c>
      <c r="AV88">
        <v>9.66</v>
      </c>
      <c r="AW88">
        <v>0</v>
      </c>
      <c r="AX88">
        <v>0</v>
      </c>
      <c r="AY88">
        <v>5.3713790000000001</v>
      </c>
      <c r="AZ88">
        <v>9.8870810000000002</v>
      </c>
      <c r="BA88">
        <v>6.5161680000000004</v>
      </c>
      <c r="BB88">
        <v>5.1759139999999997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3027.2337129999996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46.368000000000002</v>
      </c>
      <c r="H89">
        <v>0</v>
      </c>
      <c r="I89">
        <v>0</v>
      </c>
      <c r="J89">
        <v>29.946000000000002</v>
      </c>
      <c r="K89">
        <v>664.62722299999996</v>
      </c>
      <c r="L89">
        <v>407.76656800000001</v>
      </c>
      <c r="M89">
        <v>93.673213000000004</v>
      </c>
      <c r="N89">
        <v>120.056605</v>
      </c>
      <c r="O89">
        <v>126.036435</v>
      </c>
      <c r="P89">
        <v>127.57962000000001</v>
      </c>
      <c r="Q89">
        <v>21.847829000000001</v>
      </c>
      <c r="R89">
        <v>43.348381000000003</v>
      </c>
      <c r="S89">
        <v>26.678795000000001</v>
      </c>
      <c r="T89">
        <v>2.9284289999999999</v>
      </c>
      <c r="U89">
        <v>402.09750000000003</v>
      </c>
      <c r="V89">
        <v>20.0928</v>
      </c>
      <c r="W89">
        <v>42.803460000000001</v>
      </c>
      <c r="X89">
        <v>143.2578</v>
      </c>
      <c r="Y89">
        <v>0</v>
      </c>
      <c r="Z89">
        <v>3.1878000000000002</v>
      </c>
      <c r="AA89">
        <v>40.715045000000003</v>
      </c>
      <c r="AB89">
        <v>46.850833999999999</v>
      </c>
      <c r="AC89">
        <v>33.646990000000002</v>
      </c>
      <c r="AD89">
        <v>42.055908000000002</v>
      </c>
      <c r="AE89">
        <v>57.163438999999997</v>
      </c>
      <c r="AF89">
        <v>0</v>
      </c>
      <c r="AG89">
        <v>44.651802000000004</v>
      </c>
      <c r="AH89">
        <v>173.84373099999999</v>
      </c>
      <c r="AI89">
        <v>16.212588</v>
      </c>
      <c r="AJ89">
        <v>0</v>
      </c>
      <c r="AK89">
        <v>65.192678999999998</v>
      </c>
      <c r="AL89">
        <v>76.329455999999993</v>
      </c>
      <c r="AM89">
        <v>18.161396</v>
      </c>
      <c r="AN89">
        <v>1.0878989999999999</v>
      </c>
      <c r="AO89">
        <v>1.4200200000000001</v>
      </c>
      <c r="AP89">
        <v>10.518291</v>
      </c>
      <c r="AQ89">
        <v>0</v>
      </c>
      <c r="AR89">
        <v>35.193311999999999</v>
      </c>
      <c r="AS89">
        <v>36.602240999999999</v>
      </c>
      <c r="AT89">
        <v>19.319987999999999</v>
      </c>
      <c r="AU89">
        <v>0</v>
      </c>
      <c r="AV89">
        <v>9.66</v>
      </c>
      <c r="AW89">
        <v>0</v>
      </c>
      <c r="AX89">
        <v>0</v>
      </c>
      <c r="AY89">
        <v>5.3713790000000001</v>
      </c>
      <c r="AZ89">
        <v>9.8870810000000002</v>
      </c>
      <c r="BA89">
        <v>6.5161680000000004</v>
      </c>
      <c r="BB89">
        <v>5.1759139999999997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3077.8726189999993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47.932397999999999</v>
      </c>
      <c r="H90">
        <v>0</v>
      </c>
      <c r="I90">
        <v>0</v>
      </c>
      <c r="J90">
        <v>39.515486000000003</v>
      </c>
      <c r="K90">
        <v>664.62722299999996</v>
      </c>
      <c r="L90">
        <v>407.76656800000001</v>
      </c>
      <c r="M90">
        <v>93.673213000000004</v>
      </c>
      <c r="N90">
        <v>120.056605</v>
      </c>
      <c r="O90">
        <v>126.036435</v>
      </c>
      <c r="P90">
        <v>127.57962000000001</v>
      </c>
      <c r="Q90">
        <v>21.847829000000001</v>
      </c>
      <c r="R90">
        <v>43.348381000000003</v>
      </c>
      <c r="S90">
        <v>26.678795000000001</v>
      </c>
      <c r="T90">
        <v>2.9284289999999999</v>
      </c>
      <c r="U90">
        <v>402.09750000000003</v>
      </c>
      <c r="V90">
        <v>20.0928</v>
      </c>
      <c r="W90">
        <v>42.803460000000001</v>
      </c>
      <c r="X90">
        <v>143.2578</v>
      </c>
      <c r="Y90">
        <v>0</v>
      </c>
      <c r="Z90">
        <v>18.992912</v>
      </c>
      <c r="AA90">
        <v>40.715045000000003</v>
      </c>
      <c r="AB90">
        <v>48.210205000000002</v>
      </c>
      <c r="AC90">
        <v>33.646990000000002</v>
      </c>
      <c r="AD90">
        <v>42.896600999999997</v>
      </c>
      <c r="AE90">
        <v>57.163438999999997</v>
      </c>
      <c r="AF90">
        <v>0</v>
      </c>
      <c r="AG90">
        <v>44.651802000000004</v>
      </c>
      <c r="AH90">
        <v>175.83512999999999</v>
      </c>
      <c r="AI90">
        <v>16.212588</v>
      </c>
      <c r="AJ90">
        <v>0</v>
      </c>
      <c r="AK90">
        <v>65.192678999999998</v>
      </c>
      <c r="AL90">
        <v>76.329455999999993</v>
      </c>
      <c r="AM90">
        <v>18.198159</v>
      </c>
      <c r="AN90">
        <v>1.0878989999999999</v>
      </c>
      <c r="AO90">
        <v>1.4200200000000001</v>
      </c>
      <c r="AP90">
        <v>10.518291</v>
      </c>
      <c r="AQ90">
        <v>0</v>
      </c>
      <c r="AR90">
        <v>35.193311999999999</v>
      </c>
      <c r="AS90">
        <v>38.127335000000002</v>
      </c>
      <c r="AT90">
        <v>19.319987999999999</v>
      </c>
      <c r="AU90">
        <v>0</v>
      </c>
      <c r="AV90">
        <v>9.66</v>
      </c>
      <c r="AW90">
        <v>0</v>
      </c>
      <c r="AX90">
        <v>0</v>
      </c>
      <c r="AY90">
        <v>8.0570690000000003</v>
      </c>
      <c r="AZ90">
        <v>9.8870810000000002</v>
      </c>
      <c r="BA90">
        <v>6.6872550000000004</v>
      </c>
      <c r="BB90">
        <v>5.1759139999999997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3113.4217119999989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47.932397999999999</v>
      </c>
      <c r="H91">
        <v>0</v>
      </c>
      <c r="I91">
        <v>0</v>
      </c>
      <c r="J91">
        <v>39.515486000000003</v>
      </c>
      <c r="K91">
        <v>664.62722299999996</v>
      </c>
      <c r="L91">
        <v>407.76656800000001</v>
      </c>
      <c r="M91">
        <v>93.673213000000004</v>
      </c>
      <c r="N91">
        <v>120.056605</v>
      </c>
      <c r="O91">
        <v>126.036435</v>
      </c>
      <c r="P91">
        <v>127.57962000000001</v>
      </c>
      <c r="Q91">
        <v>21.847829000000001</v>
      </c>
      <c r="R91">
        <v>43.348381000000003</v>
      </c>
      <c r="S91">
        <v>26.678795000000001</v>
      </c>
      <c r="T91">
        <v>2.9284289999999999</v>
      </c>
      <c r="U91">
        <v>402.09750000000003</v>
      </c>
      <c r="V91">
        <v>20.0928</v>
      </c>
      <c r="W91">
        <v>42.803460000000001</v>
      </c>
      <c r="X91">
        <v>143.2578</v>
      </c>
      <c r="Y91">
        <v>0</v>
      </c>
      <c r="Z91">
        <v>18.992912</v>
      </c>
      <c r="AA91">
        <v>40.715045000000003</v>
      </c>
      <c r="AB91">
        <v>48.210205000000002</v>
      </c>
      <c r="AC91">
        <v>33.646990000000002</v>
      </c>
      <c r="AD91">
        <v>42.896600999999997</v>
      </c>
      <c r="AE91">
        <v>57.163438999999997</v>
      </c>
      <c r="AF91">
        <v>0</v>
      </c>
      <c r="AG91">
        <v>44.651802000000004</v>
      </c>
      <c r="AH91">
        <v>175.83512999999999</v>
      </c>
      <c r="AI91">
        <v>16.212588</v>
      </c>
      <c r="AJ91">
        <v>0</v>
      </c>
      <c r="AK91">
        <v>65.192678999999998</v>
      </c>
      <c r="AL91">
        <v>76.329455999999993</v>
      </c>
      <c r="AM91">
        <v>18.198159</v>
      </c>
      <c r="AN91">
        <v>1.0878989999999999</v>
      </c>
      <c r="AO91">
        <v>5.3960759999999999</v>
      </c>
      <c r="AP91">
        <v>10.518291</v>
      </c>
      <c r="AQ91">
        <v>0</v>
      </c>
      <c r="AR91">
        <v>35.193311999999999</v>
      </c>
      <c r="AS91">
        <v>38.127335000000002</v>
      </c>
      <c r="AT91">
        <v>19.319987999999999</v>
      </c>
      <c r="AU91">
        <v>0</v>
      </c>
      <c r="AV91">
        <v>9.66</v>
      </c>
      <c r="AW91">
        <v>0</v>
      </c>
      <c r="AX91">
        <v>0</v>
      </c>
      <c r="AY91">
        <v>8.0570690000000003</v>
      </c>
      <c r="AZ91">
        <v>9.8870810000000002</v>
      </c>
      <c r="BA91">
        <v>6.6872550000000004</v>
      </c>
      <c r="BB91">
        <v>5.1759139999999997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3117.3977679999989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47.932397999999999</v>
      </c>
      <c r="H92">
        <v>0</v>
      </c>
      <c r="I92">
        <v>0</v>
      </c>
      <c r="J92">
        <v>39.515486000000003</v>
      </c>
      <c r="K92">
        <v>664.62722299999996</v>
      </c>
      <c r="L92">
        <v>407.76656800000001</v>
      </c>
      <c r="M92">
        <v>93.673213000000004</v>
      </c>
      <c r="N92">
        <v>120.056605</v>
      </c>
      <c r="O92">
        <v>126.036435</v>
      </c>
      <c r="P92">
        <v>127.57962000000001</v>
      </c>
      <c r="Q92">
        <v>21.847829000000001</v>
      </c>
      <c r="R92">
        <v>43.348381000000003</v>
      </c>
      <c r="S92">
        <v>26.678795000000001</v>
      </c>
      <c r="T92">
        <v>2.9284289999999999</v>
      </c>
      <c r="U92">
        <v>402.09750000000003</v>
      </c>
      <c r="V92">
        <v>20.0928</v>
      </c>
      <c r="W92">
        <v>42.803460000000001</v>
      </c>
      <c r="X92">
        <v>143.2578</v>
      </c>
      <c r="Y92">
        <v>0</v>
      </c>
      <c r="Z92">
        <v>18.992912</v>
      </c>
      <c r="AA92">
        <v>40.715045000000003</v>
      </c>
      <c r="AB92">
        <v>48.210205000000002</v>
      </c>
      <c r="AC92">
        <v>33.646990000000002</v>
      </c>
      <c r="AD92">
        <v>42.896600999999997</v>
      </c>
      <c r="AE92">
        <v>57.163438999999997</v>
      </c>
      <c r="AF92">
        <v>0</v>
      </c>
      <c r="AG92">
        <v>44.651802000000004</v>
      </c>
      <c r="AH92">
        <v>175.83512999999999</v>
      </c>
      <c r="AI92">
        <v>16.212588</v>
      </c>
      <c r="AJ92">
        <v>0</v>
      </c>
      <c r="AK92">
        <v>65.192678999999998</v>
      </c>
      <c r="AL92">
        <v>76.329455999999993</v>
      </c>
      <c r="AM92">
        <v>18.198159</v>
      </c>
      <c r="AN92">
        <v>1.0878989999999999</v>
      </c>
      <c r="AO92">
        <v>5.3960759999999999</v>
      </c>
      <c r="AP92">
        <v>10.518291</v>
      </c>
      <c r="AQ92">
        <v>0</v>
      </c>
      <c r="AR92">
        <v>35.193311999999999</v>
      </c>
      <c r="AS92">
        <v>38.127335000000002</v>
      </c>
      <c r="AT92">
        <v>19.319987999999999</v>
      </c>
      <c r="AU92">
        <v>0</v>
      </c>
      <c r="AV92">
        <v>9.66</v>
      </c>
      <c r="AW92">
        <v>0</v>
      </c>
      <c r="AX92">
        <v>0</v>
      </c>
      <c r="AY92">
        <v>8.0570690000000003</v>
      </c>
      <c r="AZ92">
        <v>9.8870810000000002</v>
      </c>
      <c r="BA92">
        <v>6.6872550000000004</v>
      </c>
      <c r="BB92">
        <v>5.1759139999999997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3117.3977679999989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47.932397999999999</v>
      </c>
      <c r="H93">
        <v>0</v>
      </c>
      <c r="I93">
        <v>0</v>
      </c>
      <c r="J93">
        <v>39.515486000000003</v>
      </c>
      <c r="K93">
        <v>664.62722299999996</v>
      </c>
      <c r="L93">
        <v>407.76656800000001</v>
      </c>
      <c r="M93">
        <v>93.673213000000004</v>
      </c>
      <c r="N93">
        <v>120.056605</v>
      </c>
      <c r="O93">
        <v>126.036435</v>
      </c>
      <c r="P93">
        <v>127.57962000000001</v>
      </c>
      <c r="Q93">
        <v>21.847829000000001</v>
      </c>
      <c r="R93">
        <v>43.348381000000003</v>
      </c>
      <c r="S93">
        <v>26.678795000000001</v>
      </c>
      <c r="T93">
        <v>2.9284289999999999</v>
      </c>
      <c r="U93">
        <v>402.09750000000003</v>
      </c>
      <c r="V93">
        <v>20.0928</v>
      </c>
      <c r="W93">
        <v>42.803460000000001</v>
      </c>
      <c r="X93">
        <v>143.2578</v>
      </c>
      <c r="Y93">
        <v>0</v>
      </c>
      <c r="Z93">
        <v>18.992912</v>
      </c>
      <c r="AA93">
        <v>40.715045000000003</v>
      </c>
      <c r="AB93">
        <v>48.210205000000002</v>
      </c>
      <c r="AC93">
        <v>33.646990000000002</v>
      </c>
      <c r="AD93">
        <v>42.896600999999997</v>
      </c>
      <c r="AE93">
        <v>57.163438999999997</v>
      </c>
      <c r="AF93">
        <v>0</v>
      </c>
      <c r="AG93">
        <v>44.651802000000004</v>
      </c>
      <c r="AH93">
        <v>175.83512999999999</v>
      </c>
      <c r="AI93">
        <v>16.212588</v>
      </c>
      <c r="AJ93">
        <v>0</v>
      </c>
      <c r="AK93">
        <v>65.192678999999998</v>
      </c>
      <c r="AL93">
        <v>76.329455999999993</v>
      </c>
      <c r="AM93">
        <v>18.198159</v>
      </c>
      <c r="AN93">
        <v>1.0878989999999999</v>
      </c>
      <c r="AO93">
        <v>8.2929169999999992</v>
      </c>
      <c r="AP93">
        <v>9.2808449999999993</v>
      </c>
      <c r="AQ93">
        <v>0</v>
      </c>
      <c r="AR93">
        <v>35.193311999999999</v>
      </c>
      <c r="AS93">
        <v>38.127335000000002</v>
      </c>
      <c r="AT93">
        <v>19.319987999999999</v>
      </c>
      <c r="AU93">
        <v>0</v>
      </c>
      <c r="AV93">
        <v>9.66</v>
      </c>
      <c r="AW93">
        <v>0</v>
      </c>
      <c r="AX93">
        <v>0</v>
      </c>
      <c r="AY93">
        <v>8.0570690000000003</v>
      </c>
      <c r="AZ93">
        <v>9.8870810000000002</v>
      </c>
      <c r="BA93">
        <v>6.6872550000000004</v>
      </c>
      <c r="BB93">
        <v>5.1759139999999997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3119.057162999999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47.932397999999999</v>
      </c>
      <c r="H94">
        <v>0</v>
      </c>
      <c r="I94">
        <v>0</v>
      </c>
      <c r="J94">
        <v>39.515486000000003</v>
      </c>
      <c r="K94">
        <v>664.62722299999996</v>
      </c>
      <c r="L94">
        <v>407.76656800000001</v>
      </c>
      <c r="M94">
        <v>93.673213000000004</v>
      </c>
      <c r="N94">
        <v>120.056605</v>
      </c>
      <c r="O94">
        <v>126.036435</v>
      </c>
      <c r="P94">
        <v>127.57962000000001</v>
      </c>
      <c r="Q94">
        <v>21.847829000000001</v>
      </c>
      <c r="R94">
        <v>43.348381000000003</v>
      </c>
      <c r="S94">
        <v>26.678795000000001</v>
      </c>
      <c r="T94">
        <v>2.9284289999999999</v>
      </c>
      <c r="U94">
        <v>402.09750000000003</v>
      </c>
      <c r="V94">
        <v>20.0928</v>
      </c>
      <c r="W94">
        <v>42.803460000000001</v>
      </c>
      <c r="X94">
        <v>143.2578</v>
      </c>
      <c r="Y94">
        <v>0</v>
      </c>
      <c r="Z94">
        <v>6.2990930000000001</v>
      </c>
      <c r="AA94">
        <v>40.715045000000003</v>
      </c>
      <c r="AB94">
        <v>46.850833999999999</v>
      </c>
      <c r="AC94">
        <v>33.646990000000002</v>
      </c>
      <c r="AD94">
        <v>42.055908000000002</v>
      </c>
      <c r="AE94">
        <v>57.163438999999997</v>
      </c>
      <c r="AF94">
        <v>0</v>
      </c>
      <c r="AG94">
        <v>44.651802000000004</v>
      </c>
      <c r="AH94">
        <v>173.84373099999999</v>
      </c>
      <c r="AI94">
        <v>0</v>
      </c>
      <c r="AJ94">
        <v>0</v>
      </c>
      <c r="AK94">
        <v>65.192678999999998</v>
      </c>
      <c r="AL94">
        <v>76.329455999999993</v>
      </c>
      <c r="AM94">
        <v>18.161396</v>
      </c>
      <c r="AN94">
        <v>1.0878989999999999</v>
      </c>
      <c r="AO94">
        <v>8.2929169999999992</v>
      </c>
      <c r="AP94">
        <v>9.2808449999999993</v>
      </c>
      <c r="AQ94">
        <v>0</v>
      </c>
      <c r="AR94">
        <v>35.193311999999999</v>
      </c>
      <c r="AS94">
        <v>36.602240999999999</v>
      </c>
      <c r="AT94">
        <v>19.319987999999999</v>
      </c>
      <c r="AU94">
        <v>0</v>
      </c>
      <c r="AV94">
        <v>9.66</v>
      </c>
      <c r="AW94">
        <v>0</v>
      </c>
      <c r="AX94">
        <v>0</v>
      </c>
      <c r="AY94">
        <v>8.0570690000000003</v>
      </c>
      <c r="AZ94">
        <v>9.8870810000000002</v>
      </c>
      <c r="BA94">
        <v>6.5161680000000004</v>
      </c>
      <c r="BB94">
        <v>5.1759139999999997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3084.2263489999996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33.158143000000003</v>
      </c>
      <c r="H95">
        <v>0</v>
      </c>
      <c r="I95">
        <v>0</v>
      </c>
      <c r="J95">
        <v>56.739713999999999</v>
      </c>
      <c r="K95">
        <v>664.62722299999996</v>
      </c>
      <c r="L95">
        <v>407.76656800000001</v>
      </c>
      <c r="M95">
        <v>93.673213000000004</v>
      </c>
      <c r="N95">
        <v>120.056605</v>
      </c>
      <c r="O95">
        <v>126.036435</v>
      </c>
      <c r="P95">
        <v>127.57962000000001</v>
      </c>
      <c r="Q95">
        <v>21.847829000000001</v>
      </c>
      <c r="R95">
        <v>43.348381000000003</v>
      </c>
      <c r="S95">
        <v>26.678795000000001</v>
      </c>
      <c r="T95">
        <v>2.9284289999999999</v>
      </c>
      <c r="U95">
        <v>402.09750000000003</v>
      </c>
      <c r="V95">
        <v>20.0928</v>
      </c>
      <c r="W95">
        <v>42.803460000000001</v>
      </c>
      <c r="X95">
        <v>143.2578</v>
      </c>
      <c r="Y95">
        <v>0</v>
      </c>
      <c r="Z95">
        <v>6.2990930000000001</v>
      </c>
      <c r="AA95">
        <v>40.715045000000003</v>
      </c>
      <c r="AB95">
        <v>46.850833999999999</v>
      </c>
      <c r="AC95">
        <v>33.646990000000002</v>
      </c>
      <c r="AD95">
        <v>42.055908000000002</v>
      </c>
      <c r="AE95">
        <v>57.163438999999997</v>
      </c>
      <c r="AF95">
        <v>0</v>
      </c>
      <c r="AG95">
        <v>44.651802000000004</v>
      </c>
      <c r="AH95">
        <v>173.84373099999999</v>
      </c>
      <c r="AI95">
        <v>0</v>
      </c>
      <c r="AJ95">
        <v>0</v>
      </c>
      <c r="AK95">
        <v>65.192678999999998</v>
      </c>
      <c r="AL95">
        <v>76.329455999999993</v>
      </c>
      <c r="AM95">
        <v>18.161396</v>
      </c>
      <c r="AN95">
        <v>1.0878989999999999</v>
      </c>
      <c r="AO95">
        <v>8.2929169999999992</v>
      </c>
      <c r="AP95">
        <v>9.2808449999999993</v>
      </c>
      <c r="AQ95">
        <v>0</v>
      </c>
      <c r="AR95">
        <v>35.193311999999999</v>
      </c>
      <c r="AS95">
        <v>36.602240999999999</v>
      </c>
      <c r="AT95">
        <v>19.319987999999999</v>
      </c>
      <c r="AU95">
        <v>0</v>
      </c>
      <c r="AV95">
        <v>9.66</v>
      </c>
      <c r="AW95">
        <v>0</v>
      </c>
      <c r="AX95">
        <v>0</v>
      </c>
      <c r="AY95">
        <v>8.0570690000000003</v>
      </c>
      <c r="AZ95">
        <v>9.8870810000000002</v>
      </c>
      <c r="BA95">
        <v>6.5161680000000004</v>
      </c>
      <c r="BB95">
        <v>5.1759139999999997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3086.6763219999993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33.158143000000003</v>
      </c>
      <c r="H96">
        <v>0</v>
      </c>
      <c r="I96">
        <v>0</v>
      </c>
      <c r="J96">
        <v>56.739713999999999</v>
      </c>
      <c r="K96">
        <v>664.62722299999996</v>
      </c>
      <c r="L96">
        <v>407.76656800000001</v>
      </c>
      <c r="M96">
        <v>93.673213000000004</v>
      </c>
      <c r="N96">
        <v>120.056605</v>
      </c>
      <c r="O96">
        <v>126.036435</v>
      </c>
      <c r="P96">
        <v>127.57962000000001</v>
      </c>
      <c r="Q96">
        <v>21.847829000000001</v>
      </c>
      <c r="R96">
        <v>43.348381000000003</v>
      </c>
      <c r="S96">
        <v>26.678795000000001</v>
      </c>
      <c r="T96">
        <v>2.9284289999999999</v>
      </c>
      <c r="U96">
        <v>402.09750000000003</v>
      </c>
      <c r="V96">
        <v>20.0928</v>
      </c>
      <c r="W96">
        <v>42.803460000000001</v>
      </c>
      <c r="X96">
        <v>143.2578</v>
      </c>
      <c r="Y96">
        <v>0</v>
      </c>
      <c r="Z96">
        <v>6.2990930000000001</v>
      </c>
      <c r="AA96">
        <v>40.715045000000003</v>
      </c>
      <c r="AB96">
        <v>46.850833999999999</v>
      </c>
      <c r="AC96">
        <v>33.646990000000002</v>
      </c>
      <c r="AD96">
        <v>42.055908000000002</v>
      </c>
      <c r="AE96">
        <v>57.163438999999997</v>
      </c>
      <c r="AF96">
        <v>0</v>
      </c>
      <c r="AG96">
        <v>44.651802000000004</v>
      </c>
      <c r="AH96">
        <v>173.84373099999999</v>
      </c>
      <c r="AI96">
        <v>0</v>
      </c>
      <c r="AJ96">
        <v>0</v>
      </c>
      <c r="AK96">
        <v>65.192678999999998</v>
      </c>
      <c r="AL96">
        <v>76.329455999999993</v>
      </c>
      <c r="AM96">
        <v>15.318315999999999</v>
      </c>
      <c r="AN96">
        <v>1.0878989999999999</v>
      </c>
      <c r="AO96">
        <v>8.2929169999999992</v>
      </c>
      <c r="AP96">
        <v>9.2808449999999993</v>
      </c>
      <c r="AQ96">
        <v>0</v>
      </c>
      <c r="AR96">
        <v>35.193311999999999</v>
      </c>
      <c r="AS96">
        <v>36.602240999999999</v>
      </c>
      <c r="AT96">
        <v>19.319987999999999</v>
      </c>
      <c r="AU96">
        <v>0</v>
      </c>
      <c r="AV96">
        <v>9.66</v>
      </c>
      <c r="AW96">
        <v>0</v>
      </c>
      <c r="AX96">
        <v>0</v>
      </c>
      <c r="AY96">
        <v>8.0570690000000003</v>
      </c>
      <c r="AZ96">
        <v>9.8870810000000002</v>
      </c>
      <c r="BA96">
        <v>6.5161680000000004</v>
      </c>
      <c r="BB96">
        <v>5.1759139999999997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3083.8332419999997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33.158143000000003</v>
      </c>
      <c r="H97">
        <v>0</v>
      </c>
      <c r="I97">
        <v>0</v>
      </c>
      <c r="J97">
        <v>56.739713999999999</v>
      </c>
      <c r="K97">
        <v>664.62722299999996</v>
      </c>
      <c r="L97">
        <v>407.76656800000001</v>
      </c>
      <c r="M97">
        <v>93.673213000000004</v>
      </c>
      <c r="N97">
        <v>120.056605</v>
      </c>
      <c r="O97">
        <v>126.036435</v>
      </c>
      <c r="P97">
        <v>127.57962000000001</v>
      </c>
      <c r="Q97">
        <v>21.847829000000001</v>
      </c>
      <c r="R97">
        <v>43.348381000000003</v>
      </c>
      <c r="S97">
        <v>26.678795000000001</v>
      </c>
      <c r="T97">
        <v>2.9284289999999999</v>
      </c>
      <c r="U97">
        <v>402.09750000000003</v>
      </c>
      <c r="V97">
        <v>20.0928</v>
      </c>
      <c r="W97">
        <v>42.803460000000001</v>
      </c>
      <c r="X97">
        <v>143.2578</v>
      </c>
      <c r="Y97">
        <v>0</v>
      </c>
      <c r="Z97">
        <v>6.2990930000000001</v>
      </c>
      <c r="AA97">
        <v>40.715045000000003</v>
      </c>
      <c r="AB97">
        <v>46.850833999999999</v>
      </c>
      <c r="AC97">
        <v>33.646990000000002</v>
      </c>
      <c r="AD97">
        <v>42.055908000000002</v>
      </c>
      <c r="AE97">
        <v>57.163438999999997</v>
      </c>
      <c r="AF97">
        <v>0</v>
      </c>
      <c r="AG97">
        <v>44.651802000000004</v>
      </c>
      <c r="AH97">
        <v>173.84373099999999</v>
      </c>
      <c r="AI97">
        <v>0</v>
      </c>
      <c r="AJ97">
        <v>0</v>
      </c>
      <c r="AK97">
        <v>65.192678999999998</v>
      </c>
      <c r="AL97">
        <v>76.329455999999993</v>
      </c>
      <c r="AM97">
        <v>15.318315999999999</v>
      </c>
      <c r="AN97">
        <v>1.0878989999999999</v>
      </c>
      <c r="AO97">
        <v>8.2929169999999992</v>
      </c>
      <c r="AP97">
        <v>6.1872299999999996</v>
      </c>
      <c r="AQ97">
        <v>0</v>
      </c>
      <c r="AR97">
        <v>35.193311999999999</v>
      </c>
      <c r="AS97">
        <v>36.602240999999999</v>
      </c>
      <c r="AT97">
        <v>19.319987999999999</v>
      </c>
      <c r="AU97">
        <v>0</v>
      </c>
      <c r="AV97">
        <v>9.66</v>
      </c>
      <c r="AW97">
        <v>0</v>
      </c>
      <c r="AX97">
        <v>0</v>
      </c>
      <c r="AY97">
        <v>8.0570690000000003</v>
      </c>
      <c r="AZ97">
        <v>9.8870810000000002</v>
      </c>
      <c r="BA97">
        <v>6.5161680000000004</v>
      </c>
      <c r="BB97">
        <v>5.1759139999999997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3080.7396269999995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33.158143000000003</v>
      </c>
      <c r="H98">
        <v>0</v>
      </c>
      <c r="I98">
        <v>0</v>
      </c>
      <c r="J98">
        <v>56.739713999999999</v>
      </c>
      <c r="K98">
        <v>664.62722299999996</v>
      </c>
      <c r="L98">
        <v>407.76656800000001</v>
      </c>
      <c r="M98">
        <v>93.673213000000004</v>
      </c>
      <c r="N98">
        <v>120.056605</v>
      </c>
      <c r="O98">
        <v>126.036435</v>
      </c>
      <c r="P98">
        <v>127.57962000000001</v>
      </c>
      <c r="Q98">
        <v>21.847829000000001</v>
      </c>
      <c r="R98">
        <v>43.348381000000003</v>
      </c>
      <c r="S98">
        <v>26.678795000000001</v>
      </c>
      <c r="T98">
        <v>2.9284289999999999</v>
      </c>
      <c r="U98">
        <v>402.09750000000003</v>
      </c>
      <c r="V98">
        <v>20.0928</v>
      </c>
      <c r="W98">
        <v>42.803460000000001</v>
      </c>
      <c r="X98">
        <v>143.2578</v>
      </c>
      <c r="Y98">
        <v>0</v>
      </c>
      <c r="Z98">
        <v>6.2990930000000001</v>
      </c>
      <c r="AA98">
        <v>40.715045000000003</v>
      </c>
      <c r="AB98">
        <v>46.850833999999999</v>
      </c>
      <c r="AC98">
        <v>33.646990000000002</v>
      </c>
      <c r="AD98">
        <v>42.055908000000002</v>
      </c>
      <c r="AE98">
        <v>57.163438999999997</v>
      </c>
      <c r="AF98">
        <v>0</v>
      </c>
      <c r="AG98">
        <v>44.651802000000004</v>
      </c>
      <c r="AH98">
        <v>173.84373099999999</v>
      </c>
      <c r="AI98">
        <v>0</v>
      </c>
      <c r="AJ98">
        <v>0</v>
      </c>
      <c r="AK98">
        <v>65.192678999999998</v>
      </c>
      <c r="AL98">
        <v>76.329455999999993</v>
      </c>
      <c r="AM98">
        <v>15.318315999999999</v>
      </c>
      <c r="AN98">
        <v>1.0878989999999999</v>
      </c>
      <c r="AO98">
        <v>8.2929169999999992</v>
      </c>
      <c r="AP98">
        <v>6.1872299999999996</v>
      </c>
      <c r="AQ98">
        <v>0</v>
      </c>
      <c r="AR98">
        <v>35.193311999999999</v>
      </c>
      <c r="AS98">
        <v>36.602240999999999</v>
      </c>
      <c r="AT98">
        <v>19.319987999999999</v>
      </c>
      <c r="AU98">
        <v>0</v>
      </c>
      <c r="AV98">
        <v>9.66</v>
      </c>
      <c r="AW98">
        <v>0</v>
      </c>
      <c r="AX98">
        <v>0</v>
      </c>
      <c r="AY98">
        <v>8.0570690000000003</v>
      </c>
      <c r="AZ98">
        <v>9.8870810000000002</v>
      </c>
      <c r="BA98">
        <v>6.5161680000000004</v>
      </c>
      <c r="BB98">
        <v>5.1759139999999997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3080.7396269999995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0.17584828899999999</v>
      </c>
      <c r="H99">
        <f t="shared" si="2"/>
        <v>0</v>
      </c>
      <c r="I99">
        <f t="shared" si="2"/>
        <v>0</v>
      </c>
      <c r="J99">
        <f t="shared" si="2"/>
        <v>0.16744036000000004</v>
      </c>
      <c r="K99">
        <f t="shared" si="2"/>
        <v>11.581599722750012</v>
      </c>
      <c r="L99">
        <f t="shared" si="2"/>
        <v>5.1023500634999959</v>
      </c>
      <c r="M99">
        <f t="shared" si="2"/>
        <v>1.9997187515000017</v>
      </c>
      <c r="N99">
        <f t="shared" si="2"/>
        <v>2.6172041242499979</v>
      </c>
      <c r="O99">
        <f t="shared" si="2"/>
        <v>2.6800503565000007</v>
      </c>
      <c r="P99">
        <f t="shared" si="2"/>
        <v>3.2600377342499991</v>
      </c>
      <c r="Q99">
        <f t="shared" si="2"/>
        <v>0.41265122000000032</v>
      </c>
      <c r="R99">
        <f t="shared" si="2"/>
        <v>0.81999282799999962</v>
      </c>
      <c r="S99">
        <f t="shared" si="2"/>
        <v>0.50788671275000041</v>
      </c>
      <c r="T99">
        <f t="shared" si="2"/>
        <v>5.9779433999999999E-2</v>
      </c>
      <c r="U99">
        <f t="shared" si="2"/>
        <v>9.6503400000000106</v>
      </c>
      <c r="V99">
        <f t="shared" si="2"/>
        <v>0.4039773817499992</v>
      </c>
      <c r="W99">
        <f t="shared" si="2"/>
        <v>0.86847784950000051</v>
      </c>
      <c r="X99">
        <f t="shared" si="2"/>
        <v>2.9136673119999958</v>
      </c>
      <c r="Y99">
        <f t="shared" si="2"/>
        <v>0</v>
      </c>
      <c r="Z99">
        <f t="shared" si="2"/>
        <v>0.2207934075000002</v>
      </c>
      <c r="AA99">
        <f t="shared" si="2"/>
        <v>0.97716107999999868</v>
      </c>
      <c r="AB99">
        <f t="shared" si="2"/>
        <v>1.1284981289999987</v>
      </c>
      <c r="AC99">
        <f t="shared" si="2"/>
        <v>0.80752776000000126</v>
      </c>
      <c r="AD99">
        <f t="shared" si="2"/>
        <v>0.81735530249999944</v>
      </c>
      <c r="AE99">
        <f t="shared" si="2"/>
        <v>1.3719225359999987</v>
      </c>
      <c r="AF99">
        <f t="shared" si="2"/>
        <v>0</v>
      </c>
      <c r="AG99">
        <f t="shared" si="2"/>
        <v>1.0716432479999991</v>
      </c>
      <c r="AH99">
        <f t="shared" si="2"/>
        <v>4.1782237410000054</v>
      </c>
      <c r="AI99">
        <f t="shared" si="2"/>
        <v>0.31533483000000012</v>
      </c>
      <c r="AJ99">
        <f t="shared" si="2"/>
        <v>0</v>
      </c>
      <c r="AK99">
        <f t="shared" si="2"/>
        <v>1.5646242959999963</v>
      </c>
      <c r="AL99">
        <f t="shared" si="2"/>
        <v>1.8487611645000037</v>
      </c>
      <c r="AM99">
        <f t="shared" si="2"/>
        <v>0.15316631149999996</v>
      </c>
      <c r="AN99">
        <f t="shared" si="2"/>
        <v>2.6569826999999921E-2</v>
      </c>
      <c r="AO99">
        <f t="shared" si="2"/>
        <v>0.12820650600000008</v>
      </c>
      <c r="AP99">
        <f t="shared" si="2"/>
        <v>0.20820028949999975</v>
      </c>
      <c r="AQ99">
        <f t="shared" si="2"/>
        <v>0</v>
      </c>
      <c r="AR99">
        <f t="shared" si="2"/>
        <v>0.86703523199999943</v>
      </c>
      <c r="AS99">
        <f t="shared" si="2"/>
        <v>0.88405711500000106</v>
      </c>
      <c r="AT99">
        <f t="shared" si="2"/>
        <v>0.45435097649999956</v>
      </c>
      <c r="AU99">
        <f t="shared" si="2"/>
        <v>0</v>
      </c>
      <c r="AV99">
        <f t="shared" si="2"/>
        <v>7.0359791249999998E-2</v>
      </c>
      <c r="AW99">
        <f t="shared" si="2"/>
        <v>0</v>
      </c>
      <c r="AX99">
        <f t="shared" si="2"/>
        <v>0</v>
      </c>
      <c r="AY99">
        <f t="shared" si="2"/>
        <v>0.17792693850000033</v>
      </c>
      <c r="AZ99">
        <f t="shared" si="2"/>
        <v>0.23728994399999975</v>
      </c>
      <c r="BA99">
        <f t="shared" si="2"/>
        <v>0.15690129299999997</v>
      </c>
      <c r="BB99">
        <f t="shared" si="2"/>
        <v>0.12422193599999978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61.011153794500011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G3" sqref="G3:G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G2" t="s">
        <v>5</v>
      </c>
      <c r="J2" t="s">
        <v>12</v>
      </c>
      <c r="AS2" s="163"/>
      <c r="AT2" s="163"/>
      <c r="AU2" s="163"/>
      <c r="AV2" s="204" t="s">
        <v>347</v>
      </c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69.423237999999998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29.791160999999999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99.214399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5.6672380000000002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5.6672380000000002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1.8772618999999997E-2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7.44779025E-3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2.622040925E-2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V3" activePane="bottomRight" state="frozen"/>
      <selection sqref="A1:D35"/>
      <selection pane="topRight" sqref="A1:D35"/>
      <selection pane="bottomLeft" sqref="A1:D35"/>
      <selection pane="bottomRight" activeCell="AF3" sqref="AF3:AF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45463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262.27</v>
      </c>
      <c r="C3" s="34">
        <v>87.13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115.49</v>
      </c>
      <c r="N3">
        <v>273.14</v>
      </c>
      <c r="O3">
        <v>100.64</v>
      </c>
      <c r="P3">
        <v>10.41</v>
      </c>
      <c r="Q3">
        <v>20</v>
      </c>
      <c r="R3" s="93">
        <v>0</v>
      </c>
      <c r="S3" s="93">
        <v>0</v>
      </c>
      <c r="T3" s="93">
        <v>0</v>
      </c>
      <c r="U3">
        <v>10.61</v>
      </c>
      <c r="V3">
        <v>0</v>
      </c>
      <c r="W3">
        <v>9.56</v>
      </c>
      <c r="X3">
        <v>107.5</v>
      </c>
      <c r="Y3">
        <v>35.840000000000003</v>
      </c>
      <c r="Z3">
        <v>35.83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34</v>
      </c>
      <c r="AH3">
        <v>72.67</v>
      </c>
      <c r="AI3">
        <v>72.67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262.27</v>
      </c>
      <c r="C4" s="34">
        <v>87.13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115.49</v>
      </c>
      <c r="N4">
        <v>273.14</v>
      </c>
      <c r="O4">
        <v>100.64</v>
      </c>
      <c r="P4">
        <v>10.41</v>
      </c>
      <c r="Q4">
        <v>19.8</v>
      </c>
      <c r="R4" s="93">
        <v>0</v>
      </c>
      <c r="S4" s="93">
        <v>0</v>
      </c>
      <c r="T4" s="93">
        <v>0</v>
      </c>
      <c r="U4">
        <v>10.61</v>
      </c>
      <c r="V4">
        <v>0</v>
      </c>
      <c r="W4">
        <v>9.56</v>
      </c>
      <c r="X4">
        <v>108</v>
      </c>
      <c r="Y4">
        <v>36</v>
      </c>
      <c r="Z4">
        <v>36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34.340000000000003</v>
      </c>
      <c r="AH4">
        <v>73</v>
      </c>
      <c r="AI4">
        <v>73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262.27</v>
      </c>
      <c r="C5" s="34">
        <v>87.13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115.49</v>
      </c>
      <c r="N5">
        <v>273.14</v>
      </c>
      <c r="O5">
        <v>100.64</v>
      </c>
      <c r="P5">
        <v>10.41</v>
      </c>
      <c r="Q5">
        <v>19.399999999999999</v>
      </c>
      <c r="R5" s="93">
        <v>0</v>
      </c>
      <c r="S5" s="93">
        <v>0</v>
      </c>
      <c r="T5" s="93">
        <v>0</v>
      </c>
      <c r="U5">
        <v>10.61</v>
      </c>
      <c r="V5">
        <v>0</v>
      </c>
      <c r="W5">
        <v>9.56</v>
      </c>
      <c r="X5">
        <v>108.5</v>
      </c>
      <c r="Y5">
        <v>36.159999999999997</v>
      </c>
      <c r="Z5">
        <v>36.17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34.659999999999997</v>
      </c>
      <c r="AH5">
        <v>73.33</v>
      </c>
      <c r="AI5">
        <v>73.33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262.27</v>
      </c>
      <c r="C6" s="34">
        <v>87.13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115.49</v>
      </c>
      <c r="N6">
        <v>273.14</v>
      </c>
      <c r="O6">
        <v>100.64</v>
      </c>
      <c r="P6">
        <v>10.41</v>
      </c>
      <c r="Q6">
        <v>19</v>
      </c>
      <c r="R6" s="93">
        <v>0</v>
      </c>
      <c r="S6" s="93">
        <v>0</v>
      </c>
      <c r="T6" s="93">
        <v>0</v>
      </c>
      <c r="U6">
        <v>10.61</v>
      </c>
      <c r="V6">
        <v>0</v>
      </c>
      <c r="W6">
        <v>9.56</v>
      </c>
      <c r="X6">
        <v>90</v>
      </c>
      <c r="Y6">
        <v>30</v>
      </c>
      <c r="Z6">
        <v>30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35</v>
      </c>
      <c r="AH6">
        <v>73.67</v>
      </c>
      <c r="AI6">
        <v>73.67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262.27</v>
      </c>
      <c r="C7" s="34">
        <v>87.13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115.49</v>
      </c>
      <c r="N7">
        <v>273.14</v>
      </c>
      <c r="O7">
        <v>100.64</v>
      </c>
      <c r="P7">
        <v>10.41</v>
      </c>
      <c r="Q7">
        <v>14.8</v>
      </c>
      <c r="R7" s="93">
        <v>0</v>
      </c>
      <c r="S7" s="93">
        <v>0</v>
      </c>
      <c r="T7" s="93">
        <v>0</v>
      </c>
      <c r="U7">
        <v>10.61</v>
      </c>
      <c r="V7">
        <v>0</v>
      </c>
      <c r="W7">
        <v>9.2899999999999991</v>
      </c>
      <c r="X7">
        <v>91</v>
      </c>
      <c r="Y7">
        <v>30.34</v>
      </c>
      <c r="Z7">
        <v>30.33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30</v>
      </c>
      <c r="AH7">
        <v>58.33</v>
      </c>
      <c r="AI7">
        <v>58.33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262.27</v>
      </c>
      <c r="C8" s="34">
        <v>87.13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115.49</v>
      </c>
      <c r="N8">
        <v>273.14</v>
      </c>
      <c r="O8">
        <v>100.64</v>
      </c>
      <c r="P8">
        <v>10.41</v>
      </c>
      <c r="Q8">
        <v>14.6</v>
      </c>
      <c r="R8" s="93">
        <v>0</v>
      </c>
      <c r="S8" s="93">
        <v>0</v>
      </c>
      <c r="T8" s="93">
        <v>0</v>
      </c>
      <c r="U8">
        <v>10.61</v>
      </c>
      <c r="V8">
        <v>0</v>
      </c>
      <c r="W8">
        <v>9.2899999999999991</v>
      </c>
      <c r="X8">
        <v>92.5</v>
      </c>
      <c r="Y8">
        <v>30.84</v>
      </c>
      <c r="Z8">
        <v>30.83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30.66</v>
      </c>
      <c r="AH8">
        <v>59</v>
      </c>
      <c r="AI8">
        <v>59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262.27</v>
      </c>
      <c r="C9" s="34">
        <v>87.13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115.49</v>
      </c>
      <c r="N9">
        <v>273.14</v>
      </c>
      <c r="O9">
        <v>100.64</v>
      </c>
      <c r="P9">
        <v>10.41</v>
      </c>
      <c r="Q9">
        <v>14.2</v>
      </c>
      <c r="R9" s="93">
        <v>0</v>
      </c>
      <c r="S9" s="93">
        <v>0</v>
      </c>
      <c r="T9" s="93">
        <v>0</v>
      </c>
      <c r="U9">
        <v>10.61</v>
      </c>
      <c r="V9">
        <v>0</v>
      </c>
      <c r="W9">
        <v>9.2899999999999991</v>
      </c>
      <c r="X9">
        <v>77.5</v>
      </c>
      <c r="Y9">
        <v>25.84</v>
      </c>
      <c r="Z9">
        <v>25.83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22.66</v>
      </c>
      <c r="AH9">
        <v>55</v>
      </c>
      <c r="AI9">
        <v>55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262.27</v>
      </c>
      <c r="C10" s="34">
        <v>87.13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115.49</v>
      </c>
      <c r="N10">
        <v>273.14</v>
      </c>
      <c r="O10">
        <v>100.64</v>
      </c>
      <c r="P10">
        <v>10.41</v>
      </c>
      <c r="Q10">
        <v>13.6</v>
      </c>
      <c r="R10" s="93">
        <v>0</v>
      </c>
      <c r="S10" s="93">
        <v>0</v>
      </c>
      <c r="T10" s="93">
        <v>0</v>
      </c>
      <c r="U10">
        <v>10.61</v>
      </c>
      <c r="V10">
        <v>0</v>
      </c>
      <c r="W10">
        <v>9.2899999999999991</v>
      </c>
      <c r="X10">
        <v>78</v>
      </c>
      <c r="Y10">
        <v>26</v>
      </c>
      <c r="Z10">
        <v>26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23</v>
      </c>
      <c r="AH10">
        <v>55.33</v>
      </c>
      <c r="AI10">
        <v>55.33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262.27</v>
      </c>
      <c r="C11" s="34">
        <v>87.13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115.49</v>
      </c>
      <c r="N11">
        <v>273.14</v>
      </c>
      <c r="O11">
        <v>100.64</v>
      </c>
      <c r="P11">
        <v>10.41</v>
      </c>
      <c r="Q11">
        <v>12.8</v>
      </c>
      <c r="R11" s="93">
        <v>0</v>
      </c>
      <c r="S11" s="93">
        <v>0</v>
      </c>
      <c r="T11" s="93">
        <v>0</v>
      </c>
      <c r="U11">
        <v>10.61</v>
      </c>
      <c r="V11">
        <v>0</v>
      </c>
      <c r="W11">
        <v>9.2899999999999991</v>
      </c>
      <c r="X11">
        <v>78.5</v>
      </c>
      <c r="Y11">
        <v>26.16</v>
      </c>
      <c r="Z11">
        <v>26.17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23.34</v>
      </c>
      <c r="AH11">
        <v>66.67</v>
      </c>
      <c r="AI11">
        <v>66.67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262.27</v>
      </c>
      <c r="C12" s="34">
        <v>87.13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115.49</v>
      </c>
      <c r="N12">
        <v>273.14</v>
      </c>
      <c r="O12">
        <v>100.64</v>
      </c>
      <c r="P12">
        <v>10.41</v>
      </c>
      <c r="Q12">
        <v>12.01</v>
      </c>
      <c r="R12" s="93">
        <v>0</v>
      </c>
      <c r="S12" s="93">
        <v>0</v>
      </c>
      <c r="T12" s="93">
        <v>0</v>
      </c>
      <c r="U12">
        <v>10.61</v>
      </c>
      <c r="V12">
        <v>0</v>
      </c>
      <c r="W12">
        <v>9.2899999999999991</v>
      </c>
      <c r="X12">
        <v>79</v>
      </c>
      <c r="Y12">
        <v>26.34</v>
      </c>
      <c r="Z12">
        <v>26.33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24</v>
      </c>
      <c r="AH12">
        <v>67.33</v>
      </c>
      <c r="AI12">
        <v>67.33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262.27</v>
      </c>
      <c r="C13" s="34">
        <v>87.13</v>
      </c>
      <c r="D13" s="93">
        <f t="shared" si="0"/>
        <v>0</v>
      </c>
      <c r="E13" s="34">
        <v>15.85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115.49</v>
      </c>
      <c r="N13">
        <v>273.14</v>
      </c>
      <c r="O13">
        <v>100.64</v>
      </c>
      <c r="P13">
        <v>10.41</v>
      </c>
      <c r="Q13">
        <v>7.41</v>
      </c>
      <c r="R13" s="93">
        <v>0</v>
      </c>
      <c r="S13" s="93">
        <v>0</v>
      </c>
      <c r="T13" s="93">
        <v>0</v>
      </c>
      <c r="U13">
        <v>10.61</v>
      </c>
      <c r="V13">
        <v>0</v>
      </c>
      <c r="W13">
        <v>9.2899999999999991</v>
      </c>
      <c r="X13">
        <v>90</v>
      </c>
      <c r="Y13">
        <v>30</v>
      </c>
      <c r="Z13">
        <v>30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28.34</v>
      </c>
      <c r="AH13">
        <v>68.33</v>
      </c>
      <c r="AI13">
        <v>68.33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262.27</v>
      </c>
      <c r="C14" s="34">
        <v>87.13</v>
      </c>
      <c r="D14" s="93">
        <f t="shared" si="0"/>
        <v>0</v>
      </c>
      <c r="E14" s="34">
        <v>15.85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115.49</v>
      </c>
      <c r="N14">
        <v>273.14</v>
      </c>
      <c r="O14">
        <v>100.64</v>
      </c>
      <c r="P14">
        <v>10.41</v>
      </c>
      <c r="Q14">
        <v>7.41</v>
      </c>
      <c r="R14" s="93">
        <v>0</v>
      </c>
      <c r="S14" s="93">
        <v>0</v>
      </c>
      <c r="T14" s="93">
        <v>0</v>
      </c>
      <c r="U14">
        <v>10.61</v>
      </c>
      <c r="V14">
        <v>0</v>
      </c>
      <c r="W14">
        <v>9.2899999999999991</v>
      </c>
      <c r="X14">
        <v>91</v>
      </c>
      <c r="Y14">
        <v>30.34</v>
      </c>
      <c r="Z14">
        <v>30.33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28.66</v>
      </c>
      <c r="AH14">
        <v>70</v>
      </c>
      <c r="AI14">
        <v>70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262.27</v>
      </c>
      <c r="C15" s="34">
        <v>87.13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115.49</v>
      </c>
      <c r="N15">
        <v>273.14</v>
      </c>
      <c r="O15">
        <v>100.64</v>
      </c>
      <c r="P15">
        <v>10.41</v>
      </c>
      <c r="Q15">
        <v>7.41</v>
      </c>
      <c r="R15" s="93">
        <v>0</v>
      </c>
      <c r="S15" s="93">
        <v>0</v>
      </c>
      <c r="T15" s="93">
        <v>0</v>
      </c>
      <c r="U15">
        <v>10.37</v>
      </c>
      <c r="V15">
        <v>0</v>
      </c>
      <c r="W15">
        <v>9.01</v>
      </c>
      <c r="X15">
        <v>92</v>
      </c>
      <c r="Y15">
        <v>30.66</v>
      </c>
      <c r="Z15">
        <v>30.67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29</v>
      </c>
      <c r="AH15">
        <v>71.67</v>
      </c>
      <c r="AI15">
        <v>71.67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262.27</v>
      </c>
      <c r="C16" s="34">
        <v>87.13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115.49</v>
      </c>
      <c r="N16">
        <v>273.14</v>
      </c>
      <c r="O16">
        <v>100.64</v>
      </c>
      <c r="P16">
        <v>10.41</v>
      </c>
      <c r="Q16">
        <v>7.41</v>
      </c>
      <c r="R16" s="93">
        <v>0</v>
      </c>
      <c r="S16" s="93">
        <v>0</v>
      </c>
      <c r="T16" s="93">
        <v>0</v>
      </c>
      <c r="U16">
        <v>10.37</v>
      </c>
      <c r="V16">
        <v>0</v>
      </c>
      <c r="W16">
        <v>9.01</v>
      </c>
      <c r="X16">
        <v>93</v>
      </c>
      <c r="Y16">
        <v>31</v>
      </c>
      <c r="Z16">
        <v>31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29.34</v>
      </c>
      <c r="AH16">
        <v>73.33</v>
      </c>
      <c r="AI16">
        <v>73.33</v>
      </c>
      <c r="AJ16">
        <v>31.29</v>
      </c>
      <c r="AK16">
        <v>0</v>
      </c>
      <c r="AL16">
        <v>0</v>
      </c>
    </row>
    <row r="17" spans="1:38">
      <c r="A17" t="s">
        <v>59</v>
      </c>
      <c r="B17" s="34">
        <v>262.27</v>
      </c>
      <c r="C17" s="34">
        <v>87.13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115.49</v>
      </c>
      <c r="N17">
        <v>273.14</v>
      </c>
      <c r="O17">
        <v>100.64</v>
      </c>
      <c r="P17">
        <v>10.41</v>
      </c>
      <c r="Q17">
        <v>7.41</v>
      </c>
      <c r="R17" s="93">
        <v>0</v>
      </c>
      <c r="S17" s="93">
        <v>0</v>
      </c>
      <c r="T17" s="93">
        <v>0</v>
      </c>
      <c r="U17">
        <v>10.37</v>
      </c>
      <c r="V17">
        <v>0</v>
      </c>
      <c r="W17">
        <v>9.01</v>
      </c>
      <c r="X17">
        <v>94</v>
      </c>
      <c r="Y17">
        <v>31.34</v>
      </c>
      <c r="Z17">
        <v>31.33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35</v>
      </c>
      <c r="AH17">
        <v>75.67</v>
      </c>
      <c r="AI17">
        <v>75.67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262.27</v>
      </c>
      <c r="C18" s="34">
        <v>87.13</v>
      </c>
      <c r="D18" s="93">
        <f t="shared" si="0"/>
        <v>0</v>
      </c>
      <c r="E18" s="34">
        <v>16.11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94.67</v>
      </c>
      <c r="N18">
        <v>273.14</v>
      </c>
      <c r="O18">
        <v>100.64</v>
      </c>
      <c r="P18">
        <v>10.41</v>
      </c>
      <c r="Q18">
        <v>7.41</v>
      </c>
      <c r="R18" s="93">
        <v>0</v>
      </c>
      <c r="S18" s="93">
        <v>0</v>
      </c>
      <c r="T18" s="93">
        <v>0</v>
      </c>
      <c r="U18">
        <v>10.37</v>
      </c>
      <c r="V18">
        <v>0</v>
      </c>
      <c r="W18">
        <v>9.01</v>
      </c>
      <c r="X18">
        <v>95</v>
      </c>
      <c r="Y18">
        <v>31.66</v>
      </c>
      <c r="Z18">
        <v>31.67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35</v>
      </c>
      <c r="AH18">
        <v>76.67</v>
      </c>
      <c r="AI18">
        <v>76.67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262.27</v>
      </c>
      <c r="C19" s="34">
        <v>68.13</v>
      </c>
      <c r="D19" s="93">
        <f t="shared" si="0"/>
        <v>0</v>
      </c>
      <c r="E19" s="34">
        <v>16.11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66.27</v>
      </c>
      <c r="N19">
        <v>273.14</v>
      </c>
      <c r="O19">
        <v>100.64</v>
      </c>
      <c r="P19">
        <v>10.41</v>
      </c>
      <c r="Q19">
        <v>7.41</v>
      </c>
      <c r="R19" s="93">
        <v>0</v>
      </c>
      <c r="S19" s="93">
        <v>0</v>
      </c>
      <c r="T19" s="93">
        <v>0</v>
      </c>
      <c r="U19">
        <v>10.37</v>
      </c>
      <c r="V19">
        <v>0</v>
      </c>
      <c r="W19">
        <v>8.83</v>
      </c>
      <c r="X19">
        <v>110</v>
      </c>
      <c r="Y19">
        <v>36.659999999999997</v>
      </c>
      <c r="Z19">
        <v>36.67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35</v>
      </c>
      <c r="AH19">
        <v>78.33</v>
      </c>
      <c r="AI19">
        <v>78.33</v>
      </c>
      <c r="AJ19">
        <v>31.29</v>
      </c>
      <c r="AK19">
        <v>0</v>
      </c>
      <c r="AL19">
        <v>0</v>
      </c>
    </row>
    <row r="20" spans="1:38">
      <c r="A20" t="s">
        <v>62</v>
      </c>
      <c r="B20" s="34">
        <v>262.27</v>
      </c>
      <c r="C20" s="34">
        <v>68.13</v>
      </c>
      <c r="D20" s="93">
        <f t="shared" si="0"/>
        <v>0</v>
      </c>
      <c r="E20" s="34">
        <v>16.11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66.27</v>
      </c>
      <c r="N20">
        <v>273.14</v>
      </c>
      <c r="O20">
        <v>100.64</v>
      </c>
      <c r="P20">
        <v>10.41</v>
      </c>
      <c r="Q20">
        <v>7.41</v>
      </c>
      <c r="R20" s="93">
        <v>0</v>
      </c>
      <c r="S20" s="93">
        <v>0</v>
      </c>
      <c r="T20" s="93">
        <v>0</v>
      </c>
      <c r="U20">
        <v>10.37</v>
      </c>
      <c r="V20">
        <v>0</v>
      </c>
      <c r="W20">
        <v>8.83</v>
      </c>
      <c r="X20">
        <v>110</v>
      </c>
      <c r="Y20">
        <v>36.659999999999997</v>
      </c>
      <c r="Z20">
        <v>36.67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35</v>
      </c>
      <c r="AH20">
        <v>80</v>
      </c>
      <c r="AI20">
        <v>80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225.61</v>
      </c>
      <c r="C21" s="34">
        <v>57.67</v>
      </c>
      <c r="D21" s="93">
        <f t="shared" si="0"/>
        <v>0</v>
      </c>
      <c r="E21" s="34">
        <v>16.11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66.27</v>
      </c>
      <c r="N21">
        <v>273.14</v>
      </c>
      <c r="O21">
        <v>100.64</v>
      </c>
      <c r="P21">
        <v>10.41</v>
      </c>
      <c r="Q21">
        <v>7.41</v>
      </c>
      <c r="R21" s="93">
        <v>0</v>
      </c>
      <c r="S21" s="93">
        <v>0</v>
      </c>
      <c r="T21" s="93">
        <v>0</v>
      </c>
      <c r="U21">
        <v>10.37</v>
      </c>
      <c r="V21">
        <v>0</v>
      </c>
      <c r="W21">
        <v>8.83</v>
      </c>
      <c r="X21">
        <v>110</v>
      </c>
      <c r="Y21">
        <v>36.659999999999997</v>
      </c>
      <c r="Z21">
        <v>36.67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35.340000000000003</v>
      </c>
      <c r="AH21">
        <v>80</v>
      </c>
      <c r="AI21">
        <v>80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184.43</v>
      </c>
      <c r="C22" s="34">
        <v>57.67</v>
      </c>
      <c r="D22" s="93">
        <f t="shared" si="0"/>
        <v>0</v>
      </c>
      <c r="E22" s="34">
        <v>16.11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66.27</v>
      </c>
      <c r="N22">
        <v>273.14</v>
      </c>
      <c r="O22">
        <v>100.64</v>
      </c>
      <c r="P22">
        <v>10.41</v>
      </c>
      <c r="Q22">
        <v>7.41</v>
      </c>
      <c r="R22" s="93">
        <v>0</v>
      </c>
      <c r="S22" s="93">
        <v>0</v>
      </c>
      <c r="T22" s="93">
        <v>0</v>
      </c>
      <c r="U22">
        <v>10.37</v>
      </c>
      <c r="V22">
        <v>0</v>
      </c>
      <c r="W22">
        <v>8.83</v>
      </c>
      <c r="X22">
        <v>110</v>
      </c>
      <c r="Y22">
        <v>36.659999999999997</v>
      </c>
      <c r="Z22">
        <v>36.67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36</v>
      </c>
      <c r="AH22">
        <v>80</v>
      </c>
      <c r="AI22">
        <v>80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174.77</v>
      </c>
      <c r="C23" s="34">
        <v>57.67</v>
      </c>
      <c r="D23" s="93">
        <f t="shared" si="0"/>
        <v>0</v>
      </c>
      <c r="E23" s="34">
        <v>16.11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66.27</v>
      </c>
      <c r="N23">
        <v>273.14</v>
      </c>
      <c r="O23">
        <v>100.64</v>
      </c>
      <c r="P23">
        <v>9.6300000000000008</v>
      </c>
      <c r="Q23">
        <v>7.41</v>
      </c>
      <c r="R23" s="93">
        <v>0</v>
      </c>
      <c r="S23" s="93">
        <v>0</v>
      </c>
      <c r="T23" s="93">
        <v>0</v>
      </c>
      <c r="U23">
        <v>9.99</v>
      </c>
      <c r="V23">
        <v>0</v>
      </c>
      <c r="W23">
        <v>8.64</v>
      </c>
      <c r="X23">
        <v>110</v>
      </c>
      <c r="Y23">
        <v>36.659999999999997</v>
      </c>
      <c r="Z23">
        <v>36.67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36.659999999999997</v>
      </c>
      <c r="AH23">
        <v>80</v>
      </c>
      <c r="AI23">
        <v>80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145.79</v>
      </c>
      <c r="C24" s="34">
        <v>57.67</v>
      </c>
      <c r="D24" s="93">
        <f t="shared" si="0"/>
        <v>0</v>
      </c>
      <c r="E24" s="34">
        <v>12.31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66.27</v>
      </c>
      <c r="N24">
        <v>273.14</v>
      </c>
      <c r="O24">
        <v>100.64</v>
      </c>
      <c r="P24">
        <v>9.6300000000000008</v>
      </c>
      <c r="Q24">
        <v>7.41</v>
      </c>
      <c r="R24" s="93">
        <v>0</v>
      </c>
      <c r="S24" s="93">
        <v>0</v>
      </c>
      <c r="T24" s="93">
        <v>0</v>
      </c>
      <c r="U24">
        <v>9.99</v>
      </c>
      <c r="V24">
        <v>0</v>
      </c>
      <c r="W24">
        <v>8.64</v>
      </c>
      <c r="X24">
        <v>111</v>
      </c>
      <c r="Y24">
        <v>37</v>
      </c>
      <c r="Z24">
        <v>37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36.659999999999997</v>
      </c>
      <c r="AH24">
        <v>80</v>
      </c>
      <c r="AI24">
        <v>80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145.79</v>
      </c>
      <c r="C25" s="34">
        <v>57.67</v>
      </c>
      <c r="D25" s="93">
        <f t="shared" si="0"/>
        <v>0</v>
      </c>
      <c r="E25" s="34">
        <v>12.31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66.27</v>
      </c>
      <c r="N25">
        <v>273.14</v>
      </c>
      <c r="O25">
        <v>100.64</v>
      </c>
      <c r="P25">
        <v>9.6300000000000008</v>
      </c>
      <c r="Q25">
        <v>7.41</v>
      </c>
      <c r="R25" s="93">
        <v>0</v>
      </c>
      <c r="S25" s="93">
        <v>0</v>
      </c>
      <c r="T25" s="93">
        <v>0</v>
      </c>
      <c r="U25">
        <v>9.99</v>
      </c>
      <c r="V25">
        <v>1.1686799999999999</v>
      </c>
      <c r="W25">
        <v>8.64</v>
      </c>
      <c r="X25">
        <v>112.5</v>
      </c>
      <c r="Y25">
        <v>37.5</v>
      </c>
      <c r="Z25">
        <v>37.5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36.659999999999997</v>
      </c>
      <c r="AH25">
        <v>80</v>
      </c>
      <c r="AI25">
        <v>80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145.79</v>
      </c>
      <c r="C26" s="34">
        <v>57.67</v>
      </c>
      <c r="D26" s="93">
        <f t="shared" si="0"/>
        <v>0</v>
      </c>
      <c r="E26" s="34">
        <v>12.31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66.27</v>
      </c>
      <c r="N26">
        <v>273.14</v>
      </c>
      <c r="O26">
        <v>100.64</v>
      </c>
      <c r="P26">
        <v>9.6300000000000008</v>
      </c>
      <c r="Q26">
        <v>7.41</v>
      </c>
      <c r="R26" s="93">
        <v>0</v>
      </c>
      <c r="S26" s="93">
        <v>0</v>
      </c>
      <c r="T26" s="93">
        <v>0</v>
      </c>
      <c r="U26">
        <v>9.99</v>
      </c>
      <c r="V26">
        <v>2.4542280000000001</v>
      </c>
      <c r="W26">
        <v>8.64</v>
      </c>
      <c r="X26">
        <v>112.5</v>
      </c>
      <c r="Y26">
        <v>37.5</v>
      </c>
      <c r="Z26">
        <v>37.5</v>
      </c>
      <c r="AA26">
        <v>0.62</v>
      </c>
      <c r="AB26">
        <v>0.12</v>
      </c>
      <c r="AC26">
        <v>0.18</v>
      </c>
      <c r="AD26">
        <v>0.2</v>
      </c>
      <c r="AE26">
        <v>0</v>
      </c>
      <c r="AF26">
        <v>0</v>
      </c>
      <c r="AG26">
        <v>36.659999999999997</v>
      </c>
      <c r="AH26">
        <v>80</v>
      </c>
      <c r="AI26">
        <v>80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145.79</v>
      </c>
      <c r="C27" s="34">
        <v>57.67</v>
      </c>
      <c r="D27" s="93">
        <f t="shared" si="0"/>
        <v>14.64</v>
      </c>
      <c r="E27" s="34">
        <v>12.31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66.27</v>
      </c>
      <c r="N27">
        <v>231.84</v>
      </c>
      <c r="O27">
        <v>100.64</v>
      </c>
      <c r="P27">
        <v>9.32</v>
      </c>
      <c r="Q27">
        <v>7.41</v>
      </c>
      <c r="R27" s="93">
        <v>7.7</v>
      </c>
      <c r="S27" s="93">
        <v>0</v>
      </c>
      <c r="T27" s="93">
        <v>6.94</v>
      </c>
      <c r="U27">
        <v>9.83</v>
      </c>
      <c r="V27">
        <v>4.7526320000000002</v>
      </c>
      <c r="W27">
        <v>8.36</v>
      </c>
      <c r="X27">
        <v>112.5</v>
      </c>
      <c r="Y27">
        <v>37.5</v>
      </c>
      <c r="Z27">
        <v>37.5</v>
      </c>
      <c r="AA27">
        <v>3.88</v>
      </c>
      <c r="AB27">
        <v>0.78</v>
      </c>
      <c r="AC27">
        <v>1.67</v>
      </c>
      <c r="AD27">
        <v>1</v>
      </c>
      <c r="AE27">
        <v>1</v>
      </c>
      <c r="AF27">
        <v>0</v>
      </c>
      <c r="AG27">
        <v>36.659999999999997</v>
      </c>
      <c r="AH27">
        <v>80</v>
      </c>
      <c r="AI27">
        <v>80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145.79</v>
      </c>
      <c r="C28" s="34">
        <v>57.67</v>
      </c>
      <c r="D28" s="93">
        <f t="shared" si="0"/>
        <v>28.18</v>
      </c>
      <c r="E28" s="34">
        <v>12.31</v>
      </c>
      <c r="F28" s="34"/>
      <c r="G28" s="34"/>
      <c r="H28" s="34"/>
      <c r="I28" s="34"/>
      <c r="J28" s="37">
        <v>0.11</v>
      </c>
      <c r="K28" s="37">
        <v>0.11</v>
      </c>
      <c r="L28" s="37">
        <v>0.11</v>
      </c>
      <c r="M28">
        <v>66.27</v>
      </c>
      <c r="N28">
        <v>193.2</v>
      </c>
      <c r="O28">
        <v>100.64</v>
      </c>
      <c r="P28">
        <v>9.32</v>
      </c>
      <c r="Q28">
        <v>7.41</v>
      </c>
      <c r="R28" s="93">
        <v>16.079999999999998</v>
      </c>
      <c r="S28" s="93">
        <v>2</v>
      </c>
      <c r="T28" s="93">
        <v>10.1</v>
      </c>
      <c r="U28">
        <v>9.83</v>
      </c>
      <c r="V28">
        <v>9.0670090000000005</v>
      </c>
      <c r="W28">
        <v>8.36</v>
      </c>
      <c r="X28">
        <v>112.5</v>
      </c>
      <c r="Y28">
        <v>37.5</v>
      </c>
      <c r="Z28">
        <v>37.5</v>
      </c>
      <c r="AA28">
        <v>8.3800000000000008</v>
      </c>
      <c r="AB28">
        <v>1.67</v>
      </c>
      <c r="AC28">
        <v>3.82</v>
      </c>
      <c r="AD28">
        <v>2</v>
      </c>
      <c r="AE28">
        <v>2</v>
      </c>
      <c r="AF28">
        <v>1</v>
      </c>
      <c r="AG28">
        <v>36.659999999999997</v>
      </c>
      <c r="AH28">
        <v>80</v>
      </c>
      <c r="AI28">
        <v>80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110.12</v>
      </c>
      <c r="C29" s="34">
        <v>57.67</v>
      </c>
      <c r="D29" s="93">
        <f t="shared" si="0"/>
        <v>42.379999999999995</v>
      </c>
      <c r="E29" s="34">
        <v>12.31</v>
      </c>
      <c r="F29" s="34"/>
      <c r="G29" s="34"/>
      <c r="H29" s="34"/>
      <c r="I29" s="34"/>
      <c r="J29" s="37">
        <v>0.76</v>
      </c>
      <c r="K29" s="37">
        <v>0.76</v>
      </c>
      <c r="L29" s="37">
        <v>0.78</v>
      </c>
      <c r="M29">
        <v>70.430000000000007</v>
      </c>
      <c r="N29">
        <v>150.22</v>
      </c>
      <c r="O29">
        <v>52.16</v>
      </c>
      <c r="P29">
        <v>8.5500000000000007</v>
      </c>
      <c r="Q29">
        <v>7.41</v>
      </c>
      <c r="R29" s="93">
        <v>21.83</v>
      </c>
      <c r="S29" s="93">
        <v>6</v>
      </c>
      <c r="T29" s="93">
        <v>14.55</v>
      </c>
      <c r="U29">
        <v>9.6</v>
      </c>
      <c r="V29">
        <v>14.02416</v>
      </c>
      <c r="W29">
        <v>8.36</v>
      </c>
      <c r="X29">
        <v>112.5</v>
      </c>
      <c r="Y29">
        <v>37.5</v>
      </c>
      <c r="Z29">
        <v>37.5</v>
      </c>
      <c r="AA29">
        <v>13.4</v>
      </c>
      <c r="AB29">
        <v>2.68</v>
      </c>
      <c r="AC29">
        <v>6.57</v>
      </c>
      <c r="AD29">
        <v>5</v>
      </c>
      <c r="AE29">
        <v>5</v>
      </c>
      <c r="AF29">
        <v>3</v>
      </c>
      <c r="AG29">
        <v>30.66</v>
      </c>
      <c r="AH29">
        <v>80</v>
      </c>
      <c r="AI29">
        <v>80</v>
      </c>
      <c r="AJ29">
        <v>31.29</v>
      </c>
      <c r="AK29">
        <v>7</v>
      </c>
      <c r="AL29">
        <v>3</v>
      </c>
    </row>
    <row r="30" spans="1:38">
      <c r="A30" t="s">
        <v>72</v>
      </c>
      <c r="B30" s="34">
        <v>110.12</v>
      </c>
      <c r="C30" s="34">
        <v>57.67</v>
      </c>
      <c r="D30" s="93">
        <f t="shared" si="0"/>
        <v>59</v>
      </c>
      <c r="E30" s="34">
        <v>12.31</v>
      </c>
      <c r="F30" s="34"/>
      <c r="G30" s="34"/>
      <c r="H30" s="34"/>
      <c r="I30" s="34"/>
      <c r="J30" s="37">
        <v>1.22</v>
      </c>
      <c r="K30" s="37">
        <v>1.22</v>
      </c>
      <c r="L30" s="37">
        <v>1.25</v>
      </c>
      <c r="M30">
        <v>70.430000000000007</v>
      </c>
      <c r="N30">
        <v>150.22</v>
      </c>
      <c r="O30">
        <v>52.16</v>
      </c>
      <c r="P30">
        <v>8.5500000000000007</v>
      </c>
      <c r="Q30">
        <v>7.41</v>
      </c>
      <c r="R30" s="93">
        <v>27.28</v>
      </c>
      <c r="S30" s="93">
        <v>11</v>
      </c>
      <c r="T30" s="93">
        <v>20.72</v>
      </c>
      <c r="U30">
        <v>9.6</v>
      </c>
      <c r="V30">
        <v>19.896777</v>
      </c>
      <c r="W30">
        <v>8.36</v>
      </c>
      <c r="X30">
        <v>112.5</v>
      </c>
      <c r="Y30">
        <v>37.5</v>
      </c>
      <c r="Z30">
        <v>37.5</v>
      </c>
      <c r="AA30">
        <v>19.98</v>
      </c>
      <c r="AB30">
        <v>3.99</v>
      </c>
      <c r="AC30">
        <v>9.5500000000000007</v>
      </c>
      <c r="AD30">
        <v>6</v>
      </c>
      <c r="AE30">
        <v>8</v>
      </c>
      <c r="AF30">
        <v>4</v>
      </c>
      <c r="AG30">
        <v>31</v>
      </c>
      <c r="AH30">
        <v>80</v>
      </c>
      <c r="AI30">
        <v>80</v>
      </c>
      <c r="AJ30">
        <v>31.29</v>
      </c>
      <c r="AK30">
        <v>14</v>
      </c>
      <c r="AL30">
        <v>6</v>
      </c>
    </row>
    <row r="31" spans="1:38">
      <c r="A31" t="s">
        <v>73</v>
      </c>
      <c r="B31" s="34">
        <v>110.12</v>
      </c>
      <c r="C31" s="34">
        <v>57.67</v>
      </c>
      <c r="D31" s="93">
        <f t="shared" si="0"/>
        <v>83.259999999999991</v>
      </c>
      <c r="E31" s="34">
        <v>12.31</v>
      </c>
      <c r="F31" s="34"/>
      <c r="G31" s="34"/>
      <c r="H31" s="34"/>
      <c r="I31" s="34"/>
      <c r="J31" s="37">
        <v>1.8</v>
      </c>
      <c r="K31" s="37">
        <v>1.8</v>
      </c>
      <c r="L31" s="37">
        <v>1.84</v>
      </c>
      <c r="M31">
        <v>70.430000000000007</v>
      </c>
      <c r="N31">
        <v>150.22</v>
      </c>
      <c r="O31">
        <v>52.16</v>
      </c>
      <c r="P31">
        <v>8.94</v>
      </c>
      <c r="Q31">
        <v>7.41</v>
      </c>
      <c r="R31" s="93">
        <v>31.63</v>
      </c>
      <c r="S31" s="93">
        <v>20</v>
      </c>
      <c r="T31" s="93">
        <v>31.63</v>
      </c>
      <c r="U31">
        <v>9.3699999999999992</v>
      </c>
      <c r="V31">
        <v>26.694599</v>
      </c>
      <c r="W31">
        <v>8.17</v>
      </c>
      <c r="X31">
        <v>112.5</v>
      </c>
      <c r="Y31">
        <v>37.5</v>
      </c>
      <c r="Z31">
        <v>37.5</v>
      </c>
      <c r="AA31">
        <v>29.48</v>
      </c>
      <c r="AB31">
        <v>5.89</v>
      </c>
      <c r="AC31">
        <v>13.94</v>
      </c>
      <c r="AD31">
        <v>8</v>
      </c>
      <c r="AE31">
        <v>11</v>
      </c>
      <c r="AF31">
        <v>5</v>
      </c>
      <c r="AG31">
        <v>31.34</v>
      </c>
      <c r="AH31">
        <v>80</v>
      </c>
      <c r="AI31">
        <v>80</v>
      </c>
      <c r="AJ31">
        <v>31.29</v>
      </c>
      <c r="AK31">
        <v>21</v>
      </c>
      <c r="AL31">
        <v>9</v>
      </c>
    </row>
    <row r="32" spans="1:38">
      <c r="A32" t="s">
        <v>74</v>
      </c>
      <c r="B32" s="34">
        <v>110.12</v>
      </c>
      <c r="C32" s="34">
        <v>57.67</v>
      </c>
      <c r="D32" s="93">
        <f t="shared" si="0"/>
        <v>90.449999999999989</v>
      </c>
      <c r="E32" s="34">
        <v>12.31</v>
      </c>
      <c r="F32" s="34"/>
      <c r="G32" s="34"/>
      <c r="H32" s="34"/>
      <c r="I32" s="34"/>
      <c r="J32" s="37">
        <v>2.48</v>
      </c>
      <c r="K32" s="37">
        <v>2.48</v>
      </c>
      <c r="L32" s="37">
        <v>2.5499999999999998</v>
      </c>
      <c r="M32">
        <v>70.430000000000007</v>
      </c>
      <c r="N32">
        <v>150.22</v>
      </c>
      <c r="O32">
        <v>52.16</v>
      </c>
      <c r="P32">
        <v>8.94</v>
      </c>
      <c r="Q32">
        <v>7.41</v>
      </c>
      <c r="R32" s="93">
        <v>30.15</v>
      </c>
      <c r="S32" s="93">
        <v>30.15</v>
      </c>
      <c r="T32" s="93">
        <v>30.15</v>
      </c>
      <c r="U32">
        <v>9.3699999999999992</v>
      </c>
      <c r="V32">
        <v>33.940415000000002</v>
      </c>
      <c r="W32">
        <v>8.17</v>
      </c>
      <c r="X32">
        <v>112.5</v>
      </c>
      <c r="Y32">
        <v>37.5</v>
      </c>
      <c r="Z32">
        <v>37.5</v>
      </c>
      <c r="AA32">
        <v>41.8</v>
      </c>
      <c r="AB32">
        <v>8.36</v>
      </c>
      <c r="AC32">
        <v>18.059999999999999</v>
      </c>
      <c r="AD32">
        <v>12.86</v>
      </c>
      <c r="AE32">
        <v>16</v>
      </c>
      <c r="AF32">
        <v>8</v>
      </c>
      <c r="AG32">
        <v>31.66</v>
      </c>
      <c r="AH32">
        <v>80</v>
      </c>
      <c r="AI32">
        <v>80</v>
      </c>
      <c r="AJ32">
        <v>31.29</v>
      </c>
      <c r="AK32">
        <v>35</v>
      </c>
      <c r="AL32">
        <v>15</v>
      </c>
    </row>
    <row r="33" spans="1:38">
      <c r="A33" t="s">
        <v>75</v>
      </c>
      <c r="B33" s="34">
        <v>109</v>
      </c>
      <c r="C33" s="34">
        <v>57.67</v>
      </c>
      <c r="D33" s="93">
        <f t="shared" si="0"/>
        <v>94.45</v>
      </c>
      <c r="E33" s="34">
        <v>12.31</v>
      </c>
      <c r="F33" s="34"/>
      <c r="G33" s="34"/>
      <c r="H33" s="34"/>
      <c r="I33" s="34"/>
      <c r="J33" s="37">
        <v>3.28</v>
      </c>
      <c r="K33" s="37">
        <v>3.28</v>
      </c>
      <c r="L33" s="37">
        <v>3.36</v>
      </c>
      <c r="M33">
        <v>70.430000000000007</v>
      </c>
      <c r="N33">
        <v>150.22</v>
      </c>
      <c r="O33">
        <v>52.16</v>
      </c>
      <c r="P33">
        <v>8.94</v>
      </c>
      <c r="Q33">
        <v>7.41</v>
      </c>
      <c r="R33" s="93">
        <v>31.48</v>
      </c>
      <c r="S33" s="93">
        <v>31.49</v>
      </c>
      <c r="T33" s="93">
        <v>31.48</v>
      </c>
      <c r="U33">
        <v>9.3699999999999992</v>
      </c>
      <c r="V33">
        <v>40.299982</v>
      </c>
      <c r="W33">
        <v>8.17</v>
      </c>
      <c r="X33">
        <v>112.5</v>
      </c>
      <c r="Y33">
        <v>37.5</v>
      </c>
      <c r="Z33">
        <v>37.5</v>
      </c>
      <c r="AA33">
        <v>56.28</v>
      </c>
      <c r="AB33">
        <v>11.26</v>
      </c>
      <c r="AC33">
        <v>23.11</v>
      </c>
      <c r="AD33">
        <v>16.18</v>
      </c>
      <c r="AE33">
        <v>23</v>
      </c>
      <c r="AF33">
        <v>12</v>
      </c>
      <c r="AG33">
        <v>32</v>
      </c>
      <c r="AH33">
        <v>70</v>
      </c>
      <c r="AI33">
        <v>70</v>
      </c>
      <c r="AJ33">
        <v>31.29</v>
      </c>
      <c r="AK33">
        <v>49</v>
      </c>
      <c r="AL33">
        <v>21</v>
      </c>
    </row>
    <row r="34" spans="1:38">
      <c r="A34" t="s">
        <v>76</v>
      </c>
      <c r="B34" s="34">
        <v>109</v>
      </c>
      <c r="C34" s="34">
        <v>57.67</v>
      </c>
      <c r="D34" s="93">
        <f t="shared" si="0"/>
        <v>96.5</v>
      </c>
      <c r="E34" s="34">
        <v>12.31</v>
      </c>
      <c r="F34" s="34"/>
      <c r="G34" s="34"/>
      <c r="H34" s="34"/>
      <c r="I34" s="34"/>
      <c r="J34" s="37">
        <v>4.3499999999999996</v>
      </c>
      <c r="K34" s="37">
        <v>4.3499999999999996</v>
      </c>
      <c r="L34" s="37">
        <v>4.47</v>
      </c>
      <c r="M34">
        <v>70.430000000000007</v>
      </c>
      <c r="N34">
        <v>150.22</v>
      </c>
      <c r="O34">
        <v>51.32</v>
      </c>
      <c r="P34">
        <v>8.94</v>
      </c>
      <c r="Q34">
        <v>7.41</v>
      </c>
      <c r="R34" s="93">
        <v>32.17</v>
      </c>
      <c r="S34" s="93">
        <v>32.159999999999997</v>
      </c>
      <c r="T34" s="93">
        <v>32.17</v>
      </c>
      <c r="U34">
        <v>9.3699999999999992</v>
      </c>
      <c r="V34">
        <v>46.922502000000001</v>
      </c>
      <c r="W34">
        <v>8.17</v>
      </c>
      <c r="X34">
        <v>112.5</v>
      </c>
      <c r="Y34">
        <v>37.5</v>
      </c>
      <c r="Z34">
        <v>37.5</v>
      </c>
      <c r="AA34">
        <v>72.349999999999994</v>
      </c>
      <c r="AB34">
        <v>14.47</v>
      </c>
      <c r="AC34">
        <v>27.79</v>
      </c>
      <c r="AD34">
        <v>20.09</v>
      </c>
      <c r="AE34">
        <v>31</v>
      </c>
      <c r="AF34">
        <v>15</v>
      </c>
      <c r="AG34">
        <v>32.340000000000003</v>
      </c>
      <c r="AH34">
        <v>70.33</v>
      </c>
      <c r="AI34">
        <v>70.33</v>
      </c>
      <c r="AJ34">
        <v>31.29</v>
      </c>
      <c r="AK34">
        <v>63</v>
      </c>
      <c r="AL34">
        <v>27</v>
      </c>
    </row>
    <row r="35" spans="1:38">
      <c r="A35" t="s">
        <v>77</v>
      </c>
      <c r="B35" s="34">
        <v>109</v>
      </c>
      <c r="C35" s="34">
        <v>57.67</v>
      </c>
      <c r="D35" s="93">
        <f t="shared" si="0"/>
        <v>97</v>
      </c>
      <c r="E35" s="34">
        <v>12.31</v>
      </c>
      <c r="F35" s="34"/>
      <c r="G35" s="34"/>
      <c r="H35" s="34"/>
      <c r="I35" s="34"/>
      <c r="J35" s="37">
        <v>5.42</v>
      </c>
      <c r="K35" s="37">
        <v>5.42</v>
      </c>
      <c r="L35" s="37">
        <v>5.56</v>
      </c>
      <c r="M35">
        <v>70.430000000000007</v>
      </c>
      <c r="N35">
        <v>150.22</v>
      </c>
      <c r="O35">
        <v>51.32</v>
      </c>
      <c r="P35">
        <v>8.5500000000000007</v>
      </c>
      <c r="Q35">
        <v>7.41</v>
      </c>
      <c r="R35" s="93">
        <v>32.33</v>
      </c>
      <c r="S35" s="93">
        <v>32.340000000000003</v>
      </c>
      <c r="T35" s="93">
        <v>32.33</v>
      </c>
      <c r="U35">
        <v>9.3699999999999992</v>
      </c>
      <c r="V35">
        <v>53.506065999999997</v>
      </c>
      <c r="W35">
        <v>7.99</v>
      </c>
      <c r="X35">
        <v>112.5</v>
      </c>
      <c r="Y35">
        <v>37.5</v>
      </c>
      <c r="Z35">
        <v>37.5</v>
      </c>
      <c r="AA35">
        <v>89.43</v>
      </c>
      <c r="AB35">
        <v>17.89</v>
      </c>
      <c r="AC35">
        <v>33.82</v>
      </c>
      <c r="AD35">
        <v>24</v>
      </c>
      <c r="AE35">
        <v>37</v>
      </c>
      <c r="AF35">
        <v>18</v>
      </c>
      <c r="AG35">
        <v>32.659999999999997</v>
      </c>
      <c r="AH35">
        <v>71</v>
      </c>
      <c r="AI35">
        <v>71</v>
      </c>
      <c r="AJ35">
        <v>31.29</v>
      </c>
      <c r="AK35">
        <v>81</v>
      </c>
      <c r="AL35">
        <v>34</v>
      </c>
    </row>
    <row r="36" spans="1:38">
      <c r="A36" t="s">
        <v>78</v>
      </c>
      <c r="B36" s="34">
        <v>109</v>
      </c>
      <c r="C36" s="34">
        <v>57.67</v>
      </c>
      <c r="D36" s="93">
        <f t="shared" si="0"/>
        <v>98.5</v>
      </c>
      <c r="E36" s="34">
        <v>12.31</v>
      </c>
      <c r="F36" s="34"/>
      <c r="G36" s="34"/>
      <c r="H36" s="34"/>
      <c r="I36" s="34"/>
      <c r="J36" s="37">
        <v>6.52</v>
      </c>
      <c r="K36" s="37">
        <v>6.52</v>
      </c>
      <c r="L36" s="37">
        <v>6.69</v>
      </c>
      <c r="M36">
        <v>70.430000000000007</v>
      </c>
      <c r="N36">
        <v>150.22</v>
      </c>
      <c r="O36">
        <v>51.32</v>
      </c>
      <c r="P36">
        <v>8.5500000000000007</v>
      </c>
      <c r="Q36">
        <v>7.41</v>
      </c>
      <c r="R36" s="93">
        <v>32.83</v>
      </c>
      <c r="S36" s="93">
        <v>32.840000000000003</v>
      </c>
      <c r="T36" s="93">
        <v>32.83</v>
      </c>
      <c r="U36">
        <v>9.3699999999999992</v>
      </c>
      <c r="V36">
        <v>60.040934999999998</v>
      </c>
      <c r="W36">
        <v>7.99</v>
      </c>
      <c r="X36">
        <v>112.5</v>
      </c>
      <c r="Y36">
        <v>37.5</v>
      </c>
      <c r="Z36">
        <v>37.5</v>
      </c>
      <c r="AA36">
        <v>106.85</v>
      </c>
      <c r="AB36">
        <v>21.37</v>
      </c>
      <c r="AC36">
        <v>39.51</v>
      </c>
      <c r="AD36">
        <v>27</v>
      </c>
      <c r="AE36">
        <v>43</v>
      </c>
      <c r="AF36">
        <v>22</v>
      </c>
      <c r="AG36">
        <v>32.659999999999997</v>
      </c>
      <c r="AH36">
        <v>71.67</v>
      </c>
      <c r="AI36">
        <v>71.67</v>
      </c>
      <c r="AJ36">
        <v>31.29</v>
      </c>
      <c r="AK36">
        <v>95</v>
      </c>
      <c r="AL36">
        <v>40</v>
      </c>
    </row>
    <row r="37" spans="1:38">
      <c r="A37" t="s">
        <v>79</v>
      </c>
      <c r="B37" s="34">
        <v>109</v>
      </c>
      <c r="C37" s="34">
        <v>57.67</v>
      </c>
      <c r="D37" s="93">
        <f t="shared" si="0"/>
        <v>98.5</v>
      </c>
      <c r="E37" s="34">
        <v>12.31</v>
      </c>
      <c r="F37" s="34"/>
      <c r="G37" s="34"/>
      <c r="H37" s="34"/>
      <c r="I37" s="34"/>
      <c r="J37" s="37">
        <v>7.55</v>
      </c>
      <c r="K37" s="37">
        <v>7.55</v>
      </c>
      <c r="L37" s="37">
        <v>7.74</v>
      </c>
      <c r="M37">
        <v>70.430000000000007</v>
      </c>
      <c r="N37">
        <v>150.22</v>
      </c>
      <c r="O37">
        <v>51.32</v>
      </c>
      <c r="P37">
        <v>8.5500000000000007</v>
      </c>
      <c r="Q37">
        <v>7.41</v>
      </c>
      <c r="R37" s="93">
        <v>32.83</v>
      </c>
      <c r="S37" s="93">
        <v>32.840000000000003</v>
      </c>
      <c r="T37" s="93">
        <v>32.83</v>
      </c>
      <c r="U37">
        <v>9.3699999999999992</v>
      </c>
      <c r="V37">
        <v>67.452314000000001</v>
      </c>
      <c r="W37">
        <v>7.99</v>
      </c>
      <c r="X37">
        <v>112.5</v>
      </c>
      <c r="Y37">
        <v>37.5</v>
      </c>
      <c r="Z37">
        <v>37.5</v>
      </c>
      <c r="AA37">
        <v>123.73</v>
      </c>
      <c r="AB37">
        <v>24.74</v>
      </c>
      <c r="AC37">
        <v>48.26</v>
      </c>
      <c r="AD37">
        <v>30</v>
      </c>
      <c r="AE37">
        <v>50</v>
      </c>
      <c r="AF37">
        <v>25</v>
      </c>
      <c r="AG37">
        <v>33</v>
      </c>
      <c r="AH37">
        <v>73.33</v>
      </c>
      <c r="AI37">
        <v>73.33</v>
      </c>
      <c r="AJ37">
        <v>31.29</v>
      </c>
      <c r="AK37">
        <v>102</v>
      </c>
      <c r="AL37">
        <v>43</v>
      </c>
    </row>
    <row r="38" spans="1:38">
      <c r="A38" t="s">
        <v>80</v>
      </c>
      <c r="B38" s="34">
        <v>109</v>
      </c>
      <c r="C38" s="34">
        <v>57.67</v>
      </c>
      <c r="D38" s="93">
        <f t="shared" si="0"/>
        <v>99</v>
      </c>
      <c r="E38" s="34">
        <v>12.31</v>
      </c>
      <c r="F38" s="34"/>
      <c r="G38" s="34"/>
      <c r="H38" s="34"/>
      <c r="I38" s="34"/>
      <c r="J38" s="37">
        <v>8.5299999999999994</v>
      </c>
      <c r="K38" s="37">
        <v>8.5299999999999994</v>
      </c>
      <c r="L38" s="37">
        <v>8.75</v>
      </c>
      <c r="M38">
        <v>70.430000000000007</v>
      </c>
      <c r="N38">
        <v>150.22</v>
      </c>
      <c r="O38">
        <v>51.32</v>
      </c>
      <c r="P38">
        <v>8.5500000000000007</v>
      </c>
      <c r="Q38">
        <v>7.41</v>
      </c>
      <c r="R38" s="93">
        <v>33</v>
      </c>
      <c r="S38" s="93">
        <v>33</v>
      </c>
      <c r="T38" s="93">
        <v>33</v>
      </c>
      <c r="U38">
        <v>9.3699999999999992</v>
      </c>
      <c r="V38">
        <v>74.727346999999995</v>
      </c>
      <c r="W38">
        <v>7.99</v>
      </c>
      <c r="X38">
        <v>112.5</v>
      </c>
      <c r="Y38">
        <v>37.5</v>
      </c>
      <c r="Z38">
        <v>37.5</v>
      </c>
      <c r="AA38">
        <v>139.83000000000001</v>
      </c>
      <c r="AB38">
        <v>27.97</v>
      </c>
      <c r="AC38">
        <v>55.62</v>
      </c>
      <c r="AD38">
        <v>33</v>
      </c>
      <c r="AE38">
        <v>57</v>
      </c>
      <c r="AF38">
        <v>28</v>
      </c>
      <c r="AG38">
        <v>33.340000000000003</v>
      </c>
      <c r="AH38">
        <v>74</v>
      </c>
      <c r="AI38">
        <v>74</v>
      </c>
      <c r="AJ38">
        <v>31.29</v>
      </c>
      <c r="AK38">
        <v>116</v>
      </c>
      <c r="AL38">
        <v>49</v>
      </c>
    </row>
    <row r="39" spans="1:38">
      <c r="A39" t="s">
        <v>81</v>
      </c>
      <c r="B39" s="34">
        <v>109</v>
      </c>
      <c r="C39" s="34">
        <v>57.67</v>
      </c>
      <c r="D39" s="93">
        <f t="shared" si="0"/>
        <v>99</v>
      </c>
      <c r="E39" s="34">
        <v>12.31</v>
      </c>
      <c r="F39" s="34"/>
      <c r="G39" s="34"/>
      <c r="H39" s="34"/>
      <c r="I39" s="34"/>
      <c r="J39" s="37">
        <v>9.49</v>
      </c>
      <c r="K39" s="37">
        <v>9.49</v>
      </c>
      <c r="L39" s="37">
        <v>9.7200000000000006</v>
      </c>
      <c r="M39">
        <v>70.430000000000007</v>
      </c>
      <c r="N39">
        <v>150.22</v>
      </c>
      <c r="O39">
        <v>51.32</v>
      </c>
      <c r="P39">
        <v>6.99</v>
      </c>
      <c r="Q39">
        <v>7.41</v>
      </c>
      <c r="R39" s="93">
        <v>33</v>
      </c>
      <c r="S39" s="93">
        <v>33</v>
      </c>
      <c r="T39" s="93">
        <v>33</v>
      </c>
      <c r="U39">
        <v>8.4499999999999993</v>
      </c>
      <c r="V39">
        <v>81.651775999999998</v>
      </c>
      <c r="W39">
        <v>7.99</v>
      </c>
      <c r="X39">
        <v>112.5</v>
      </c>
      <c r="Y39">
        <v>37.5</v>
      </c>
      <c r="Z39">
        <v>37.5</v>
      </c>
      <c r="AA39">
        <v>155.16</v>
      </c>
      <c r="AB39">
        <v>31.03</v>
      </c>
      <c r="AC39">
        <v>62.55</v>
      </c>
      <c r="AD39">
        <v>35</v>
      </c>
      <c r="AE39">
        <v>63</v>
      </c>
      <c r="AF39">
        <v>31</v>
      </c>
      <c r="AG39">
        <v>36</v>
      </c>
      <c r="AH39">
        <v>80</v>
      </c>
      <c r="AI39">
        <v>80</v>
      </c>
      <c r="AJ39">
        <v>31.29</v>
      </c>
      <c r="AK39">
        <v>126</v>
      </c>
      <c r="AL39">
        <v>54</v>
      </c>
    </row>
    <row r="40" spans="1:38">
      <c r="A40" t="s">
        <v>82</v>
      </c>
      <c r="B40" s="34">
        <v>109</v>
      </c>
      <c r="C40" s="34">
        <v>57.67</v>
      </c>
      <c r="D40" s="93">
        <f t="shared" si="0"/>
        <v>99</v>
      </c>
      <c r="E40" s="34">
        <v>12.31</v>
      </c>
      <c r="F40" s="34"/>
      <c r="G40" s="34"/>
      <c r="H40" s="34"/>
      <c r="I40" s="34"/>
      <c r="J40" s="37">
        <v>10.39</v>
      </c>
      <c r="K40" s="37">
        <v>10.39</v>
      </c>
      <c r="L40" s="37">
        <v>10.65</v>
      </c>
      <c r="M40">
        <v>70.430000000000007</v>
      </c>
      <c r="N40">
        <v>150.22</v>
      </c>
      <c r="O40">
        <v>51.32</v>
      </c>
      <c r="P40">
        <v>7.61</v>
      </c>
      <c r="Q40">
        <v>7.41</v>
      </c>
      <c r="R40" s="93">
        <v>33</v>
      </c>
      <c r="S40" s="93">
        <v>33</v>
      </c>
      <c r="T40" s="93">
        <v>33</v>
      </c>
      <c r="U40">
        <v>8.4499999999999993</v>
      </c>
      <c r="V40">
        <v>87.962648000000002</v>
      </c>
      <c r="W40">
        <v>7.99</v>
      </c>
      <c r="X40">
        <v>112.5</v>
      </c>
      <c r="Y40">
        <v>37.5</v>
      </c>
      <c r="Z40">
        <v>37.5</v>
      </c>
      <c r="AA40">
        <v>169.27</v>
      </c>
      <c r="AB40">
        <v>33.85</v>
      </c>
      <c r="AC40">
        <v>69.02</v>
      </c>
      <c r="AD40">
        <v>37</v>
      </c>
      <c r="AE40">
        <v>68</v>
      </c>
      <c r="AF40">
        <v>34</v>
      </c>
      <c r="AG40">
        <v>36</v>
      </c>
      <c r="AH40">
        <v>80</v>
      </c>
      <c r="AI40">
        <v>80</v>
      </c>
      <c r="AJ40">
        <v>31.29</v>
      </c>
      <c r="AK40">
        <v>137</v>
      </c>
      <c r="AL40">
        <v>58</v>
      </c>
    </row>
    <row r="41" spans="1:38">
      <c r="A41" t="s">
        <v>83</v>
      </c>
      <c r="B41" s="34">
        <v>109</v>
      </c>
      <c r="C41" s="34">
        <v>57.67</v>
      </c>
      <c r="D41" s="93">
        <f t="shared" si="0"/>
        <v>99</v>
      </c>
      <c r="E41" s="34">
        <v>3.86</v>
      </c>
      <c r="F41" s="34"/>
      <c r="G41" s="34"/>
      <c r="H41" s="34"/>
      <c r="I41" s="34"/>
      <c r="J41" s="37">
        <v>11.18</v>
      </c>
      <c r="K41" s="37">
        <v>11.18</v>
      </c>
      <c r="L41" s="37">
        <v>11.46</v>
      </c>
      <c r="M41">
        <v>70.430000000000007</v>
      </c>
      <c r="N41">
        <v>150.22</v>
      </c>
      <c r="O41">
        <v>51.32</v>
      </c>
      <c r="P41">
        <v>7.61</v>
      </c>
      <c r="Q41">
        <v>7.81</v>
      </c>
      <c r="R41" s="93">
        <v>33</v>
      </c>
      <c r="S41" s="93">
        <v>33</v>
      </c>
      <c r="T41" s="93">
        <v>33</v>
      </c>
      <c r="U41">
        <v>8.4499999999999993</v>
      </c>
      <c r="V41">
        <v>94.166391000000004</v>
      </c>
      <c r="W41">
        <v>7.99</v>
      </c>
      <c r="X41">
        <v>112.5</v>
      </c>
      <c r="Y41">
        <v>37.5</v>
      </c>
      <c r="Z41">
        <v>37.5</v>
      </c>
      <c r="AA41">
        <v>182.62</v>
      </c>
      <c r="AB41">
        <v>36.520000000000003</v>
      </c>
      <c r="AC41">
        <v>75.03</v>
      </c>
      <c r="AD41">
        <v>43</v>
      </c>
      <c r="AE41">
        <v>73</v>
      </c>
      <c r="AF41">
        <v>36</v>
      </c>
      <c r="AG41">
        <v>36</v>
      </c>
      <c r="AH41">
        <v>80</v>
      </c>
      <c r="AI41">
        <v>80</v>
      </c>
      <c r="AJ41">
        <v>31.29</v>
      </c>
      <c r="AK41">
        <v>147</v>
      </c>
      <c r="AL41">
        <v>63</v>
      </c>
    </row>
    <row r="42" spans="1:38">
      <c r="A42" t="s">
        <v>84</v>
      </c>
      <c r="B42" s="34">
        <v>109</v>
      </c>
      <c r="C42" s="34">
        <v>57.67</v>
      </c>
      <c r="D42" s="93">
        <f t="shared" si="0"/>
        <v>99</v>
      </c>
      <c r="E42" s="34">
        <v>3.86</v>
      </c>
      <c r="F42" s="34"/>
      <c r="G42" s="34"/>
      <c r="H42" s="34"/>
      <c r="I42" s="34"/>
      <c r="J42" s="37">
        <v>11.94</v>
      </c>
      <c r="K42" s="37">
        <v>11.94</v>
      </c>
      <c r="L42" s="37">
        <v>12.23</v>
      </c>
      <c r="M42">
        <v>70.430000000000007</v>
      </c>
      <c r="N42">
        <v>150.22</v>
      </c>
      <c r="O42">
        <v>51.32</v>
      </c>
      <c r="P42">
        <v>7.61</v>
      </c>
      <c r="Q42">
        <v>8.2100000000000009</v>
      </c>
      <c r="R42" s="93">
        <v>33</v>
      </c>
      <c r="S42" s="93">
        <v>33</v>
      </c>
      <c r="T42" s="93">
        <v>33</v>
      </c>
      <c r="U42">
        <v>8.4499999999999993</v>
      </c>
      <c r="V42">
        <v>100.15587600000001</v>
      </c>
      <c r="W42">
        <v>7.99</v>
      </c>
      <c r="X42">
        <v>112.5</v>
      </c>
      <c r="Y42">
        <v>37.5</v>
      </c>
      <c r="Z42">
        <v>37.5</v>
      </c>
      <c r="AA42">
        <v>195.83</v>
      </c>
      <c r="AB42">
        <v>39.159999999999997</v>
      </c>
      <c r="AC42">
        <v>80.37</v>
      </c>
      <c r="AD42">
        <v>41</v>
      </c>
      <c r="AE42">
        <v>77</v>
      </c>
      <c r="AF42">
        <v>39</v>
      </c>
      <c r="AG42">
        <v>36</v>
      </c>
      <c r="AH42">
        <v>80</v>
      </c>
      <c r="AI42">
        <v>80</v>
      </c>
      <c r="AJ42">
        <v>31.29</v>
      </c>
      <c r="AK42">
        <v>158</v>
      </c>
      <c r="AL42">
        <v>67</v>
      </c>
    </row>
    <row r="43" spans="1:38">
      <c r="A43" t="s">
        <v>85</v>
      </c>
      <c r="B43" s="34">
        <v>109</v>
      </c>
      <c r="C43" s="34">
        <v>57.67</v>
      </c>
      <c r="D43" s="93">
        <f t="shared" si="0"/>
        <v>99</v>
      </c>
      <c r="E43" s="34">
        <v>3.86</v>
      </c>
      <c r="F43" s="34"/>
      <c r="G43" s="34"/>
      <c r="H43" s="34"/>
      <c r="I43" s="34"/>
      <c r="J43" s="37">
        <v>12.65</v>
      </c>
      <c r="K43" s="37">
        <v>12.65</v>
      </c>
      <c r="L43" s="37">
        <v>12.97</v>
      </c>
      <c r="M43">
        <v>70.430000000000007</v>
      </c>
      <c r="N43">
        <v>150.22</v>
      </c>
      <c r="O43">
        <v>51.32</v>
      </c>
      <c r="P43">
        <v>7.46</v>
      </c>
      <c r="Q43">
        <v>9.01</v>
      </c>
      <c r="R43" s="93">
        <v>33</v>
      </c>
      <c r="S43" s="93">
        <v>33</v>
      </c>
      <c r="T43" s="93">
        <v>33</v>
      </c>
      <c r="U43">
        <v>8.4499999999999993</v>
      </c>
      <c r="V43">
        <v>104.88903000000001</v>
      </c>
      <c r="W43">
        <v>7.81</v>
      </c>
      <c r="X43">
        <v>117.5</v>
      </c>
      <c r="Y43">
        <v>39.159999999999997</v>
      </c>
      <c r="Z43">
        <v>39.17</v>
      </c>
      <c r="AA43">
        <v>207.78</v>
      </c>
      <c r="AB43">
        <v>41.56</v>
      </c>
      <c r="AC43">
        <v>85</v>
      </c>
      <c r="AD43">
        <v>43</v>
      </c>
      <c r="AE43">
        <v>81</v>
      </c>
      <c r="AF43">
        <v>40</v>
      </c>
      <c r="AG43">
        <v>41</v>
      </c>
      <c r="AH43">
        <v>83.33</v>
      </c>
      <c r="AI43">
        <v>83.33</v>
      </c>
      <c r="AJ43">
        <v>31.29</v>
      </c>
      <c r="AK43">
        <v>161</v>
      </c>
      <c r="AL43">
        <v>69</v>
      </c>
    </row>
    <row r="44" spans="1:38">
      <c r="A44" t="s">
        <v>86</v>
      </c>
      <c r="B44" s="34">
        <v>109</v>
      </c>
      <c r="C44" s="34">
        <v>57.67</v>
      </c>
      <c r="D44" s="93">
        <f t="shared" si="0"/>
        <v>99</v>
      </c>
      <c r="E44" s="34">
        <v>3.86</v>
      </c>
      <c r="F44" s="34"/>
      <c r="G44" s="34"/>
      <c r="H44" s="34"/>
      <c r="I44" s="34"/>
      <c r="J44" s="37">
        <v>13.86</v>
      </c>
      <c r="K44" s="37">
        <v>13.86</v>
      </c>
      <c r="L44" s="37">
        <v>14.2</v>
      </c>
      <c r="M44">
        <v>70.430000000000007</v>
      </c>
      <c r="N44">
        <v>150.22</v>
      </c>
      <c r="O44">
        <v>51.32</v>
      </c>
      <c r="P44">
        <v>7.46</v>
      </c>
      <c r="Q44">
        <v>9.61</v>
      </c>
      <c r="R44" s="93">
        <v>33</v>
      </c>
      <c r="S44" s="93">
        <v>33</v>
      </c>
      <c r="T44" s="93">
        <v>33</v>
      </c>
      <c r="U44">
        <v>8.4499999999999993</v>
      </c>
      <c r="V44">
        <v>108.287941</v>
      </c>
      <c r="W44">
        <v>7.81</v>
      </c>
      <c r="X44">
        <v>117.5</v>
      </c>
      <c r="Y44">
        <v>39.159999999999997</v>
      </c>
      <c r="Z44">
        <v>39.17</v>
      </c>
      <c r="AA44">
        <v>218.54</v>
      </c>
      <c r="AB44">
        <v>43.71</v>
      </c>
      <c r="AC44">
        <v>89.2</v>
      </c>
      <c r="AD44">
        <v>49</v>
      </c>
      <c r="AE44">
        <v>85</v>
      </c>
      <c r="AF44">
        <v>42</v>
      </c>
      <c r="AG44">
        <v>41</v>
      </c>
      <c r="AH44">
        <v>83.33</v>
      </c>
      <c r="AI44">
        <v>83.33</v>
      </c>
      <c r="AJ44">
        <v>31.29</v>
      </c>
      <c r="AK44">
        <v>172</v>
      </c>
      <c r="AL44">
        <v>73</v>
      </c>
    </row>
    <row r="45" spans="1:38">
      <c r="A45" t="s">
        <v>87</v>
      </c>
      <c r="B45" s="34">
        <v>109</v>
      </c>
      <c r="C45" s="34">
        <v>57.67</v>
      </c>
      <c r="D45" s="93">
        <f t="shared" si="0"/>
        <v>99</v>
      </c>
      <c r="E45" s="34">
        <v>3.86</v>
      </c>
      <c r="F45" s="34"/>
      <c r="G45" s="34"/>
      <c r="H45" s="34"/>
      <c r="I45" s="34"/>
      <c r="J45" s="37">
        <v>14.43</v>
      </c>
      <c r="K45" s="37">
        <v>14.43</v>
      </c>
      <c r="L45" s="37">
        <v>14.79</v>
      </c>
      <c r="M45">
        <v>70.430000000000007</v>
      </c>
      <c r="N45">
        <v>150.22</v>
      </c>
      <c r="O45">
        <v>51.32</v>
      </c>
      <c r="P45">
        <v>7.46</v>
      </c>
      <c r="Q45">
        <v>9.61</v>
      </c>
      <c r="R45" s="93">
        <v>33</v>
      </c>
      <c r="S45" s="93">
        <v>33</v>
      </c>
      <c r="T45" s="93">
        <v>33</v>
      </c>
      <c r="U45">
        <v>8.4499999999999993</v>
      </c>
      <c r="V45">
        <v>109.846181</v>
      </c>
      <c r="W45">
        <v>7.81</v>
      </c>
      <c r="X45">
        <v>117.5</v>
      </c>
      <c r="Y45">
        <v>39.159999999999997</v>
      </c>
      <c r="Z45">
        <v>39.17</v>
      </c>
      <c r="AA45">
        <v>228.63</v>
      </c>
      <c r="AB45">
        <v>45.72</v>
      </c>
      <c r="AC45">
        <v>91.54</v>
      </c>
      <c r="AD45">
        <v>45</v>
      </c>
      <c r="AE45">
        <v>89</v>
      </c>
      <c r="AF45">
        <v>44</v>
      </c>
      <c r="AG45">
        <v>41</v>
      </c>
      <c r="AH45">
        <v>83.33</v>
      </c>
      <c r="AI45">
        <v>83.33</v>
      </c>
      <c r="AJ45">
        <v>31.29</v>
      </c>
      <c r="AK45">
        <v>179</v>
      </c>
      <c r="AL45">
        <v>76</v>
      </c>
    </row>
    <row r="46" spans="1:38">
      <c r="A46" t="s">
        <v>88</v>
      </c>
      <c r="B46" s="34">
        <v>109</v>
      </c>
      <c r="C46" s="34">
        <v>57.67</v>
      </c>
      <c r="D46" s="93">
        <f t="shared" si="0"/>
        <v>99</v>
      </c>
      <c r="E46" s="34">
        <v>3.86</v>
      </c>
      <c r="F46" s="34"/>
      <c r="G46" s="34"/>
      <c r="H46" s="34"/>
      <c r="I46" s="34"/>
      <c r="J46" s="37">
        <v>14.89</v>
      </c>
      <c r="K46" s="37">
        <v>14.89</v>
      </c>
      <c r="L46" s="37">
        <v>15.26</v>
      </c>
      <c r="M46">
        <v>70.430000000000007</v>
      </c>
      <c r="N46">
        <v>150.22</v>
      </c>
      <c r="O46">
        <v>51.32</v>
      </c>
      <c r="P46">
        <v>7.46</v>
      </c>
      <c r="Q46">
        <v>10.01</v>
      </c>
      <c r="R46" s="93">
        <v>33</v>
      </c>
      <c r="S46" s="93">
        <v>33</v>
      </c>
      <c r="T46" s="93">
        <v>33</v>
      </c>
      <c r="U46">
        <v>8.4499999999999993</v>
      </c>
      <c r="V46">
        <v>112.456233</v>
      </c>
      <c r="W46">
        <v>7.81</v>
      </c>
      <c r="X46">
        <v>117.5</v>
      </c>
      <c r="Y46">
        <v>39.159999999999997</v>
      </c>
      <c r="Z46">
        <v>39.17</v>
      </c>
      <c r="AA46">
        <v>235.51</v>
      </c>
      <c r="AB46">
        <v>47.1</v>
      </c>
      <c r="AC46">
        <v>92.38</v>
      </c>
      <c r="AD46">
        <v>46</v>
      </c>
      <c r="AE46">
        <v>93</v>
      </c>
      <c r="AF46">
        <v>47</v>
      </c>
      <c r="AG46">
        <v>41</v>
      </c>
      <c r="AH46">
        <v>83.33</v>
      </c>
      <c r="AI46">
        <v>83.33</v>
      </c>
      <c r="AJ46">
        <v>31.29</v>
      </c>
      <c r="AK46">
        <v>186</v>
      </c>
      <c r="AL46">
        <v>79</v>
      </c>
    </row>
    <row r="47" spans="1:38">
      <c r="A47" t="s">
        <v>89</v>
      </c>
      <c r="B47" s="34">
        <v>109</v>
      </c>
      <c r="C47" s="34">
        <v>57.67</v>
      </c>
      <c r="D47" s="93">
        <f t="shared" si="0"/>
        <v>99</v>
      </c>
      <c r="E47" s="34">
        <v>3.86</v>
      </c>
      <c r="F47" s="34"/>
      <c r="G47" s="34"/>
      <c r="H47" s="34"/>
      <c r="I47" s="34"/>
      <c r="J47" s="37">
        <v>15.22</v>
      </c>
      <c r="K47" s="37">
        <v>15.22</v>
      </c>
      <c r="L47" s="37">
        <v>15.6</v>
      </c>
      <c r="M47">
        <v>66.27</v>
      </c>
      <c r="N47">
        <v>150.22</v>
      </c>
      <c r="O47">
        <v>51.32</v>
      </c>
      <c r="P47">
        <v>7.61</v>
      </c>
      <c r="Q47">
        <v>15.4</v>
      </c>
      <c r="R47" s="93">
        <v>33</v>
      </c>
      <c r="S47" s="93">
        <v>33</v>
      </c>
      <c r="T47" s="93">
        <v>33</v>
      </c>
      <c r="U47">
        <v>8.4499999999999993</v>
      </c>
      <c r="V47">
        <v>114.27742600000001</v>
      </c>
      <c r="W47">
        <v>7.81</v>
      </c>
      <c r="X47">
        <v>117.5</v>
      </c>
      <c r="Y47">
        <v>39.159999999999997</v>
      </c>
      <c r="Z47">
        <v>39.17</v>
      </c>
      <c r="AA47">
        <v>236.83</v>
      </c>
      <c r="AB47">
        <v>47.37</v>
      </c>
      <c r="AC47">
        <v>92.49</v>
      </c>
      <c r="AD47">
        <v>47</v>
      </c>
      <c r="AE47">
        <v>93</v>
      </c>
      <c r="AF47">
        <v>47</v>
      </c>
      <c r="AG47">
        <v>41</v>
      </c>
      <c r="AH47">
        <v>83.33</v>
      </c>
      <c r="AI47">
        <v>83.33</v>
      </c>
      <c r="AJ47">
        <v>31.29</v>
      </c>
      <c r="AK47">
        <v>189</v>
      </c>
      <c r="AL47">
        <v>81</v>
      </c>
    </row>
    <row r="48" spans="1:38">
      <c r="A48" t="s">
        <v>90</v>
      </c>
      <c r="B48" s="34">
        <v>109</v>
      </c>
      <c r="C48" s="34">
        <v>57.67</v>
      </c>
      <c r="D48" s="93">
        <f t="shared" si="0"/>
        <v>99</v>
      </c>
      <c r="E48" s="34">
        <v>3.86</v>
      </c>
      <c r="F48" s="34"/>
      <c r="G48" s="34"/>
      <c r="H48" s="34"/>
      <c r="I48" s="34"/>
      <c r="J48" s="37">
        <v>15.48</v>
      </c>
      <c r="K48" s="37">
        <v>15.48</v>
      </c>
      <c r="L48" s="37">
        <v>15.87</v>
      </c>
      <c r="M48">
        <v>66.27</v>
      </c>
      <c r="N48">
        <v>150.22</v>
      </c>
      <c r="O48">
        <v>51.32</v>
      </c>
      <c r="P48">
        <v>7.61</v>
      </c>
      <c r="Q48">
        <v>16</v>
      </c>
      <c r="R48" s="93">
        <v>33</v>
      </c>
      <c r="S48" s="93">
        <v>33</v>
      </c>
      <c r="T48" s="93">
        <v>33</v>
      </c>
      <c r="U48">
        <v>8.4499999999999993</v>
      </c>
      <c r="V48">
        <v>115.300021</v>
      </c>
      <c r="W48">
        <v>7.81</v>
      </c>
      <c r="X48">
        <v>117.5</v>
      </c>
      <c r="Y48">
        <v>39.159999999999997</v>
      </c>
      <c r="Z48">
        <v>39.17</v>
      </c>
      <c r="AA48">
        <v>236.83</v>
      </c>
      <c r="AB48">
        <v>47.37</v>
      </c>
      <c r="AC48">
        <v>92.45</v>
      </c>
      <c r="AD48">
        <v>47</v>
      </c>
      <c r="AE48">
        <v>93</v>
      </c>
      <c r="AF48">
        <v>47</v>
      </c>
      <c r="AG48">
        <v>41</v>
      </c>
      <c r="AH48">
        <v>83.33</v>
      </c>
      <c r="AI48">
        <v>83.33</v>
      </c>
      <c r="AJ48">
        <v>31.29</v>
      </c>
      <c r="AK48">
        <v>193</v>
      </c>
      <c r="AL48">
        <v>82</v>
      </c>
    </row>
    <row r="49" spans="1:38">
      <c r="A49" t="s">
        <v>91</v>
      </c>
      <c r="B49" s="34">
        <v>109</v>
      </c>
      <c r="C49" s="34">
        <v>57.67</v>
      </c>
      <c r="D49" s="93">
        <f t="shared" si="0"/>
        <v>99</v>
      </c>
      <c r="E49" s="34">
        <v>3.86</v>
      </c>
      <c r="F49" s="34"/>
      <c r="G49" s="34"/>
      <c r="H49" s="34"/>
      <c r="I49" s="34"/>
      <c r="J49" s="37">
        <v>15.65</v>
      </c>
      <c r="K49" s="37">
        <v>15.65</v>
      </c>
      <c r="L49" s="37">
        <v>16.04</v>
      </c>
      <c r="M49">
        <v>66.27</v>
      </c>
      <c r="N49">
        <v>150.22</v>
      </c>
      <c r="O49">
        <v>51.32</v>
      </c>
      <c r="P49">
        <v>8.09</v>
      </c>
      <c r="Q49">
        <v>22.41</v>
      </c>
      <c r="R49" s="93">
        <v>33</v>
      </c>
      <c r="S49" s="93">
        <v>33</v>
      </c>
      <c r="T49" s="93">
        <v>33</v>
      </c>
      <c r="U49">
        <v>8.4499999999999993</v>
      </c>
      <c r="V49">
        <v>114.121602</v>
      </c>
      <c r="W49">
        <v>7.81</v>
      </c>
      <c r="X49">
        <v>117.5</v>
      </c>
      <c r="Y49">
        <v>39.159999999999997</v>
      </c>
      <c r="Z49">
        <v>39.17</v>
      </c>
      <c r="AA49">
        <v>236.83</v>
      </c>
      <c r="AB49">
        <v>47.37</v>
      </c>
      <c r="AC49">
        <v>92.53</v>
      </c>
      <c r="AD49">
        <v>46</v>
      </c>
      <c r="AE49">
        <v>93</v>
      </c>
      <c r="AF49">
        <v>47</v>
      </c>
      <c r="AG49">
        <v>41</v>
      </c>
      <c r="AH49">
        <v>83.33</v>
      </c>
      <c r="AI49">
        <v>83.33</v>
      </c>
      <c r="AJ49">
        <v>30.27</v>
      </c>
      <c r="AK49">
        <v>193</v>
      </c>
      <c r="AL49">
        <v>82</v>
      </c>
    </row>
    <row r="50" spans="1:38">
      <c r="A50" t="s">
        <v>92</v>
      </c>
      <c r="B50" s="34">
        <v>109</v>
      </c>
      <c r="C50" s="34">
        <v>57.67</v>
      </c>
      <c r="D50" s="93">
        <f t="shared" si="0"/>
        <v>99</v>
      </c>
      <c r="E50" s="34">
        <v>3.86</v>
      </c>
      <c r="F50" s="34"/>
      <c r="G50" s="34"/>
      <c r="H50" s="34"/>
      <c r="I50" s="34"/>
      <c r="J50" s="37">
        <v>15.76</v>
      </c>
      <c r="K50" s="37">
        <v>15.76</v>
      </c>
      <c r="L50" s="37">
        <v>16.149999999999999</v>
      </c>
      <c r="M50">
        <v>66.27</v>
      </c>
      <c r="N50">
        <v>150.22</v>
      </c>
      <c r="O50">
        <v>51.32</v>
      </c>
      <c r="P50">
        <v>8.09</v>
      </c>
      <c r="Q50">
        <v>24.01</v>
      </c>
      <c r="R50" s="93">
        <v>33</v>
      </c>
      <c r="S50" s="93">
        <v>33</v>
      </c>
      <c r="T50" s="93">
        <v>33</v>
      </c>
      <c r="U50">
        <v>8.4499999999999993</v>
      </c>
      <c r="V50">
        <v>112.271192</v>
      </c>
      <c r="W50">
        <v>7.81</v>
      </c>
      <c r="X50">
        <v>117.5</v>
      </c>
      <c r="Y50">
        <v>39.159999999999997</v>
      </c>
      <c r="Z50">
        <v>39.17</v>
      </c>
      <c r="AA50">
        <v>236.83</v>
      </c>
      <c r="AB50">
        <v>47.37</v>
      </c>
      <c r="AC50">
        <v>92.71</v>
      </c>
      <c r="AD50">
        <v>48</v>
      </c>
      <c r="AE50">
        <v>93</v>
      </c>
      <c r="AF50">
        <v>47</v>
      </c>
      <c r="AG50">
        <v>41</v>
      </c>
      <c r="AH50">
        <v>83.33</v>
      </c>
      <c r="AI50">
        <v>83.33</v>
      </c>
      <c r="AJ50">
        <v>30.27</v>
      </c>
      <c r="AK50">
        <v>193</v>
      </c>
      <c r="AL50">
        <v>82</v>
      </c>
    </row>
    <row r="51" spans="1:38">
      <c r="A51" t="s">
        <v>93</v>
      </c>
      <c r="B51" s="34">
        <v>109</v>
      </c>
      <c r="C51" s="34">
        <v>57.67</v>
      </c>
      <c r="D51" s="93">
        <f t="shared" si="0"/>
        <v>99</v>
      </c>
      <c r="E51" s="34">
        <v>8.76</v>
      </c>
      <c r="F51" s="34"/>
      <c r="G51" s="34"/>
      <c r="H51" s="34"/>
      <c r="I51" s="34"/>
      <c r="J51" s="37">
        <v>15.81</v>
      </c>
      <c r="K51" s="37">
        <v>15.81</v>
      </c>
      <c r="L51" s="37">
        <v>16.2</v>
      </c>
      <c r="M51">
        <v>66.27</v>
      </c>
      <c r="N51">
        <v>150.22</v>
      </c>
      <c r="O51">
        <v>51.32</v>
      </c>
      <c r="P51">
        <v>8.09</v>
      </c>
      <c r="Q51">
        <v>25.01</v>
      </c>
      <c r="R51" s="93">
        <v>33</v>
      </c>
      <c r="S51" s="93">
        <v>33</v>
      </c>
      <c r="T51" s="93">
        <v>33</v>
      </c>
      <c r="U51">
        <v>8.84</v>
      </c>
      <c r="V51">
        <v>111.80372</v>
      </c>
      <c r="W51">
        <v>7.81</v>
      </c>
      <c r="X51">
        <v>117.5</v>
      </c>
      <c r="Y51">
        <v>39.159999999999997</v>
      </c>
      <c r="Z51">
        <v>39.17</v>
      </c>
      <c r="AA51">
        <v>236.83</v>
      </c>
      <c r="AB51">
        <v>47.37</v>
      </c>
      <c r="AC51">
        <v>92.81</v>
      </c>
      <c r="AD51">
        <v>48</v>
      </c>
      <c r="AE51">
        <v>93</v>
      </c>
      <c r="AF51">
        <v>47</v>
      </c>
      <c r="AG51">
        <v>42.66</v>
      </c>
      <c r="AH51">
        <v>83.33</v>
      </c>
      <c r="AI51">
        <v>83.33</v>
      </c>
      <c r="AJ51">
        <v>30.27</v>
      </c>
      <c r="AK51">
        <v>193</v>
      </c>
      <c r="AL51">
        <v>82</v>
      </c>
    </row>
    <row r="52" spans="1:38">
      <c r="A52" t="s">
        <v>94</v>
      </c>
      <c r="B52" s="34">
        <v>109</v>
      </c>
      <c r="C52" s="34">
        <v>57.67</v>
      </c>
      <c r="D52" s="93">
        <f t="shared" si="0"/>
        <v>99</v>
      </c>
      <c r="E52" s="34">
        <v>8.76</v>
      </c>
      <c r="F52" s="34"/>
      <c r="G52" s="34"/>
      <c r="H52" s="34"/>
      <c r="I52" s="34"/>
      <c r="J52" s="37">
        <v>15.81</v>
      </c>
      <c r="K52" s="37">
        <v>15.81</v>
      </c>
      <c r="L52" s="37">
        <v>16.2</v>
      </c>
      <c r="M52">
        <v>66.27</v>
      </c>
      <c r="N52">
        <v>150.22</v>
      </c>
      <c r="O52">
        <v>51.32</v>
      </c>
      <c r="P52">
        <v>8.09</v>
      </c>
      <c r="Q52">
        <v>26.01</v>
      </c>
      <c r="R52" s="93">
        <v>33</v>
      </c>
      <c r="S52" s="93">
        <v>33</v>
      </c>
      <c r="T52" s="93">
        <v>33</v>
      </c>
      <c r="U52">
        <v>8.84</v>
      </c>
      <c r="V52">
        <v>108.258724</v>
      </c>
      <c r="W52">
        <v>7.81</v>
      </c>
      <c r="X52">
        <v>117.5</v>
      </c>
      <c r="Y52">
        <v>39.159999999999997</v>
      </c>
      <c r="Z52">
        <v>39.17</v>
      </c>
      <c r="AA52">
        <v>236.83</v>
      </c>
      <c r="AB52">
        <v>47.37</v>
      </c>
      <c r="AC52">
        <v>92.77</v>
      </c>
      <c r="AD52">
        <v>47</v>
      </c>
      <c r="AE52">
        <v>93</v>
      </c>
      <c r="AF52">
        <v>47</v>
      </c>
      <c r="AG52">
        <v>42.66</v>
      </c>
      <c r="AH52">
        <v>83.33</v>
      </c>
      <c r="AI52">
        <v>83.33</v>
      </c>
      <c r="AJ52">
        <v>30.27</v>
      </c>
      <c r="AK52">
        <v>193</v>
      </c>
      <c r="AL52">
        <v>82</v>
      </c>
    </row>
    <row r="53" spans="1:38">
      <c r="A53" t="s">
        <v>95</v>
      </c>
      <c r="B53" s="34">
        <v>109</v>
      </c>
      <c r="C53" s="34">
        <v>57.67</v>
      </c>
      <c r="D53" s="93">
        <f t="shared" si="0"/>
        <v>99</v>
      </c>
      <c r="E53" s="34">
        <v>8.76</v>
      </c>
      <c r="F53" s="34"/>
      <c r="G53" s="34"/>
      <c r="H53" s="34"/>
      <c r="I53" s="34"/>
      <c r="J53" s="37">
        <v>15.78</v>
      </c>
      <c r="K53" s="37">
        <v>15.78</v>
      </c>
      <c r="L53" s="37">
        <v>16.18</v>
      </c>
      <c r="M53">
        <v>66.27</v>
      </c>
      <c r="N53">
        <v>150.22</v>
      </c>
      <c r="O53">
        <v>51.32</v>
      </c>
      <c r="P53">
        <v>8.09</v>
      </c>
      <c r="Q53">
        <v>27.61</v>
      </c>
      <c r="R53" s="93">
        <v>33</v>
      </c>
      <c r="S53" s="93">
        <v>33</v>
      </c>
      <c r="T53" s="93">
        <v>33</v>
      </c>
      <c r="U53">
        <v>8.84</v>
      </c>
      <c r="V53">
        <v>105.911625</v>
      </c>
      <c r="W53">
        <v>7.81</v>
      </c>
      <c r="X53">
        <v>117.5</v>
      </c>
      <c r="Y53">
        <v>39.159999999999997</v>
      </c>
      <c r="Z53">
        <v>39.17</v>
      </c>
      <c r="AA53">
        <v>236.83</v>
      </c>
      <c r="AB53">
        <v>47.37</v>
      </c>
      <c r="AC53">
        <v>92.72</v>
      </c>
      <c r="AD53">
        <v>47</v>
      </c>
      <c r="AE53">
        <v>93</v>
      </c>
      <c r="AF53">
        <v>47</v>
      </c>
      <c r="AG53">
        <v>42.66</v>
      </c>
      <c r="AH53">
        <v>83.33</v>
      </c>
      <c r="AI53">
        <v>83.33</v>
      </c>
      <c r="AJ53">
        <v>30.27</v>
      </c>
      <c r="AK53">
        <v>193</v>
      </c>
      <c r="AL53">
        <v>82</v>
      </c>
    </row>
    <row r="54" spans="1:38">
      <c r="A54" t="s">
        <v>96</v>
      </c>
      <c r="B54" s="34">
        <v>109</v>
      </c>
      <c r="C54" s="34">
        <v>57.67</v>
      </c>
      <c r="D54" s="93">
        <f t="shared" si="0"/>
        <v>99</v>
      </c>
      <c r="E54" s="34">
        <v>8.75</v>
      </c>
      <c r="F54" s="34"/>
      <c r="G54" s="34"/>
      <c r="H54" s="34"/>
      <c r="I54" s="34"/>
      <c r="J54" s="37">
        <v>15.74</v>
      </c>
      <c r="K54" s="37">
        <v>15.74</v>
      </c>
      <c r="L54" s="37">
        <v>16.13</v>
      </c>
      <c r="M54">
        <v>66.27</v>
      </c>
      <c r="N54">
        <v>150.22</v>
      </c>
      <c r="O54">
        <v>51.32</v>
      </c>
      <c r="P54">
        <v>8.09</v>
      </c>
      <c r="Q54">
        <v>29.42</v>
      </c>
      <c r="R54" s="93">
        <v>33</v>
      </c>
      <c r="S54" s="93">
        <v>33</v>
      </c>
      <c r="T54" s="93">
        <v>33</v>
      </c>
      <c r="U54">
        <v>8.84</v>
      </c>
      <c r="V54">
        <v>103.51583100000001</v>
      </c>
      <c r="W54">
        <v>7.81</v>
      </c>
      <c r="X54">
        <v>117.5</v>
      </c>
      <c r="Y54">
        <v>39.159999999999997</v>
      </c>
      <c r="Z54">
        <v>39.17</v>
      </c>
      <c r="AA54">
        <v>236.83</v>
      </c>
      <c r="AB54">
        <v>47.37</v>
      </c>
      <c r="AC54">
        <v>92.67</v>
      </c>
      <c r="AD54">
        <v>47</v>
      </c>
      <c r="AE54">
        <v>93</v>
      </c>
      <c r="AF54">
        <v>47</v>
      </c>
      <c r="AG54">
        <v>42.66</v>
      </c>
      <c r="AH54">
        <v>83.33</v>
      </c>
      <c r="AI54">
        <v>83.33</v>
      </c>
      <c r="AJ54">
        <v>29.77</v>
      </c>
      <c r="AK54">
        <v>193</v>
      </c>
      <c r="AL54">
        <v>82</v>
      </c>
    </row>
    <row r="55" spans="1:38">
      <c r="A55" t="s">
        <v>97</v>
      </c>
      <c r="B55" s="34">
        <v>109</v>
      </c>
      <c r="C55" s="34">
        <v>57.67</v>
      </c>
      <c r="D55" s="93">
        <f t="shared" si="0"/>
        <v>99</v>
      </c>
      <c r="E55" s="34">
        <v>8.75</v>
      </c>
      <c r="F55" s="34"/>
      <c r="G55" s="34"/>
      <c r="H55" s="34"/>
      <c r="I55" s="34"/>
      <c r="J55" s="37">
        <v>15.69</v>
      </c>
      <c r="K55" s="37">
        <v>15.69</v>
      </c>
      <c r="L55" s="37">
        <v>16.079999999999998</v>
      </c>
      <c r="M55">
        <v>66.27</v>
      </c>
      <c r="N55">
        <v>193.2</v>
      </c>
      <c r="O55">
        <v>51.32</v>
      </c>
      <c r="P55">
        <v>8.09</v>
      </c>
      <c r="Q55">
        <v>17</v>
      </c>
      <c r="R55" s="93">
        <v>33</v>
      </c>
      <c r="S55" s="93">
        <v>33</v>
      </c>
      <c r="T55" s="93">
        <v>33</v>
      </c>
      <c r="U55">
        <v>9.07</v>
      </c>
      <c r="V55">
        <v>100.89604</v>
      </c>
      <c r="W55">
        <v>7.99</v>
      </c>
      <c r="X55">
        <v>117.5</v>
      </c>
      <c r="Y55">
        <v>39.159999999999997</v>
      </c>
      <c r="Z55">
        <v>39.17</v>
      </c>
      <c r="AA55">
        <v>236.83</v>
      </c>
      <c r="AB55">
        <v>47.37</v>
      </c>
      <c r="AC55">
        <v>92.56</v>
      </c>
      <c r="AD55">
        <v>47</v>
      </c>
      <c r="AE55">
        <v>93</v>
      </c>
      <c r="AF55">
        <v>47</v>
      </c>
      <c r="AG55">
        <v>42.66</v>
      </c>
      <c r="AH55">
        <v>83.33</v>
      </c>
      <c r="AI55">
        <v>83.33</v>
      </c>
      <c r="AJ55">
        <v>29.77</v>
      </c>
      <c r="AK55">
        <v>193</v>
      </c>
      <c r="AL55">
        <v>82</v>
      </c>
    </row>
    <row r="56" spans="1:38">
      <c r="A56" t="s">
        <v>98</v>
      </c>
      <c r="B56" s="34">
        <v>109</v>
      </c>
      <c r="C56" s="34">
        <v>57.67</v>
      </c>
      <c r="D56" s="93">
        <f t="shared" si="0"/>
        <v>99</v>
      </c>
      <c r="E56" s="34">
        <v>8.75</v>
      </c>
      <c r="F56" s="34"/>
      <c r="G56" s="34"/>
      <c r="H56" s="34"/>
      <c r="I56" s="34"/>
      <c r="J56" s="37">
        <v>15.6</v>
      </c>
      <c r="K56" s="37">
        <v>15.6</v>
      </c>
      <c r="L56" s="37">
        <v>15.99</v>
      </c>
      <c r="M56">
        <v>66.27</v>
      </c>
      <c r="N56">
        <v>231.84</v>
      </c>
      <c r="O56">
        <v>51.32</v>
      </c>
      <c r="P56">
        <v>8.09</v>
      </c>
      <c r="Q56">
        <v>17.600000000000001</v>
      </c>
      <c r="R56" s="93">
        <v>33</v>
      </c>
      <c r="S56" s="93">
        <v>33</v>
      </c>
      <c r="T56" s="93">
        <v>33</v>
      </c>
      <c r="U56">
        <v>9.07</v>
      </c>
      <c r="V56">
        <v>97.769820999999993</v>
      </c>
      <c r="W56">
        <v>7.99</v>
      </c>
      <c r="X56">
        <v>117.5</v>
      </c>
      <c r="Y56">
        <v>39.159999999999997</v>
      </c>
      <c r="Z56">
        <v>39.17</v>
      </c>
      <c r="AA56">
        <v>236.83</v>
      </c>
      <c r="AB56">
        <v>47.37</v>
      </c>
      <c r="AC56">
        <v>92.56</v>
      </c>
      <c r="AD56">
        <v>47</v>
      </c>
      <c r="AE56">
        <v>93</v>
      </c>
      <c r="AF56">
        <v>47</v>
      </c>
      <c r="AG56">
        <v>42.66</v>
      </c>
      <c r="AH56">
        <v>83.33</v>
      </c>
      <c r="AI56">
        <v>83.33</v>
      </c>
      <c r="AJ56">
        <v>29.77</v>
      </c>
      <c r="AK56">
        <v>193</v>
      </c>
      <c r="AL56">
        <v>82</v>
      </c>
    </row>
    <row r="57" spans="1:38">
      <c r="A57" t="s">
        <v>99</v>
      </c>
      <c r="B57" s="34">
        <v>109</v>
      </c>
      <c r="C57" s="34">
        <v>57.67</v>
      </c>
      <c r="D57" s="93">
        <f t="shared" si="0"/>
        <v>99</v>
      </c>
      <c r="E57" s="34">
        <v>8.75</v>
      </c>
      <c r="F57" s="34"/>
      <c r="G57" s="34"/>
      <c r="H57" s="34"/>
      <c r="I57" s="34"/>
      <c r="J57" s="37">
        <v>15.43</v>
      </c>
      <c r="K57" s="37">
        <v>15.43</v>
      </c>
      <c r="L57" s="37">
        <v>15.82</v>
      </c>
      <c r="M57">
        <v>66.27</v>
      </c>
      <c r="N57">
        <v>273.14</v>
      </c>
      <c r="O57">
        <v>51.32</v>
      </c>
      <c r="P57">
        <v>8.09</v>
      </c>
      <c r="Q57">
        <v>21.01</v>
      </c>
      <c r="R57" s="93">
        <v>33</v>
      </c>
      <c r="S57" s="93">
        <v>33</v>
      </c>
      <c r="T57" s="93">
        <v>33</v>
      </c>
      <c r="U57">
        <v>9.07</v>
      </c>
      <c r="V57">
        <v>97.39</v>
      </c>
      <c r="W57">
        <v>7.99</v>
      </c>
      <c r="X57">
        <v>117.5</v>
      </c>
      <c r="Y57">
        <v>39.159999999999997</v>
      </c>
      <c r="Z57">
        <v>39.17</v>
      </c>
      <c r="AA57">
        <v>236.83</v>
      </c>
      <c r="AB57">
        <v>47.37</v>
      </c>
      <c r="AC57">
        <v>92.46</v>
      </c>
      <c r="AD57">
        <v>46</v>
      </c>
      <c r="AE57">
        <v>93</v>
      </c>
      <c r="AF57">
        <v>47</v>
      </c>
      <c r="AG57">
        <v>42.66</v>
      </c>
      <c r="AH57">
        <v>83.33</v>
      </c>
      <c r="AI57">
        <v>83.33</v>
      </c>
      <c r="AJ57">
        <v>29.77</v>
      </c>
      <c r="AK57">
        <v>193</v>
      </c>
      <c r="AL57">
        <v>82</v>
      </c>
    </row>
    <row r="58" spans="1:38">
      <c r="A58" t="s">
        <v>100</v>
      </c>
      <c r="B58" s="34">
        <v>109</v>
      </c>
      <c r="C58" s="34">
        <v>57.67</v>
      </c>
      <c r="D58" s="93">
        <f t="shared" si="0"/>
        <v>99</v>
      </c>
      <c r="E58" s="34">
        <v>8.75</v>
      </c>
      <c r="F58" s="34"/>
      <c r="G58" s="34"/>
      <c r="H58" s="34"/>
      <c r="I58" s="34"/>
      <c r="J58" s="37">
        <v>15.18</v>
      </c>
      <c r="K58" s="37">
        <v>15.18</v>
      </c>
      <c r="L58" s="37">
        <v>15.57</v>
      </c>
      <c r="M58">
        <v>66.27</v>
      </c>
      <c r="N58">
        <v>273.14</v>
      </c>
      <c r="O58">
        <v>51.32</v>
      </c>
      <c r="P58">
        <v>8.09</v>
      </c>
      <c r="Q58">
        <v>21.61</v>
      </c>
      <c r="R58" s="93">
        <v>33</v>
      </c>
      <c r="S58" s="93">
        <v>33</v>
      </c>
      <c r="T58" s="93">
        <v>33</v>
      </c>
      <c r="U58">
        <v>9.07</v>
      </c>
      <c r="V58">
        <v>92.257547000000002</v>
      </c>
      <c r="W58">
        <v>7.99</v>
      </c>
      <c r="X58">
        <v>117.5</v>
      </c>
      <c r="Y58">
        <v>39.159999999999997</v>
      </c>
      <c r="Z58">
        <v>39.17</v>
      </c>
      <c r="AA58">
        <v>236.83</v>
      </c>
      <c r="AB58">
        <v>47.37</v>
      </c>
      <c r="AC58">
        <v>92.51</v>
      </c>
      <c r="AD58">
        <v>46</v>
      </c>
      <c r="AE58">
        <v>93</v>
      </c>
      <c r="AF58">
        <v>47</v>
      </c>
      <c r="AG58">
        <v>42.66</v>
      </c>
      <c r="AH58">
        <v>83.33</v>
      </c>
      <c r="AI58">
        <v>83.33</v>
      </c>
      <c r="AJ58">
        <v>29.77</v>
      </c>
      <c r="AK58">
        <v>189</v>
      </c>
      <c r="AL58">
        <v>81</v>
      </c>
    </row>
    <row r="59" spans="1:38">
      <c r="A59" t="s">
        <v>101</v>
      </c>
      <c r="B59" s="34">
        <v>187.32</v>
      </c>
      <c r="C59" s="34">
        <v>57.67</v>
      </c>
      <c r="D59" s="93">
        <f t="shared" si="0"/>
        <v>99</v>
      </c>
      <c r="E59" s="34">
        <v>12.56</v>
      </c>
      <c r="F59" s="34"/>
      <c r="G59" s="34"/>
      <c r="H59" s="34"/>
      <c r="I59" s="34"/>
      <c r="J59" s="37">
        <v>14.85</v>
      </c>
      <c r="K59" s="37">
        <v>14.85</v>
      </c>
      <c r="L59" s="37">
        <v>15.22</v>
      </c>
      <c r="M59">
        <v>66.27</v>
      </c>
      <c r="N59">
        <v>273.14</v>
      </c>
      <c r="O59">
        <v>51.32</v>
      </c>
      <c r="P59">
        <v>8.09</v>
      </c>
      <c r="Q59">
        <v>30.02</v>
      </c>
      <c r="R59" s="93">
        <v>33</v>
      </c>
      <c r="S59" s="93">
        <v>33</v>
      </c>
      <c r="T59" s="93">
        <v>33</v>
      </c>
      <c r="U59">
        <v>9.3699999999999992</v>
      </c>
      <c r="V59">
        <v>86.901096999999993</v>
      </c>
      <c r="W59">
        <v>8.17</v>
      </c>
      <c r="X59">
        <v>117.5</v>
      </c>
      <c r="Y59">
        <v>39.159999999999997</v>
      </c>
      <c r="Z59">
        <v>39.17</v>
      </c>
      <c r="AA59">
        <v>236.83</v>
      </c>
      <c r="AB59">
        <v>47.37</v>
      </c>
      <c r="AC59">
        <v>92.36</v>
      </c>
      <c r="AD59">
        <v>45</v>
      </c>
      <c r="AE59">
        <v>93</v>
      </c>
      <c r="AF59">
        <v>47</v>
      </c>
      <c r="AG59">
        <v>42.66</v>
      </c>
      <c r="AH59">
        <v>83.33</v>
      </c>
      <c r="AI59">
        <v>83.33</v>
      </c>
      <c r="AJ59">
        <v>28.26</v>
      </c>
      <c r="AK59">
        <v>186</v>
      </c>
      <c r="AL59">
        <v>79</v>
      </c>
    </row>
    <row r="60" spans="1:38">
      <c r="A60" t="s">
        <v>102</v>
      </c>
      <c r="B60" s="34">
        <v>193.78</v>
      </c>
      <c r="C60" s="34">
        <v>57.67</v>
      </c>
      <c r="D60" s="93">
        <f t="shared" si="0"/>
        <v>99</v>
      </c>
      <c r="E60" s="34">
        <v>12.56</v>
      </c>
      <c r="F60" s="34"/>
      <c r="G60" s="34"/>
      <c r="H60" s="34"/>
      <c r="I60" s="34"/>
      <c r="J60" s="37">
        <v>14.42</v>
      </c>
      <c r="K60" s="37">
        <v>14.42</v>
      </c>
      <c r="L60" s="37">
        <v>14.78</v>
      </c>
      <c r="M60">
        <v>66.27</v>
      </c>
      <c r="N60">
        <v>273.14</v>
      </c>
      <c r="O60">
        <v>51.32</v>
      </c>
      <c r="P60">
        <v>8.09</v>
      </c>
      <c r="Q60">
        <v>31.02</v>
      </c>
      <c r="R60" s="93">
        <v>33</v>
      </c>
      <c r="S60" s="93">
        <v>33</v>
      </c>
      <c r="T60" s="93">
        <v>33</v>
      </c>
      <c r="U60">
        <v>9.3699999999999992</v>
      </c>
      <c r="V60">
        <v>81.388823000000002</v>
      </c>
      <c r="W60">
        <v>8.17</v>
      </c>
      <c r="X60">
        <v>117.5</v>
      </c>
      <c r="Y60">
        <v>39.159999999999997</v>
      </c>
      <c r="Z60">
        <v>39.17</v>
      </c>
      <c r="AA60">
        <v>236.39</v>
      </c>
      <c r="AB60">
        <v>47.28</v>
      </c>
      <c r="AC60">
        <v>92</v>
      </c>
      <c r="AD60">
        <v>44</v>
      </c>
      <c r="AE60">
        <v>90</v>
      </c>
      <c r="AF60">
        <v>45</v>
      </c>
      <c r="AG60">
        <v>42.66</v>
      </c>
      <c r="AH60">
        <v>83.33</v>
      </c>
      <c r="AI60">
        <v>83.33</v>
      </c>
      <c r="AJ60">
        <v>28.26</v>
      </c>
      <c r="AK60">
        <v>179</v>
      </c>
      <c r="AL60">
        <v>76</v>
      </c>
    </row>
    <row r="61" spans="1:38">
      <c r="A61" t="s">
        <v>103</v>
      </c>
      <c r="B61" s="34">
        <v>193.78</v>
      </c>
      <c r="C61" s="34">
        <v>57.67</v>
      </c>
      <c r="D61" s="93">
        <f t="shared" si="0"/>
        <v>99</v>
      </c>
      <c r="E61" s="34">
        <v>12.56</v>
      </c>
      <c r="F61" s="34"/>
      <c r="G61" s="34"/>
      <c r="H61" s="34"/>
      <c r="I61" s="34"/>
      <c r="J61" s="37">
        <v>13.91</v>
      </c>
      <c r="K61" s="37">
        <v>13.91</v>
      </c>
      <c r="L61" s="37">
        <v>14.26</v>
      </c>
      <c r="M61">
        <v>66.27</v>
      </c>
      <c r="N61">
        <v>273.14</v>
      </c>
      <c r="O61">
        <v>51.32</v>
      </c>
      <c r="P61">
        <v>8.09</v>
      </c>
      <c r="Q61">
        <v>31.42</v>
      </c>
      <c r="R61" s="93">
        <v>33</v>
      </c>
      <c r="S61" s="93">
        <v>33</v>
      </c>
      <c r="T61" s="93">
        <v>33</v>
      </c>
      <c r="U61">
        <v>8.61</v>
      </c>
      <c r="V61">
        <v>78.525557000000006</v>
      </c>
      <c r="W61">
        <v>7.62</v>
      </c>
      <c r="X61">
        <v>117.5</v>
      </c>
      <c r="Y61">
        <v>39.159999999999997</v>
      </c>
      <c r="Z61">
        <v>39.17</v>
      </c>
      <c r="AA61">
        <v>230.18</v>
      </c>
      <c r="AB61">
        <v>46.04</v>
      </c>
      <c r="AC61">
        <v>91.3</v>
      </c>
      <c r="AD61">
        <v>43</v>
      </c>
      <c r="AE61">
        <v>80</v>
      </c>
      <c r="AF61">
        <v>40</v>
      </c>
      <c r="AG61">
        <v>42.66</v>
      </c>
      <c r="AH61">
        <v>83.33</v>
      </c>
      <c r="AI61">
        <v>83.33</v>
      </c>
      <c r="AJ61">
        <v>28.76</v>
      </c>
      <c r="AK61">
        <v>172</v>
      </c>
      <c r="AL61">
        <v>73</v>
      </c>
    </row>
    <row r="62" spans="1:38">
      <c r="A62" t="s">
        <v>104</v>
      </c>
      <c r="B62" s="34">
        <v>206.29</v>
      </c>
      <c r="C62" s="34">
        <v>57.67</v>
      </c>
      <c r="D62" s="93">
        <f t="shared" si="0"/>
        <v>99</v>
      </c>
      <c r="E62" s="34">
        <v>12.56</v>
      </c>
      <c r="F62" s="34"/>
      <c r="G62" s="34"/>
      <c r="H62" s="34"/>
      <c r="I62" s="34"/>
      <c r="J62" s="37">
        <v>13.38</v>
      </c>
      <c r="K62" s="37">
        <v>13.38</v>
      </c>
      <c r="L62" s="37">
        <v>13.71</v>
      </c>
      <c r="M62">
        <v>66.27</v>
      </c>
      <c r="N62">
        <v>273.14</v>
      </c>
      <c r="O62">
        <v>51.32</v>
      </c>
      <c r="P62">
        <v>8.09</v>
      </c>
      <c r="Q62">
        <v>32.020000000000003</v>
      </c>
      <c r="R62" s="93">
        <v>33</v>
      </c>
      <c r="S62" s="93">
        <v>33</v>
      </c>
      <c r="T62" s="93">
        <v>33</v>
      </c>
      <c r="U62">
        <v>8.61</v>
      </c>
      <c r="V62">
        <v>75.389599000000004</v>
      </c>
      <c r="W62">
        <v>7.62</v>
      </c>
      <c r="X62">
        <v>117.5</v>
      </c>
      <c r="Y62">
        <v>39.159999999999997</v>
      </c>
      <c r="Z62">
        <v>39.17</v>
      </c>
      <c r="AA62">
        <v>220.85</v>
      </c>
      <c r="AB62">
        <v>44.17</v>
      </c>
      <c r="AC62">
        <v>89.4</v>
      </c>
      <c r="AD62">
        <v>43</v>
      </c>
      <c r="AE62">
        <v>77</v>
      </c>
      <c r="AF62">
        <v>38</v>
      </c>
      <c r="AG62">
        <v>42.66</v>
      </c>
      <c r="AH62">
        <v>83.33</v>
      </c>
      <c r="AI62">
        <v>83.33</v>
      </c>
      <c r="AJ62">
        <v>31.29</v>
      </c>
      <c r="AK62">
        <v>165</v>
      </c>
      <c r="AL62">
        <v>70</v>
      </c>
    </row>
    <row r="63" spans="1:38">
      <c r="A63" t="s">
        <v>105</v>
      </c>
      <c r="B63" s="34">
        <v>171.6</v>
      </c>
      <c r="C63" s="34">
        <v>57.67</v>
      </c>
      <c r="D63" s="93">
        <f t="shared" si="0"/>
        <v>99</v>
      </c>
      <c r="E63" s="34">
        <v>12.56</v>
      </c>
      <c r="F63" s="34"/>
      <c r="G63" s="34"/>
      <c r="H63" s="34"/>
      <c r="I63" s="34"/>
      <c r="J63" s="37">
        <v>12.75</v>
      </c>
      <c r="K63" s="37">
        <v>12.75</v>
      </c>
      <c r="L63" s="37">
        <v>13.06</v>
      </c>
      <c r="M63">
        <v>66.27</v>
      </c>
      <c r="N63">
        <v>273.14</v>
      </c>
      <c r="O63">
        <v>49.27</v>
      </c>
      <c r="P63">
        <v>8.24</v>
      </c>
      <c r="Q63">
        <v>40.01</v>
      </c>
      <c r="R63" s="93">
        <v>33</v>
      </c>
      <c r="S63" s="93">
        <v>33</v>
      </c>
      <c r="T63" s="93">
        <v>33</v>
      </c>
      <c r="U63">
        <v>8.84</v>
      </c>
      <c r="V63">
        <v>76.042112000000003</v>
      </c>
      <c r="W63">
        <v>7.89</v>
      </c>
      <c r="X63">
        <v>117.5</v>
      </c>
      <c r="Y63">
        <v>39.159999999999997</v>
      </c>
      <c r="Z63">
        <v>39.17</v>
      </c>
      <c r="AA63">
        <v>210.1</v>
      </c>
      <c r="AB63">
        <v>42.02</v>
      </c>
      <c r="AC63">
        <v>85.59</v>
      </c>
      <c r="AD63">
        <v>40</v>
      </c>
      <c r="AE63">
        <v>73</v>
      </c>
      <c r="AF63">
        <v>37</v>
      </c>
      <c r="AG63">
        <v>42.66</v>
      </c>
      <c r="AH63">
        <v>83.33</v>
      </c>
      <c r="AI63">
        <v>83.33</v>
      </c>
      <c r="AJ63">
        <v>31.29</v>
      </c>
      <c r="AK63">
        <v>158</v>
      </c>
      <c r="AL63">
        <v>67</v>
      </c>
    </row>
    <row r="64" spans="1:38">
      <c r="A64" t="s">
        <v>106</v>
      </c>
      <c r="B64" s="34">
        <v>171.6</v>
      </c>
      <c r="C64" s="34">
        <v>57.67</v>
      </c>
      <c r="D64" s="93">
        <f t="shared" si="0"/>
        <v>99</v>
      </c>
      <c r="E64" s="34">
        <v>12.56</v>
      </c>
      <c r="F64" s="34"/>
      <c r="G64" s="34"/>
      <c r="H64" s="34"/>
      <c r="I64" s="34"/>
      <c r="J64" s="37">
        <v>12.06</v>
      </c>
      <c r="K64" s="37">
        <v>12.06</v>
      </c>
      <c r="L64" s="37">
        <v>12.37</v>
      </c>
      <c r="M64">
        <v>66.27</v>
      </c>
      <c r="N64">
        <v>273.14</v>
      </c>
      <c r="O64">
        <v>49.27</v>
      </c>
      <c r="P64">
        <v>8.24</v>
      </c>
      <c r="Q64">
        <v>40.01</v>
      </c>
      <c r="R64" s="93">
        <v>33</v>
      </c>
      <c r="S64" s="93">
        <v>33</v>
      </c>
      <c r="T64" s="93">
        <v>33</v>
      </c>
      <c r="U64">
        <v>8.84</v>
      </c>
      <c r="V64">
        <v>72.399726000000001</v>
      </c>
      <c r="W64">
        <v>7.89</v>
      </c>
      <c r="X64">
        <v>117.5</v>
      </c>
      <c r="Y64">
        <v>39.159999999999997</v>
      </c>
      <c r="Z64">
        <v>39.17</v>
      </c>
      <c r="AA64">
        <v>198.98</v>
      </c>
      <c r="AB64">
        <v>39.799999999999997</v>
      </c>
      <c r="AC64">
        <v>80.569999999999993</v>
      </c>
      <c r="AD64">
        <v>38</v>
      </c>
      <c r="AE64">
        <v>70</v>
      </c>
      <c r="AF64">
        <v>35</v>
      </c>
      <c r="AG64">
        <v>42.66</v>
      </c>
      <c r="AH64">
        <v>83.33</v>
      </c>
      <c r="AI64">
        <v>83.33</v>
      </c>
      <c r="AJ64">
        <v>31.29</v>
      </c>
      <c r="AK64">
        <v>147</v>
      </c>
      <c r="AL64">
        <v>63</v>
      </c>
    </row>
    <row r="65" spans="1:38">
      <c r="A65" t="s">
        <v>107</v>
      </c>
      <c r="B65" s="34">
        <v>206.29</v>
      </c>
      <c r="C65" s="34">
        <v>68.13</v>
      </c>
      <c r="D65" s="93">
        <f t="shared" si="0"/>
        <v>99</v>
      </c>
      <c r="E65" s="34">
        <v>12.56</v>
      </c>
      <c r="F65" s="34"/>
      <c r="G65" s="34"/>
      <c r="H65" s="34"/>
      <c r="I65" s="34"/>
      <c r="J65" s="37">
        <v>11.31</v>
      </c>
      <c r="K65" s="37">
        <v>11.31</v>
      </c>
      <c r="L65" s="37">
        <v>11.59</v>
      </c>
      <c r="M65">
        <v>66.27</v>
      </c>
      <c r="N65">
        <v>231.84</v>
      </c>
      <c r="O65">
        <v>100.64</v>
      </c>
      <c r="P65">
        <v>8.24</v>
      </c>
      <c r="Q65">
        <v>40.01</v>
      </c>
      <c r="R65" s="93">
        <v>33</v>
      </c>
      <c r="S65" s="93">
        <v>33</v>
      </c>
      <c r="T65" s="93">
        <v>33</v>
      </c>
      <c r="U65">
        <v>8.84</v>
      </c>
      <c r="V65">
        <v>65.494775000000004</v>
      </c>
      <c r="W65">
        <v>7.89</v>
      </c>
      <c r="X65">
        <v>117.5</v>
      </c>
      <c r="Y65">
        <v>39.159999999999997</v>
      </c>
      <c r="Z65">
        <v>39.17</v>
      </c>
      <c r="AA65">
        <v>186.73</v>
      </c>
      <c r="AB65">
        <v>37.340000000000003</v>
      </c>
      <c r="AC65">
        <v>75.16</v>
      </c>
      <c r="AD65">
        <v>36</v>
      </c>
      <c r="AE65">
        <v>67</v>
      </c>
      <c r="AF65">
        <v>33</v>
      </c>
      <c r="AG65">
        <v>42.66</v>
      </c>
      <c r="AH65">
        <v>83.33</v>
      </c>
      <c r="AI65">
        <v>83.33</v>
      </c>
      <c r="AJ65">
        <v>31.29</v>
      </c>
      <c r="AK65">
        <v>140</v>
      </c>
      <c r="AL65">
        <v>60</v>
      </c>
    </row>
    <row r="66" spans="1:38">
      <c r="A66" t="s">
        <v>108</v>
      </c>
      <c r="B66" s="34">
        <v>206.29</v>
      </c>
      <c r="C66" s="34">
        <v>68.13</v>
      </c>
      <c r="D66" s="93">
        <f t="shared" si="0"/>
        <v>99</v>
      </c>
      <c r="E66" s="34">
        <v>12.56</v>
      </c>
      <c r="F66" s="34"/>
      <c r="G66" s="34"/>
      <c r="H66" s="34"/>
      <c r="I66" s="34"/>
      <c r="J66" s="37">
        <v>10.48</v>
      </c>
      <c r="K66" s="37">
        <v>10.48</v>
      </c>
      <c r="L66" s="37">
        <v>10.74</v>
      </c>
      <c r="M66">
        <v>66.27</v>
      </c>
      <c r="N66">
        <v>193.2</v>
      </c>
      <c r="O66">
        <v>100.64</v>
      </c>
      <c r="P66">
        <v>8.24</v>
      </c>
      <c r="Q66">
        <v>40.01</v>
      </c>
      <c r="R66" s="93">
        <v>33</v>
      </c>
      <c r="S66" s="93">
        <v>33</v>
      </c>
      <c r="T66" s="93">
        <v>33</v>
      </c>
      <c r="U66">
        <v>8.84</v>
      </c>
      <c r="V66">
        <v>58.541128999999998</v>
      </c>
      <c r="W66">
        <v>7.89</v>
      </c>
      <c r="X66">
        <v>117.5</v>
      </c>
      <c r="Y66">
        <v>39.159999999999997</v>
      </c>
      <c r="Z66">
        <v>39.17</v>
      </c>
      <c r="AA66">
        <v>174.21</v>
      </c>
      <c r="AB66">
        <v>34.840000000000003</v>
      </c>
      <c r="AC66">
        <v>69.459999999999994</v>
      </c>
      <c r="AD66">
        <v>35</v>
      </c>
      <c r="AE66">
        <v>62</v>
      </c>
      <c r="AF66">
        <v>31</v>
      </c>
      <c r="AG66">
        <v>42.66</v>
      </c>
      <c r="AH66">
        <v>83.33</v>
      </c>
      <c r="AI66">
        <v>83.33</v>
      </c>
      <c r="AJ66">
        <v>31.29</v>
      </c>
      <c r="AK66">
        <v>130</v>
      </c>
      <c r="AL66">
        <v>55</v>
      </c>
    </row>
    <row r="67" spans="1:38">
      <c r="A67" t="s">
        <v>109</v>
      </c>
      <c r="B67" s="34">
        <v>176.43</v>
      </c>
      <c r="C67" s="34">
        <v>57.67</v>
      </c>
      <c r="D67" s="93">
        <f t="shared" si="0"/>
        <v>99</v>
      </c>
      <c r="E67" s="34">
        <v>12.56</v>
      </c>
      <c r="F67" s="34"/>
      <c r="G67" s="34"/>
      <c r="H67" s="34"/>
      <c r="I67" s="34"/>
      <c r="J67" s="37">
        <v>9.6199999999999992</v>
      </c>
      <c r="K67" s="37">
        <v>9.6199999999999992</v>
      </c>
      <c r="L67" s="37">
        <v>9.86</v>
      </c>
      <c r="M67">
        <v>66.27</v>
      </c>
      <c r="N67">
        <v>150.22</v>
      </c>
      <c r="O67">
        <v>71.66</v>
      </c>
      <c r="P67">
        <v>8.5500000000000007</v>
      </c>
      <c r="Q67">
        <v>40.01</v>
      </c>
      <c r="R67" s="93">
        <v>33</v>
      </c>
      <c r="S67" s="93">
        <v>33</v>
      </c>
      <c r="T67" s="93">
        <v>33</v>
      </c>
      <c r="U67">
        <v>8.4499999999999993</v>
      </c>
      <c r="V67">
        <v>51.42192</v>
      </c>
      <c r="W67">
        <v>8.17</v>
      </c>
      <c r="X67">
        <v>117.5</v>
      </c>
      <c r="Y67">
        <v>39.159999999999997</v>
      </c>
      <c r="Z67">
        <v>39.17</v>
      </c>
      <c r="AA67">
        <v>160.81</v>
      </c>
      <c r="AB67">
        <v>32.159999999999997</v>
      </c>
      <c r="AC67">
        <v>63.52</v>
      </c>
      <c r="AD67">
        <v>32</v>
      </c>
      <c r="AE67">
        <v>57</v>
      </c>
      <c r="AF67">
        <v>28</v>
      </c>
      <c r="AG67">
        <v>42.66</v>
      </c>
      <c r="AH67">
        <v>83.33</v>
      </c>
      <c r="AI67">
        <v>83.33</v>
      </c>
      <c r="AJ67">
        <v>31.29</v>
      </c>
      <c r="AK67">
        <v>119</v>
      </c>
      <c r="AL67">
        <v>51</v>
      </c>
    </row>
    <row r="68" spans="1:38">
      <c r="A68" t="s">
        <v>110</v>
      </c>
      <c r="B68" s="34">
        <v>176.43</v>
      </c>
      <c r="C68" s="34">
        <v>57.67</v>
      </c>
      <c r="D68" s="93">
        <f t="shared" ref="D68:D98" si="1">R68+S68+T68</f>
        <v>99</v>
      </c>
      <c r="E68" s="34">
        <v>12.56</v>
      </c>
      <c r="F68" s="34"/>
      <c r="G68" s="34"/>
      <c r="H68" s="34"/>
      <c r="I68" s="34"/>
      <c r="J68" s="37">
        <v>8.68</v>
      </c>
      <c r="K68" s="37">
        <v>8.68</v>
      </c>
      <c r="L68" s="37">
        <v>8.9</v>
      </c>
      <c r="M68">
        <v>66.27</v>
      </c>
      <c r="N68">
        <v>150.22</v>
      </c>
      <c r="O68">
        <v>49.27</v>
      </c>
      <c r="P68">
        <v>8.5500000000000007</v>
      </c>
      <c r="Q68">
        <v>40.01</v>
      </c>
      <c r="R68" s="93">
        <v>33</v>
      </c>
      <c r="S68" s="93">
        <v>33</v>
      </c>
      <c r="T68" s="93">
        <v>33</v>
      </c>
      <c r="U68">
        <v>8.4499999999999993</v>
      </c>
      <c r="V68">
        <v>44.331927999999998</v>
      </c>
      <c r="W68">
        <v>8.17</v>
      </c>
      <c r="X68">
        <v>117.5</v>
      </c>
      <c r="Y68">
        <v>39.159999999999997</v>
      </c>
      <c r="Z68">
        <v>39.17</v>
      </c>
      <c r="AA68">
        <v>145.57</v>
      </c>
      <c r="AB68">
        <v>29.11</v>
      </c>
      <c r="AC68">
        <v>57.27</v>
      </c>
      <c r="AD68">
        <v>30</v>
      </c>
      <c r="AE68">
        <v>49</v>
      </c>
      <c r="AF68">
        <v>24</v>
      </c>
      <c r="AG68">
        <v>42.66</v>
      </c>
      <c r="AH68">
        <v>83.33</v>
      </c>
      <c r="AI68">
        <v>83.33</v>
      </c>
      <c r="AJ68">
        <v>31.29</v>
      </c>
      <c r="AK68">
        <v>105</v>
      </c>
      <c r="AL68">
        <v>45</v>
      </c>
    </row>
    <row r="69" spans="1:38">
      <c r="A69" t="s">
        <v>111</v>
      </c>
      <c r="B69" s="34">
        <v>203.97</v>
      </c>
      <c r="C69" s="34">
        <v>57.67</v>
      </c>
      <c r="D69" s="93">
        <f t="shared" si="1"/>
        <v>99</v>
      </c>
      <c r="E69" s="34">
        <v>12.56</v>
      </c>
      <c r="F69" s="34"/>
      <c r="G69" s="34"/>
      <c r="H69" s="34"/>
      <c r="I69" s="34"/>
      <c r="J69" s="37">
        <v>7.75</v>
      </c>
      <c r="K69" s="37">
        <v>7.75</v>
      </c>
      <c r="L69" s="37">
        <v>7.94</v>
      </c>
      <c r="M69">
        <v>66.27</v>
      </c>
      <c r="N69">
        <v>150.22</v>
      </c>
      <c r="O69">
        <v>77.28</v>
      </c>
      <c r="P69">
        <v>8.5500000000000007</v>
      </c>
      <c r="Q69">
        <v>40.01</v>
      </c>
      <c r="R69" s="93">
        <v>33</v>
      </c>
      <c r="S69" s="93">
        <v>33</v>
      </c>
      <c r="T69" s="93">
        <v>33</v>
      </c>
      <c r="U69">
        <v>8.4499999999999993</v>
      </c>
      <c r="V69">
        <v>38.878087999999998</v>
      </c>
      <c r="W69">
        <v>8.17</v>
      </c>
      <c r="X69">
        <v>117.5</v>
      </c>
      <c r="Y69">
        <v>39.159999999999997</v>
      </c>
      <c r="Z69">
        <v>39.17</v>
      </c>
      <c r="AA69">
        <v>130.15</v>
      </c>
      <c r="AB69">
        <v>26.03</v>
      </c>
      <c r="AC69">
        <v>50.71</v>
      </c>
      <c r="AD69">
        <v>28</v>
      </c>
      <c r="AE69">
        <v>42</v>
      </c>
      <c r="AF69">
        <v>21</v>
      </c>
      <c r="AG69">
        <v>42.34</v>
      </c>
      <c r="AH69">
        <v>83.33</v>
      </c>
      <c r="AI69">
        <v>83.33</v>
      </c>
      <c r="AJ69">
        <v>31.29</v>
      </c>
      <c r="AK69">
        <v>91</v>
      </c>
      <c r="AL69">
        <v>39</v>
      </c>
    </row>
    <row r="70" spans="1:38">
      <c r="A70" t="s">
        <v>112</v>
      </c>
      <c r="B70" s="34">
        <v>171.6</v>
      </c>
      <c r="C70" s="34">
        <v>57.67</v>
      </c>
      <c r="D70" s="93">
        <f t="shared" si="1"/>
        <v>98</v>
      </c>
      <c r="E70" s="34">
        <v>12.56</v>
      </c>
      <c r="F70" s="34"/>
      <c r="G70" s="34"/>
      <c r="H70" s="34"/>
      <c r="I70" s="34"/>
      <c r="J70" s="37">
        <v>6.77</v>
      </c>
      <c r="K70" s="37">
        <v>6.77</v>
      </c>
      <c r="L70" s="37">
        <v>6.94</v>
      </c>
      <c r="M70">
        <v>66.27</v>
      </c>
      <c r="N70">
        <v>150.22</v>
      </c>
      <c r="O70">
        <v>49.27</v>
      </c>
      <c r="P70">
        <v>8.5500000000000007</v>
      </c>
      <c r="Q70">
        <v>40.01</v>
      </c>
      <c r="R70" s="93">
        <v>33</v>
      </c>
      <c r="S70" s="93">
        <v>32</v>
      </c>
      <c r="T70" s="93">
        <v>33</v>
      </c>
      <c r="U70">
        <v>8.4499999999999993</v>
      </c>
      <c r="V70">
        <v>33.229467999999997</v>
      </c>
      <c r="W70">
        <v>8.17</v>
      </c>
      <c r="X70">
        <v>117.5</v>
      </c>
      <c r="Y70">
        <v>39.159999999999997</v>
      </c>
      <c r="Z70">
        <v>39.17</v>
      </c>
      <c r="AA70">
        <v>114.93</v>
      </c>
      <c r="AB70">
        <v>22.99</v>
      </c>
      <c r="AC70">
        <v>43.4</v>
      </c>
      <c r="AD70">
        <v>23</v>
      </c>
      <c r="AE70">
        <v>35</v>
      </c>
      <c r="AF70">
        <v>18</v>
      </c>
      <c r="AG70">
        <v>42</v>
      </c>
      <c r="AH70">
        <v>83.33</v>
      </c>
      <c r="AI70">
        <v>83.33</v>
      </c>
      <c r="AJ70">
        <v>31.29</v>
      </c>
      <c r="AK70">
        <v>79</v>
      </c>
      <c r="AL70">
        <v>34</v>
      </c>
    </row>
    <row r="71" spans="1:38">
      <c r="A71" t="s">
        <v>113</v>
      </c>
      <c r="B71" s="34">
        <v>227.57</v>
      </c>
      <c r="C71" s="34">
        <v>57.67</v>
      </c>
      <c r="D71" s="93">
        <f t="shared" si="1"/>
        <v>82.11</v>
      </c>
      <c r="E71" s="34">
        <v>12.56</v>
      </c>
      <c r="F71" s="34"/>
      <c r="G71" s="34"/>
      <c r="H71" s="34"/>
      <c r="I71" s="34"/>
      <c r="J71" s="37">
        <v>5.74</v>
      </c>
      <c r="K71" s="37">
        <v>5.74</v>
      </c>
      <c r="L71" s="37">
        <v>5.88</v>
      </c>
      <c r="M71">
        <v>70.430000000000007</v>
      </c>
      <c r="N71">
        <v>193.2</v>
      </c>
      <c r="O71">
        <v>49.27</v>
      </c>
      <c r="P71">
        <v>6.99</v>
      </c>
      <c r="Q71">
        <v>40.01</v>
      </c>
      <c r="R71" s="93">
        <v>33</v>
      </c>
      <c r="S71" s="93">
        <v>22</v>
      </c>
      <c r="T71" s="93">
        <v>27.11</v>
      </c>
      <c r="U71">
        <v>8.4499999999999993</v>
      </c>
      <c r="V71">
        <v>27.765889000000001</v>
      </c>
      <c r="W71">
        <v>7.34</v>
      </c>
      <c r="X71">
        <v>117.5</v>
      </c>
      <c r="Y71">
        <v>39.159999999999997</v>
      </c>
      <c r="Z71">
        <v>39.17</v>
      </c>
      <c r="AA71">
        <v>99.89</v>
      </c>
      <c r="AB71">
        <v>19.98</v>
      </c>
      <c r="AC71">
        <v>36</v>
      </c>
      <c r="AD71">
        <v>20</v>
      </c>
      <c r="AE71">
        <v>30</v>
      </c>
      <c r="AF71">
        <v>15</v>
      </c>
      <c r="AG71">
        <v>43</v>
      </c>
      <c r="AH71">
        <v>83.33</v>
      </c>
      <c r="AI71">
        <v>83.33</v>
      </c>
      <c r="AJ71">
        <v>31.29</v>
      </c>
      <c r="AK71">
        <v>68</v>
      </c>
      <c r="AL71">
        <v>29</v>
      </c>
    </row>
    <row r="72" spans="1:38">
      <c r="A72" t="s">
        <v>114</v>
      </c>
      <c r="B72" s="34">
        <v>227.57</v>
      </c>
      <c r="C72" s="34">
        <v>57.67</v>
      </c>
      <c r="D72" s="93">
        <f t="shared" si="1"/>
        <v>55.910000000000004</v>
      </c>
      <c r="E72" s="34">
        <v>12.56</v>
      </c>
      <c r="F72" s="34"/>
      <c r="G72" s="34"/>
      <c r="H72" s="34"/>
      <c r="I72" s="34"/>
      <c r="J72" s="37">
        <v>4.7300000000000004</v>
      </c>
      <c r="K72" s="37">
        <v>4.7300000000000004</v>
      </c>
      <c r="L72" s="37">
        <v>4.84</v>
      </c>
      <c r="M72">
        <v>70.430000000000007</v>
      </c>
      <c r="N72">
        <v>231.84</v>
      </c>
      <c r="O72">
        <v>49.27</v>
      </c>
      <c r="P72">
        <v>7.77</v>
      </c>
      <c r="Q72">
        <v>40.01</v>
      </c>
      <c r="R72" s="93">
        <v>25.01</v>
      </c>
      <c r="S72" s="93">
        <v>11</v>
      </c>
      <c r="T72" s="93">
        <v>19.899999999999999</v>
      </c>
      <c r="U72">
        <v>8.4499999999999993</v>
      </c>
      <c r="V72">
        <v>22.536045999999999</v>
      </c>
      <c r="W72">
        <v>7.34</v>
      </c>
      <c r="X72">
        <v>117.5</v>
      </c>
      <c r="Y72">
        <v>39.159999999999997</v>
      </c>
      <c r="Z72">
        <v>39.17</v>
      </c>
      <c r="AA72">
        <v>84.08</v>
      </c>
      <c r="AB72">
        <v>16.809999999999999</v>
      </c>
      <c r="AC72">
        <v>29.2</v>
      </c>
      <c r="AD72">
        <v>17</v>
      </c>
      <c r="AE72">
        <v>23</v>
      </c>
      <c r="AF72">
        <v>12</v>
      </c>
      <c r="AG72">
        <v>42.66</v>
      </c>
      <c r="AH72">
        <v>83.33</v>
      </c>
      <c r="AI72">
        <v>83.33</v>
      </c>
      <c r="AJ72">
        <v>31.29</v>
      </c>
      <c r="AK72">
        <v>56</v>
      </c>
      <c r="AL72">
        <v>24</v>
      </c>
    </row>
    <row r="73" spans="1:38">
      <c r="A73" t="s">
        <v>115</v>
      </c>
      <c r="B73" s="34">
        <v>227.57</v>
      </c>
      <c r="C73" s="34">
        <v>57.67</v>
      </c>
      <c r="D73" s="93">
        <f t="shared" si="1"/>
        <v>34.659999999999997</v>
      </c>
      <c r="E73" s="34">
        <v>12.56</v>
      </c>
      <c r="F73" s="34"/>
      <c r="G73" s="34"/>
      <c r="H73" s="34"/>
      <c r="I73" s="34"/>
      <c r="J73" s="37">
        <v>3.78</v>
      </c>
      <c r="K73" s="37">
        <v>3.78</v>
      </c>
      <c r="L73" s="37">
        <v>3.88</v>
      </c>
      <c r="M73">
        <v>66.27</v>
      </c>
      <c r="N73">
        <v>273.14</v>
      </c>
      <c r="O73">
        <v>49.27</v>
      </c>
      <c r="P73">
        <v>7.77</v>
      </c>
      <c r="Q73">
        <v>40.01</v>
      </c>
      <c r="R73" s="93">
        <v>18.54</v>
      </c>
      <c r="S73" s="93">
        <v>3</v>
      </c>
      <c r="T73" s="93">
        <v>13.12</v>
      </c>
      <c r="U73">
        <v>8.4499999999999993</v>
      </c>
      <c r="V73">
        <v>17.802892</v>
      </c>
      <c r="W73">
        <v>7.34</v>
      </c>
      <c r="X73">
        <v>117.5</v>
      </c>
      <c r="Y73">
        <v>39.159999999999997</v>
      </c>
      <c r="Z73">
        <v>39.17</v>
      </c>
      <c r="AA73">
        <v>69.33</v>
      </c>
      <c r="AB73">
        <v>13.86</v>
      </c>
      <c r="AC73">
        <v>22.41</v>
      </c>
      <c r="AD73">
        <v>14</v>
      </c>
      <c r="AE73">
        <v>17</v>
      </c>
      <c r="AF73">
        <v>8</v>
      </c>
      <c r="AG73">
        <v>42.66</v>
      </c>
      <c r="AH73">
        <v>83.33</v>
      </c>
      <c r="AI73">
        <v>83.33</v>
      </c>
      <c r="AJ73">
        <v>31.29</v>
      </c>
      <c r="AK73">
        <v>42</v>
      </c>
      <c r="AL73">
        <v>18</v>
      </c>
    </row>
    <row r="74" spans="1:38">
      <c r="A74" t="s">
        <v>116</v>
      </c>
      <c r="B74" s="34">
        <v>227.57</v>
      </c>
      <c r="C74" s="34">
        <v>57.67</v>
      </c>
      <c r="D74" s="93">
        <f t="shared" si="1"/>
        <v>20.41</v>
      </c>
      <c r="E74" s="34">
        <v>12.56</v>
      </c>
      <c r="F74" s="34"/>
      <c r="G74" s="34"/>
      <c r="H74" s="34"/>
      <c r="I74" s="34"/>
      <c r="J74" s="37">
        <v>2.95</v>
      </c>
      <c r="K74" s="37">
        <v>2.95</v>
      </c>
      <c r="L74" s="37">
        <v>3.03</v>
      </c>
      <c r="M74">
        <v>66.27</v>
      </c>
      <c r="N74">
        <v>273.14</v>
      </c>
      <c r="O74">
        <v>49.27</v>
      </c>
      <c r="P74">
        <v>7.77</v>
      </c>
      <c r="Q74">
        <v>40.01</v>
      </c>
      <c r="R74" s="93">
        <v>12.02</v>
      </c>
      <c r="S74" s="93">
        <v>0</v>
      </c>
      <c r="T74" s="93">
        <v>8.39</v>
      </c>
      <c r="U74">
        <v>8.4499999999999993</v>
      </c>
      <c r="V74">
        <v>13.381385999999999</v>
      </c>
      <c r="W74">
        <v>7.34</v>
      </c>
      <c r="X74">
        <v>117.5</v>
      </c>
      <c r="Y74">
        <v>39.159999999999997</v>
      </c>
      <c r="Z74">
        <v>39.17</v>
      </c>
      <c r="AA74">
        <v>54.89</v>
      </c>
      <c r="AB74">
        <v>10.98</v>
      </c>
      <c r="AC74">
        <v>15.85</v>
      </c>
      <c r="AD74">
        <v>10</v>
      </c>
      <c r="AE74">
        <v>10</v>
      </c>
      <c r="AF74">
        <v>5</v>
      </c>
      <c r="AG74">
        <v>42.34</v>
      </c>
      <c r="AH74">
        <v>83.33</v>
      </c>
      <c r="AI74">
        <v>83.33</v>
      </c>
      <c r="AJ74">
        <v>31.29</v>
      </c>
      <c r="AK74">
        <v>28</v>
      </c>
      <c r="AL74">
        <v>12</v>
      </c>
    </row>
    <row r="75" spans="1:38">
      <c r="A75" t="s">
        <v>117</v>
      </c>
      <c r="B75" s="34">
        <v>227.57</v>
      </c>
      <c r="C75" s="34">
        <v>76.59</v>
      </c>
      <c r="D75" s="93">
        <f t="shared" si="1"/>
        <v>0</v>
      </c>
      <c r="E75" s="34">
        <v>15.82</v>
      </c>
      <c r="F75" s="34"/>
      <c r="G75" s="34"/>
      <c r="H75" s="34"/>
      <c r="I75" s="34"/>
      <c r="J75" s="37">
        <v>2.2200000000000002</v>
      </c>
      <c r="K75" s="37">
        <v>2.2200000000000002</v>
      </c>
      <c r="L75" s="37">
        <v>2.27</v>
      </c>
      <c r="M75">
        <v>66.27</v>
      </c>
      <c r="N75">
        <v>273.14</v>
      </c>
      <c r="O75">
        <v>49.27</v>
      </c>
      <c r="P75">
        <v>8.01</v>
      </c>
      <c r="Q75">
        <v>35.82</v>
      </c>
      <c r="R75" s="93">
        <v>0</v>
      </c>
      <c r="S75" s="93">
        <v>0</v>
      </c>
      <c r="T75" s="93">
        <v>0</v>
      </c>
      <c r="U75">
        <v>8.4499999999999993</v>
      </c>
      <c r="V75">
        <v>9.4176129999999993</v>
      </c>
      <c r="W75">
        <v>7.71</v>
      </c>
      <c r="X75">
        <v>117.5</v>
      </c>
      <c r="Y75">
        <v>39.159999999999997</v>
      </c>
      <c r="Z75">
        <v>39.17</v>
      </c>
      <c r="AA75">
        <v>41.61</v>
      </c>
      <c r="AB75">
        <v>8.32</v>
      </c>
      <c r="AC75">
        <v>10.01</v>
      </c>
      <c r="AD75">
        <v>7</v>
      </c>
      <c r="AE75">
        <v>5</v>
      </c>
      <c r="AF75">
        <v>3</v>
      </c>
      <c r="AG75">
        <v>42.34</v>
      </c>
      <c r="AH75">
        <v>83.33</v>
      </c>
      <c r="AI75">
        <v>83.33</v>
      </c>
      <c r="AJ75">
        <v>31.29</v>
      </c>
      <c r="AK75">
        <v>14</v>
      </c>
      <c r="AL75">
        <v>6</v>
      </c>
    </row>
    <row r="76" spans="1:38">
      <c r="A76" t="s">
        <v>118</v>
      </c>
      <c r="B76" s="34">
        <v>227.57</v>
      </c>
      <c r="C76" s="34">
        <v>76.59</v>
      </c>
      <c r="D76" s="93">
        <f t="shared" si="1"/>
        <v>0</v>
      </c>
      <c r="E76" s="34">
        <v>15.82</v>
      </c>
      <c r="F76" s="34"/>
      <c r="G76" s="34"/>
      <c r="H76" s="34"/>
      <c r="I76" s="34"/>
      <c r="J76" s="37">
        <v>1.59</v>
      </c>
      <c r="K76" s="37">
        <v>1.59</v>
      </c>
      <c r="L76" s="37">
        <v>1.62</v>
      </c>
      <c r="M76">
        <v>66.27</v>
      </c>
      <c r="N76">
        <v>273.14</v>
      </c>
      <c r="O76">
        <v>49.27</v>
      </c>
      <c r="P76">
        <v>8.01</v>
      </c>
      <c r="Q76">
        <v>35.020000000000003</v>
      </c>
      <c r="R76" s="93">
        <v>0</v>
      </c>
      <c r="S76" s="93">
        <v>0</v>
      </c>
      <c r="T76" s="93">
        <v>0</v>
      </c>
      <c r="U76">
        <v>8.4499999999999993</v>
      </c>
      <c r="V76">
        <v>6.057658</v>
      </c>
      <c r="W76">
        <v>7.71</v>
      </c>
      <c r="X76">
        <v>117.5</v>
      </c>
      <c r="Y76">
        <v>39.159999999999997</v>
      </c>
      <c r="Z76">
        <v>39.17</v>
      </c>
      <c r="AA76">
        <v>29.72</v>
      </c>
      <c r="AB76">
        <v>5.94</v>
      </c>
      <c r="AC76">
        <v>5.41</v>
      </c>
      <c r="AD76">
        <v>5</v>
      </c>
      <c r="AE76">
        <v>3</v>
      </c>
      <c r="AF76">
        <v>1</v>
      </c>
      <c r="AG76">
        <v>42.34</v>
      </c>
      <c r="AH76">
        <v>83.33</v>
      </c>
      <c r="AI76">
        <v>83.33</v>
      </c>
      <c r="AJ76">
        <v>31.29</v>
      </c>
      <c r="AK76">
        <v>7</v>
      </c>
      <c r="AL76">
        <v>3</v>
      </c>
    </row>
    <row r="77" spans="1:38">
      <c r="A77" t="s">
        <v>119</v>
      </c>
      <c r="B77" s="34">
        <v>262.27</v>
      </c>
      <c r="C77" s="34">
        <v>87.13</v>
      </c>
      <c r="D77" s="93">
        <f t="shared" si="1"/>
        <v>0</v>
      </c>
      <c r="E77" s="34">
        <v>15.82</v>
      </c>
      <c r="F77" s="34"/>
      <c r="G77" s="34"/>
      <c r="H77" s="34"/>
      <c r="I77" s="34"/>
      <c r="J77" s="37">
        <v>1.06</v>
      </c>
      <c r="K77" s="37">
        <v>1.06</v>
      </c>
      <c r="L77" s="37">
        <v>1.0900000000000001</v>
      </c>
      <c r="M77">
        <v>66.27</v>
      </c>
      <c r="N77">
        <v>273.14</v>
      </c>
      <c r="O77">
        <v>78.25</v>
      </c>
      <c r="P77">
        <v>8.09</v>
      </c>
      <c r="Q77">
        <v>34.020000000000003</v>
      </c>
      <c r="R77" s="93">
        <v>0</v>
      </c>
      <c r="S77" s="93">
        <v>0</v>
      </c>
      <c r="T77" s="93">
        <v>0</v>
      </c>
      <c r="U77">
        <v>8.4499999999999993</v>
      </c>
      <c r="V77">
        <v>2.843788</v>
      </c>
      <c r="W77">
        <v>7.71</v>
      </c>
      <c r="X77">
        <v>117.5</v>
      </c>
      <c r="Y77">
        <v>39.159999999999997</v>
      </c>
      <c r="Z77">
        <v>39.17</v>
      </c>
      <c r="AA77">
        <v>20.89</v>
      </c>
      <c r="AB77">
        <v>4.18</v>
      </c>
      <c r="AC77">
        <v>2.35</v>
      </c>
      <c r="AD77">
        <v>3</v>
      </c>
      <c r="AE77">
        <v>1</v>
      </c>
      <c r="AF77">
        <v>1</v>
      </c>
      <c r="AG77">
        <v>42.34</v>
      </c>
      <c r="AH77">
        <v>83.33</v>
      </c>
      <c r="AI77">
        <v>83.33</v>
      </c>
      <c r="AJ77">
        <v>29.27</v>
      </c>
      <c r="AK77">
        <v>4</v>
      </c>
      <c r="AL77">
        <v>1</v>
      </c>
    </row>
    <row r="78" spans="1:38">
      <c r="A78" t="s">
        <v>120</v>
      </c>
      <c r="B78" s="34">
        <v>262.27</v>
      </c>
      <c r="C78" s="34">
        <v>87.13</v>
      </c>
      <c r="D78" s="93">
        <f t="shared" si="1"/>
        <v>0</v>
      </c>
      <c r="E78" s="34">
        <v>15.82</v>
      </c>
      <c r="F78" s="34"/>
      <c r="G78" s="34"/>
      <c r="H78" s="34"/>
      <c r="I78" s="34"/>
      <c r="J78" s="37">
        <v>0.56999999999999995</v>
      </c>
      <c r="K78" s="37">
        <v>0.56999999999999995</v>
      </c>
      <c r="L78" s="37">
        <v>0.59</v>
      </c>
      <c r="M78">
        <v>66.27</v>
      </c>
      <c r="N78">
        <v>273.14</v>
      </c>
      <c r="O78">
        <v>100.64</v>
      </c>
      <c r="P78">
        <v>8.09</v>
      </c>
      <c r="Q78">
        <v>33.020000000000003</v>
      </c>
      <c r="R78" s="93">
        <v>0</v>
      </c>
      <c r="S78" s="93">
        <v>0</v>
      </c>
      <c r="T78" s="93">
        <v>0</v>
      </c>
      <c r="U78">
        <v>8.4499999999999993</v>
      </c>
      <c r="V78">
        <v>0.64277399999999996</v>
      </c>
      <c r="W78">
        <v>7.71</v>
      </c>
      <c r="X78">
        <v>117.5</v>
      </c>
      <c r="Y78">
        <v>39.159999999999997</v>
      </c>
      <c r="Z78">
        <v>39.17</v>
      </c>
      <c r="AA78">
        <v>13.48</v>
      </c>
      <c r="AB78">
        <v>2.69</v>
      </c>
      <c r="AC78">
        <v>0</v>
      </c>
      <c r="AD78">
        <v>3</v>
      </c>
      <c r="AE78">
        <v>0</v>
      </c>
      <c r="AF78">
        <v>0</v>
      </c>
      <c r="AG78">
        <v>42.34</v>
      </c>
      <c r="AH78">
        <v>83.33</v>
      </c>
      <c r="AI78">
        <v>83.33</v>
      </c>
      <c r="AJ78">
        <v>29.27</v>
      </c>
      <c r="AK78">
        <v>1</v>
      </c>
      <c r="AL78">
        <v>0</v>
      </c>
    </row>
    <row r="79" spans="1:38">
      <c r="A79" t="s">
        <v>121</v>
      </c>
      <c r="B79" s="34">
        <v>262.27</v>
      </c>
      <c r="C79" s="34">
        <v>87.13</v>
      </c>
      <c r="D79" s="93">
        <f t="shared" si="1"/>
        <v>0</v>
      </c>
      <c r="E79" s="34">
        <v>15.82</v>
      </c>
      <c r="F79" s="34"/>
      <c r="G79" s="34"/>
      <c r="H79" s="34"/>
      <c r="I79" s="34"/>
      <c r="J79" s="37">
        <v>0.24</v>
      </c>
      <c r="K79" s="37">
        <v>0.24</v>
      </c>
      <c r="L79" s="37">
        <v>0.24</v>
      </c>
      <c r="M79">
        <v>94.67</v>
      </c>
      <c r="N79">
        <v>273.14</v>
      </c>
      <c r="O79">
        <v>100.64</v>
      </c>
      <c r="P79">
        <v>6.22</v>
      </c>
      <c r="Q79">
        <v>33.42</v>
      </c>
      <c r="R79" s="93">
        <v>0</v>
      </c>
      <c r="S79" s="93">
        <v>0</v>
      </c>
      <c r="T79" s="93">
        <v>0</v>
      </c>
      <c r="U79">
        <v>8.3000000000000007</v>
      </c>
      <c r="V79">
        <v>0</v>
      </c>
      <c r="W79">
        <v>6.32</v>
      </c>
      <c r="X79">
        <v>117.5</v>
      </c>
      <c r="Y79">
        <v>39.159999999999997</v>
      </c>
      <c r="Z79">
        <v>39.17</v>
      </c>
      <c r="AA79">
        <v>8.0399999999999991</v>
      </c>
      <c r="AB79">
        <v>1.61</v>
      </c>
      <c r="AC79">
        <v>0</v>
      </c>
      <c r="AD79">
        <v>1</v>
      </c>
      <c r="AE79">
        <v>0</v>
      </c>
      <c r="AF79">
        <v>0</v>
      </c>
      <c r="AG79">
        <v>42.34</v>
      </c>
      <c r="AH79">
        <v>83.33</v>
      </c>
      <c r="AI79">
        <v>83.33</v>
      </c>
      <c r="AJ79">
        <v>29.27</v>
      </c>
      <c r="AK79">
        <v>1</v>
      </c>
      <c r="AL79">
        <v>0</v>
      </c>
    </row>
    <row r="80" spans="1:38">
      <c r="A80" t="s">
        <v>122</v>
      </c>
      <c r="B80" s="34">
        <v>262.27</v>
      </c>
      <c r="C80" s="34">
        <v>87.13</v>
      </c>
      <c r="D80" s="93">
        <f t="shared" si="1"/>
        <v>0</v>
      </c>
      <c r="E80" s="34">
        <v>15.82</v>
      </c>
      <c r="F80" s="34"/>
      <c r="G80" s="34"/>
      <c r="H80" s="34"/>
      <c r="I80" s="34"/>
      <c r="J80" s="37">
        <v>0.03</v>
      </c>
      <c r="K80" s="37">
        <v>0.03</v>
      </c>
      <c r="L80" s="37">
        <v>0.03</v>
      </c>
      <c r="M80">
        <v>115.49</v>
      </c>
      <c r="N80">
        <v>273.14</v>
      </c>
      <c r="O80">
        <v>100.64</v>
      </c>
      <c r="P80">
        <v>6.22</v>
      </c>
      <c r="Q80">
        <v>33.619999999999997</v>
      </c>
      <c r="R80" s="93">
        <v>0</v>
      </c>
      <c r="S80" s="93">
        <v>0</v>
      </c>
      <c r="T80" s="93">
        <v>0</v>
      </c>
      <c r="U80">
        <v>8.3000000000000007</v>
      </c>
      <c r="V80">
        <v>0</v>
      </c>
      <c r="W80">
        <v>6.32</v>
      </c>
      <c r="X80">
        <v>117.5</v>
      </c>
      <c r="Y80">
        <v>39.159999999999997</v>
      </c>
      <c r="Z80">
        <v>39.17</v>
      </c>
      <c r="AA80">
        <v>3.6</v>
      </c>
      <c r="AB80">
        <v>0.72</v>
      </c>
      <c r="AC80">
        <v>0</v>
      </c>
      <c r="AD80">
        <v>0.5</v>
      </c>
      <c r="AE80">
        <v>0</v>
      </c>
      <c r="AF80">
        <v>0</v>
      </c>
      <c r="AG80">
        <v>42</v>
      </c>
      <c r="AH80">
        <v>83.33</v>
      </c>
      <c r="AI80">
        <v>83.33</v>
      </c>
      <c r="AJ80">
        <v>29.77</v>
      </c>
      <c r="AK80">
        <v>0</v>
      </c>
      <c r="AL80">
        <v>0</v>
      </c>
    </row>
    <row r="81" spans="1:38">
      <c r="A81" t="s">
        <v>123</v>
      </c>
      <c r="B81" s="34">
        <v>262.27</v>
      </c>
      <c r="C81" s="34">
        <v>87.13</v>
      </c>
      <c r="D81" s="93">
        <f t="shared" si="1"/>
        <v>0</v>
      </c>
      <c r="E81" s="34">
        <v>15.82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115.49</v>
      </c>
      <c r="N81">
        <v>273.14</v>
      </c>
      <c r="O81">
        <v>100.64</v>
      </c>
      <c r="P81">
        <v>6.99</v>
      </c>
      <c r="Q81">
        <v>33.619999999999997</v>
      </c>
      <c r="R81" s="93">
        <v>0</v>
      </c>
      <c r="S81" s="93">
        <v>0</v>
      </c>
      <c r="T81" s="93">
        <v>0</v>
      </c>
      <c r="U81">
        <v>8.3000000000000007</v>
      </c>
      <c r="V81">
        <v>0</v>
      </c>
      <c r="W81">
        <v>6.32</v>
      </c>
      <c r="X81">
        <v>117.5</v>
      </c>
      <c r="Y81">
        <v>39.159999999999997</v>
      </c>
      <c r="Z81">
        <v>39.17</v>
      </c>
      <c r="AA81">
        <v>0.23</v>
      </c>
      <c r="AB81">
        <v>0.04</v>
      </c>
      <c r="AC81">
        <v>0</v>
      </c>
      <c r="AD81">
        <v>0</v>
      </c>
      <c r="AE81">
        <v>0</v>
      </c>
      <c r="AF81">
        <v>0</v>
      </c>
      <c r="AG81">
        <v>41.66</v>
      </c>
      <c r="AH81">
        <v>83.33</v>
      </c>
      <c r="AI81">
        <v>83.33</v>
      </c>
      <c r="AJ81">
        <v>29.77</v>
      </c>
      <c r="AK81">
        <v>0</v>
      </c>
      <c r="AL81">
        <v>0</v>
      </c>
    </row>
    <row r="82" spans="1:38">
      <c r="A82" t="s">
        <v>124</v>
      </c>
      <c r="B82" s="34">
        <v>262.27</v>
      </c>
      <c r="C82" s="34">
        <v>87.13</v>
      </c>
      <c r="D82" s="93">
        <f t="shared" si="1"/>
        <v>0</v>
      </c>
      <c r="E82" s="34">
        <v>15.82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115.49</v>
      </c>
      <c r="N82">
        <v>273.14</v>
      </c>
      <c r="O82">
        <v>100.64</v>
      </c>
      <c r="P82">
        <v>6.99</v>
      </c>
      <c r="Q82">
        <v>34.42</v>
      </c>
      <c r="R82" s="93">
        <v>0</v>
      </c>
      <c r="S82" s="93">
        <v>0</v>
      </c>
      <c r="T82" s="93">
        <v>0</v>
      </c>
      <c r="U82">
        <v>8.3000000000000007</v>
      </c>
      <c r="V82">
        <v>0</v>
      </c>
      <c r="W82">
        <v>6.32</v>
      </c>
      <c r="X82">
        <v>117.5</v>
      </c>
      <c r="Y82">
        <v>39.159999999999997</v>
      </c>
      <c r="Z82">
        <v>39.17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40.659999999999997</v>
      </c>
      <c r="AH82">
        <v>83.33</v>
      </c>
      <c r="AI82">
        <v>83.33</v>
      </c>
      <c r="AJ82">
        <v>29.77</v>
      </c>
      <c r="AK82">
        <v>0</v>
      </c>
      <c r="AL82">
        <v>0</v>
      </c>
    </row>
    <row r="83" spans="1:38">
      <c r="A83" t="s">
        <v>125</v>
      </c>
      <c r="B83" s="34">
        <v>262.27</v>
      </c>
      <c r="C83" s="34">
        <v>87.13</v>
      </c>
      <c r="D83" s="93">
        <f t="shared" si="1"/>
        <v>0</v>
      </c>
      <c r="E83" s="34">
        <v>15.82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115.49</v>
      </c>
      <c r="N83">
        <v>273.14</v>
      </c>
      <c r="O83">
        <v>100.64</v>
      </c>
      <c r="P83">
        <v>6.99</v>
      </c>
      <c r="Q83">
        <v>42.01</v>
      </c>
      <c r="R83" s="93">
        <v>0</v>
      </c>
      <c r="S83" s="93">
        <v>0</v>
      </c>
      <c r="T83" s="93">
        <v>0</v>
      </c>
      <c r="U83">
        <v>8.14</v>
      </c>
      <c r="V83">
        <v>0</v>
      </c>
      <c r="W83">
        <v>6.6</v>
      </c>
      <c r="X83">
        <v>117.5</v>
      </c>
      <c r="Y83">
        <v>39.159999999999997</v>
      </c>
      <c r="Z83">
        <v>39.17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40</v>
      </c>
      <c r="AH83">
        <v>83.33</v>
      </c>
      <c r="AI83">
        <v>83.33</v>
      </c>
      <c r="AJ83">
        <v>29.77</v>
      </c>
      <c r="AK83">
        <v>0</v>
      </c>
      <c r="AL83">
        <v>0</v>
      </c>
    </row>
    <row r="84" spans="1:38">
      <c r="A84" t="s">
        <v>126</v>
      </c>
      <c r="B84" s="34">
        <v>262.27</v>
      </c>
      <c r="C84" s="34">
        <v>87.13</v>
      </c>
      <c r="D84" s="93">
        <f t="shared" si="1"/>
        <v>0</v>
      </c>
      <c r="E84" s="34">
        <v>15.82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115.49</v>
      </c>
      <c r="N84">
        <v>273.14</v>
      </c>
      <c r="O84">
        <v>100.64</v>
      </c>
      <c r="P84">
        <v>6.99</v>
      </c>
      <c r="Q84">
        <v>42.01</v>
      </c>
      <c r="R84" s="93">
        <v>0</v>
      </c>
      <c r="S84" s="93">
        <v>0</v>
      </c>
      <c r="T84" s="93">
        <v>0</v>
      </c>
      <c r="U84">
        <v>8.14</v>
      </c>
      <c r="V84">
        <v>0</v>
      </c>
      <c r="W84">
        <v>6.6</v>
      </c>
      <c r="X84">
        <v>117.5</v>
      </c>
      <c r="Y84">
        <v>39.159999999999997</v>
      </c>
      <c r="Z84">
        <v>39.17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39.659999999999997</v>
      </c>
      <c r="AH84">
        <v>83.33</v>
      </c>
      <c r="AI84">
        <v>83.33</v>
      </c>
      <c r="AJ84">
        <v>29.77</v>
      </c>
      <c r="AK84">
        <v>0</v>
      </c>
      <c r="AL84">
        <v>0</v>
      </c>
    </row>
    <row r="85" spans="1:38">
      <c r="A85" t="s">
        <v>127</v>
      </c>
      <c r="B85" s="34">
        <v>262.27</v>
      </c>
      <c r="C85" s="34">
        <v>87.13</v>
      </c>
      <c r="D85" s="93">
        <f t="shared" si="1"/>
        <v>0</v>
      </c>
      <c r="E85" s="34">
        <v>15.82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115.49</v>
      </c>
      <c r="N85">
        <v>273.14</v>
      </c>
      <c r="O85">
        <v>100.64</v>
      </c>
      <c r="P85">
        <v>6.84</v>
      </c>
      <c r="Q85">
        <v>42.01</v>
      </c>
      <c r="R85" s="93">
        <v>0</v>
      </c>
      <c r="S85" s="93">
        <v>0</v>
      </c>
      <c r="T85" s="93">
        <v>0</v>
      </c>
      <c r="U85">
        <v>7.68</v>
      </c>
      <c r="V85">
        <v>0</v>
      </c>
      <c r="W85">
        <v>6.6</v>
      </c>
      <c r="X85">
        <v>117.5</v>
      </c>
      <c r="Y85">
        <v>39.159999999999997</v>
      </c>
      <c r="Z85">
        <v>39.17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40</v>
      </c>
      <c r="AH85">
        <v>81.67</v>
      </c>
      <c r="AI85">
        <v>81.67</v>
      </c>
      <c r="AJ85">
        <v>30.78</v>
      </c>
      <c r="AK85">
        <v>0</v>
      </c>
      <c r="AL85">
        <v>0</v>
      </c>
    </row>
    <row r="86" spans="1:38">
      <c r="A86" t="s">
        <v>128</v>
      </c>
      <c r="B86" s="34">
        <v>262.27</v>
      </c>
      <c r="C86" s="34">
        <v>87.13</v>
      </c>
      <c r="D86" s="93">
        <f t="shared" si="1"/>
        <v>0</v>
      </c>
      <c r="E86" s="34">
        <v>15.82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115.49</v>
      </c>
      <c r="N86">
        <v>273.14</v>
      </c>
      <c r="O86">
        <v>100.64</v>
      </c>
      <c r="P86">
        <v>6.84</v>
      </c>
      <c r="Q86">
        <v>42.01</v>
      </c>
      <c r="R86" s="93">
        <v>0</v>
      </c>
      <c r="S86" s="93">
        <v>0</v>
      </c>
      <c r="T86" s="93">
        <v>0</v>
      </c>
      <c r="U86">
        <v>7.68</v>
      </c>
      <c r="V86">
        <v>0</v>
      </c>
      <c r="W86">
        <v>6.6</v>
      </c>
      <c r="X86">
        <v>117.5</v>
      </c>
      <c r="Y86">
        <v>39.159999999999997</v>
      </c>
      <c r="Z86">
        <v>39.17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40</v>
      </c>
      <c r="AH86">
        <v>80</v>
      </c>
      <c r="AI86">
        <v>80</v>
      </c>
      <c r="AJ86">
        <v>30.78</v>
      </c>
      <c r="AK86">
        <v>0</v>
      </c>
      <c r="AL86">
        <v>0</v>
      </c>
    </row>
    <row r="87" spans="1:38">
      <c r="A87" t="s">
        <v>129</v>
      </c>
      <c r="B87" s="34">
        <v>262.27</v>
      </c>
      <c r="C87" s="34">
        <v>87.13</v>
      </c>
      <c r="D87" s="93">
        <f t="shared" si="1"/>
        <v>0</v>
      </c>
      <c r="E87" s="34">
        <v>15.82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115.49</v>
      </c>
      <c r="N87">
        <v>273.14</v>
      </c>
      <c r="O87">
        <v>100.64</v>
      </c>
      <c r="P87">
        <v>6.84</v>
      </c>
      <c r="Q87">
        <v>39.81</v>
      </c>
      <c r="R87" s="93">
        <v>0</v>
      </c>
      <c r="S87" s="93">
        <v>0</v>
      </c>
      <c r="T87" s="93">
        <v>0</v>
      </c>
      <c r="U87">
        <v>7.68</v>
      </c>
      <c r="V87">
        <v>0</v>
      </c>
      <c r="W87">
        <v>6.96</v>
      </c>
      <c r="X87">
        <v>117.5</v>
      </c>
      <c r="Y87">
        <v>39.159999999999997</v>
      </c>
      <c r="Z87">
        <v>39.17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40</v>
      </c>
      <c r="AH87">
        <v>78.33</v>
      </c>
      <c r="AI87">
        <v>78.33</v>
      </c>
      <c r="AJ87">
        <v>30.78</v>
      </c>
      <c r="AK87">
        <v>0</v>
      </c>
      <c r="AL87">
        <v>0</v>
      </c>
    </row>
    <row r="88" spans="1:38">
      <c r="A88" t="s">
        <v>130</v>
      </c>
      <c r="B88" s="34">
        <v>262.27</v>
      </c>
      <c r="C88" s="34">
        <v>87.13</v>
      </c>
      <c r="D88" s="93">
        <f t="shared" si="1"/>
        <v>0</v>
      </c>
      <c r="E88" s="34">
        <v>15.82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115.49</v>
      </c>
      <c r="N88">
        <v>273.14</v>
      </c>
      <c r="O88">
        <v>100.64</v>
      </c>
      <c r="P88">
        <v>6.84</v>
      </c>
      <c r="Q88">
        <v>33.82</v>
      </c>
      <c r="R88" s="93">
        <v>0</v>
      </c>
      <c r="S88" s="93">
        <v>0</v>
      </c>
      <c r="T88" s="93">
        <v>0</v>
      </c>
      <c r="U88">
        <v>7.68</v>
      </c>
      <c r="V88">
        <v>0</v>
      </c>
      <c r="W88">
        <v>6.96</v>
      </c>
      <c r="X88">
        <v>117.5</v>
      </c>
      <c r="Y88">
        <v>39.159999999999997</v>
      </c>
      <c r="Z88">
        <v>39.17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40</v>
      </c>
      <c r="AH88">
        <v>78.33</v>
      </c>
      <c r="AI88">
        <v>78.33</v>
      </c>
      <c r="AJ88">
        <v>30.78</v>
      </c>
      <c r="AK88">
        <v>0</v>
      </c>
      <c r="AL88">
        <v>0</v>
      </c>
    </row>
    <row r="89" spans="1:38">
      <c r="A89" t="s">
        <v>131</v>
      </c>
      <c r="B89" s="34">
        <v>262.27</v>
      </c>
      <c r="C89" s="34">
        <v>87.13</v>
      </c>
      <c r="D89" s="93">
        <f t="shared" si="1"/>
        <v>0</v>
      </c>
      <c r="E89" s="34">
        <v>15.82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115.49</v>
      </c>
      <c r="N89">
        <v>273.14</v>
      </c>
      <c r="O89">
        <v>100.64</v>
      </c>
      <c r="P89">
        <v>6.84</v>
      </c>
      <c r="Q89">
        <v>29.22</v>
      </c>
      <c r="R89" s="93">
        <v>0</v>
      </c>
      <c r="S89" s="93">
        <v>0</v>
      </c>
      <c r="T89" s="93">
        <v>0</v>
      </c>
      <c r="U89">
        <v>7.68</v>
      </c>
      <c r="V89">
        <v>0</v>
      </c>
      <c r="W89">
        <v>6.96</v>
      </c>
      <c r="X89">
        <v>117.5</v>
      </c>
      <c r="Y89">
        <v>39.159999999999997</v>
      </c>
      <c r="Z89">
        <v>39.17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40</v>
      </c>
      <c r="AH89">
        <v>78.33</v>
      </c>
      <c r="AI89">
        <v>78.33</v>
      </c>
      <c r="AJ89">
        <v>30.78</v>
      </c>
      <c r="AK89">
        <v>0</v>
      </c>
      <c r="AL89">
        <v>0</v>
      </c>
    </row>
    <row r="90" spans="1:38">
      <c r="A90" t="s">
        <v>132</v>
      </c>
      <c r="B90" s="34">
        <v>262.27</v>
      </c>
      <c r="C90" s="34">
        <v>87.13</v>
      </c>
      <c r="D90" s="93">
        <f t="shared" si="1"/>
        <v>0</v>
      </c>
      <c r="E90" s="34">
        <v>15.82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115.49</v>
      </c>
      <c r="N90">
        <v>273.14</v>
      </c>
      <c r="O90">
        <v>100.64</v>
      </c>
      <c r="P90">
        <v>6.84</v>
      </c>
      <c r="Q90">
        <v>28.81</v>
      </c>
      <c r="R90" s="93">
        <v>0</v>
      </c>
      <c r="S90" s="93">
        <v>0</v>
      </c>
      <c r="T90" s="93">
        <v>0</v>
      </c>
      <c r="U90">
        <v>7.68</v>
      </c>
      <c r="V90">
        <v>0</v>
      </c>
      <c r="W90">
        <v>6.96</v>
      </c>
      <c r="X90">
        <v>115</v>
      </c>
      <c r="Y90">
        <v>38.340000000000003</v>
      </c>
      <c r="Z90">
        <v>38.33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40</v>
      </c>
      <c r="AH90">
        <v>76.67</v>
      </c>
      <c r="AI90">
        <v>76.67</v>
      </c>
      <c r="AJ90">
        <v>30.27</v>
      </c>
      <c r="AK90">
        <v>0</v>
      </c>
      <c r="AL90">
        <v>0</v>
      </c>
    </row>
    <row r="91" spans="1:38">
      <c r="A91" t="s">
        <v>133</v>
      </c>
      <c r="B91" s="34">
        <v>262.27</v>
      </c>
      <c r="C91" s="34">
        <v>87.13</v>
      </c>
      <c r="D91" s="93">
        <f t="shared" si="1"/>
        <v>0</v>
      </c>
      <c r="E91" s="34">
        <v>15.82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115.49</v>
      </c>
      <c r="N91">
        <v>273.14</v>
      </c>
      <c r="O91">
        <v>100.64</v>
      </c>
      <c r="P91">
        <v>6.84</v>
      </c>
      <c r="Q91">
        <v>24.81</v>
      </c>
      <c r="R91" s="93">
        <v>0</v>
      </c>
      <c r="S91" s="93">
        <v>0</v>
      </c>
      <c r="T91" s="93">
        <v>0</v>
      </c>
      <c r="U91">
        <v>7.46</v>
      </c>
      <c r="V91">
        <v>0</v>
      </c>
      <c r="W91">
        <v>6.96</v>
      </c>
      <c r="X91">
        <v>112.5</v>
      </c>
      <c r="Y91">
        <v>37.5</v>
      </c>
      <c r="Z91">
        <v>37.5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39.340000000000003</v>
      </c>
      <c r="AH91">
        <v>76.67</v>
      </c>
      <c r="AI91">
        <v>76.67</v>
      </c>
      <c r="AJ91">
        <v>30.79</v>
      </c>
      <c r="AK91">
        <v>0</v>
      </c>
      <c r="AL91">
        <v>0</v>
      </c>
    </row>
    <row r="92" spans="1:38">
      <c r="A92" t="s">
        <v>134</v>
      </c>
      <c r="B92" s="34">
        <v>262.27</v>
      </c>
      <c r="C92" s="34">
        <v>87.13</v>
      </c>
      <c r="D92" s="93">
        <f t="shared" si="1"/>
        <v>0</v>
      </c>
      <c r="E92" s="34">
        <v>15.82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115.49</v>
      </c>
      <c r="N92">
        <v>273.14</v>
      </c>
      <c r="O92">
        <v>100.64</v>
      </c>
      <c r="P92">
        <v>6.84</v>
      </c>
      <c r="Q92">
        <v>21.41</v>
      </c>
      <c r="R92" s="93">
        <v>0</v>
      </c>
      <c r="S92" s="93">
        <v>0</v>
      </c>
      <c r="T92" s="93">
        <v>0</v>
      </c>
      <c r="U92">
        <v>7.46</v>
      </c>
      <c r="V92">
        <v>0</v>
      </c>
      <c r="W92">
        <v>6.96</v>
      </c>
      <c r="X92">
        <v>110</v>
      </c>
      <c r="Y92">
        <v>36.659999999999997</v>
      </c>
      <c r="Z92">
        <v>36.67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38.340000000000003</v>
      </c>
      <c r="AH92">
        <v>76.67</v>
      </c>
      <c r="AI92">
        <v>76.67</v>
      </c>
      <c r="AJ92">
        <v>30.79</v>
      </c>
      <c r="AK92">
        <v>0</v>
      </c>
      <c r="AL92">
        <v>0</v>
      </c>
    </row>
    <row r="93" spans="1:38">
      <c r="A93" t="s">
        <v>135</v>
      </c>
      <c r="B93" s="34">
        <v>262.27</v>
      </c>
      <c r="C93" s="34">
        <v>87.13</v>
      </c>
      <c r="D93" s="93">
        <f t="shared" si="1"/>
        <v>0</v>
      </c>
      <c r="E93" s="34">
        <v>15.82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115.49</v>
      </c>
      <c r="N93">
        <v>273.14</v>
      </c>
      <c r="O93">
        <v>100.64</v>
      </c>
      <c r="P93">
        <v>6.68</v>
      </c>
      <c r="Q93">
        <v>17</v>
      </c>
      <c r="R93" s="93">
        <v>0</v>
      </c>
      <c r="S93" s="93">
        <v>0</v>
      </c>
      <c r="T93" s="93">
        <v>0</v>
      </c>
      <c r="U93">
        <v>7.46</v>
      </c>
      <c r="V93">
        <v>0</v>
      </c>
      <c r="W93">
        <v>6.96</v>
      </c>
      <c r="X93">
        <v>107.5</v>
      </c>
      <c r="Y93">
        <v>35.840000000000003</v>
      </c>
      <c r="Z93">
        <v>35.83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37</v>
      </c>
      <c r="AH93">
        <v>76.67</v>
      </c>
      <c r="AI93">
        <v>76.67</v>
      </c>
      <c r="AJ93">
        <v>30.79</v>
      </c>
      <c r="AK93">
        <v>0</v>
      </c>
      <c r="AL93">
        <v>0</v>
      </c>
    </row>
    <row r="94" spans="1:38">
      <c r="A94" t="s">
        <v>136</v>
      </c>
      <c r="B94" s="34">
        <v>262.27</v>
      </c>
      <c r="C94" s="34">
        <v>87.13</v>
      </c>
      <c r="D94" s="93">
        <f t="shared" si="1"/>
        <v>0</v>
      </c>
      <c r="E94" s="34">
        <v>15.82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115.49</v>
      </c>
      <c r="N94">
        <v>273.14</v>
      </c>
      <c r="O94">
        <v>100.64</v>
      </c>
      <c r="P94">
        <v>6.68</v>
      </c>
      <c r="Q94">
        <v>15</v>
      </c>
      <c r="R94" s="93">
        <v>0</v>
      </c>
      <c r="S94" s="93">
        <v>0</v>
      </c>
      <c r="T94" s="93">
        <v>0</v>
      </c>
      <c r="U94">
        <v>7.46</v>
      </c>
      <c r="V94">
        <v>0</v>
      </c>
      <c r="W94">
        <v>6.96</v>
      </c>
      <c r="X94">
        <v>100</v>
      </c>
      <c r="Y94">
        <v>33.340000000000003</v>
      </c>
      <c r="Z94">
        <v>33.33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36</v>
      </c>
      <c r="AH94">
        <v>76.67</v>
      </c>
      <c r="AI94">
        <v>76.67</v>
      </c>
      <c r="AJ94">
        <v>30.79</v>
      </c>
      <c r="AK94">
        <v>0</v>
      </c>
      <c r="AL94">
        <v>0</v>
      </c>
    </row>
    <row r="95" spans="1:38">
      <c r="A95" t="s">
        <v>137</v>
      </c>
      <c r="B95" s="34">
        <v>262.27</v>
      </c>
      <c r="C95" s="34">
        <v>87.13</v>
      </c>
      <c r="D95" s="93">
        <f t="shared" si="1"/>
        <v>0</v>
      </c>
      <c r="E95" s="34">
        <v>15.82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115.49</v>
      </c>
      <c r="N95">
        <v>273.14</v>
      </c>
      <c r="O95">
        <v>100.64</v>
      </c>
      <c r="P95">
        <v>6.68</v>
      </c>
      <c r="Q95">
        <v>12.6</v>
      </c>
      <c r="R95" s="93">
        <v>0</v>
      </c>
      <c r="S95" s="93">
        <v>0</v>
      </c>
      <c r="T95" s="93">
        <v>0</v>
      </c>
      <c r="U95">
        <v>7.46</v>
      </c>
      <c r="V95">
        <v>0</v>
      </c>
      <c r="W95">
        <v>6.68</v>
      </c>
      <c r="X95">
        <v>97.5</v>
      </c>
      <c r="Y95">
        <v>32.5</v>
      </c>
      <c r="Z95">
        <v>32.5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34.659999999999997</v>
      </c>
      <c r="AH95">
        <v>76.67</v>
      </c>
      <c r="AI95">
        <v>76.67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262.27</v>
      </c>
      <c r="C96" s="34">
        <v>87.13</v>
      </c>
      <c r="D96" s="93">
        <f t="shared" si="1"/>
        <v>0</v>
      </c>
      <c r="E96" s="34">
        <v>15.82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115.49</v>
      </c>
      <c r="N96">
        <v>273.14</v>
      </c>
      <c r="O96">
        <v>100.64</v>
      </c>
      <c r="P96">
        <v>6.68</v>
      </c>
      <c r="Q96">
        <v>11.01</v>
      </c>
      <c r="R96" s="93">
        <v>0</v>
      </c>
      <c r="S96" s="93">
        <v>0</v>
      </c>
      <c r="T96" s="93">
        <v>0</v>
      </c>
      <c r="U96">
        <v>7.46</v>
      </c>
      <c r="V96">
        <v>0</v>
      </c>
      <c r="W96">
        <v>6.68</v>
      </c>
      <c r="X96">
        <v>97.5</v>
      </c>
      <c r="Y96">
        <v>32.5</v>
      </c>
      <c r="Z96">
        <v>32.5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34.340000000000003</v>
      </c>
      <c r="AH96">
        <v>76.67</v>
      </c>
      <c r="AI96">
        <v>76.67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262.27</v>
      </c>
      <c r="C97" s="34">
        <v>87.13</v>
      </c>
      <c r="D97" s="93">
        <f t="shared" si="1"/>
        <v>0</v>
      </c>
      <c r="E97" s="34">
        <v>15.82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115.49</v>
      </c>
      <c r="N97">
        <v>273.14</v>
      </c>
      <c r="O97">
        <v>100.64</v>
      </c>
      <c r="P97">
        <v>6.68</v>
      </c>
      <c r="Q97">
        <v>10.210000000000001</v>
      </c>
      <c r="R97" s="93">
        <v>0</v>
      </c>
      <c r="S97" s="93">
        <v>0</v>
      </c>
      <c r="T97" s="93">
        <v>0</v>
      </c>
      <c r="U97">
        <v>7.46</v>
      </c>
      <c r="V97">
        <v>0</v>
      </c>
      <c r="W97">
        <v>6.68</v>
      </c>
      <c r="X97">
        <v>97.5</v>
      </c>
      <c r="Y97">
        <v>32.5</v>
      </c>
      <c r="Z97">
        <v>32.5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36</v>
      </c>
      <c r="AH97">
        <v>76.67</v>
      </c>
      <c r="AI97">
        <v>76.67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262.27</v>
      </c>
      <c r="C98" s="34">
        <v>87.13</v>
      </c>
      <c r="D98" s="93">
        <f t="shared" si="1"/>
        <v>0</v>
      </c>
      <c r="E98" s="34">
        <v>15.82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115.49</v>
      </c>
      <c r="N98">
        <v>273.14</v>
      </c>
      <c r="O98">
        <v>100.64</v>
      </c>
      <c r="P98">
        <v>6.68</v>
      </c>
      <c r="Q98">
        <v>11.61</v>
      </c>
      <c r="R98" s="93">
        <v>0</v>
      </c>
      <c r="S98" s="93">
        <v>0</v>
      </c>
      <c r="T98" s="93">
        <v>0</v>
      </c>
      <c r="U98">
        <v>7.46</v>
      </c>
      <c r="V98">
        <v>0</v>
      </c>
      <c r="W98">
        <v>6.68</v>
      </c>
      <c r="X98">
        <v>97.5</v>
      </c>
      <c r="Y98">
        <v>32.5</v>
      </c>
      <c r="Z98">
        <v>32.5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36.659999999999997</v>
      </c>
      <c r="AH98">
        <v>76.67</v>
      </c>
      <c r="AI98">
        <v>76.67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4.6774600000000026</v>
      </c>
      <c r="C99" s="34">
        <f t="shared" ref="C99:P99" si="2">SUM(C3:C98)/4000</f>
        <v>1.6838700000000018</v>
      </c>
      <c r="D99" s="93">
        <f t="shared" ref="D99" si="3">SUM(D3:D98)/4000</f>
        <v>1.0654874999999997</v>
      </c>
      <c r="E99" s="34">
        <f>SUM(E3:E98)/4000</f>
        <v>0.30908249999999976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0.12172250000000003</v>
      </c>
      <c r="K99" s="37">
        <f t="shared" si="2"/>
        <v>0.12172250000000003</v>
      </c>
      <c r="L99" s="37">
        <f t="shared" si="2"/>
        <v>0.12476249999999993</v>
      </c>
      <c r="M99">
        <f t="shared" si="2"/>
        <v>2.0438500000000008</v>
      </c>
      <c r="N99">
        <f t="shared" si="2"/>
        <v>5.512219999999993</v>
      </c>
      <c r="O99">
        <f t="shared" si="2"/>
        <v>1.8500825000000034</v>
      </c>
      <c r="P99">
        <f t="shared" si="2"/>
        <v>0.20135499999999992</v>
      </c>
      <c r="Q99">
        <f t="shared" ref="Q99:AF99" si="5">SUM(Q3:Q98)/4000</f>
        <v>0.49648749999999992</v>
      </c>
      <c r="R99" s="93">
        <f t="shared" si="5"/>
        <v>0.36846999999999996</v>
      </c>
      <c r="S99" s="93">
        <f t="shared" si="5"/>
        <v>0.33870500000000003</v>
      </c>
      <c r="T99" s="93">
        <f t="shared" si="5"/>
        <v>0.35831249999999998</v>
      </c>
      <c r="U99">
        <f t="shared" si="5"/>
        <v>0.21626500000000012</v>
      </c>
      <c r="V99">
        <f t="shared" si="5"/>
        <v>0.84778238475000023</v>
      </c>
      <c r="W99">
        <f t="shared" si="5"/>
        <v>0.19107500000000019</v>
      </c>
      <c r="X99">
        <f t="shared" si="5"/>
        <v>2.65225</v>
      </c>
      <c r="Y99">
        <f t="shared" si="5"/>
        <v>0.88400499999999915</v>
      </c>
      <c r="Z99">
        <f t="shared" si="5"/>
        <v>0.8841225000000007</v>
      </c>
      <c r="AA99">
        <f t="shared" si="5"/>
        <v>1.9531999999999998</v>
      </c>
      <c r="AB99">
        <f t="shared" si="5"/>
        <v>0.39063999999999988</v>
      </c>
      <c r="AC99">
        <f t="shared" si="5"/>
        <v>0.76255000000000006</v>
      </c>
      <c r="AD99">
        <f t="shared" si="5"/>
        <v>0.40120749999999999</v>
      </c>
      <c r="AE99">
        <f t="shared" si="5"/>
        <v>0.72824999999999995</v>
      </c>
      <c r="AF99">
        <f t="shared" si="5"/>
        <v>0.36499999999999999</v>
      </c>
      <c r="AG99">
        <f t="shared" ref="AG99:AM99" si="6">SUM(AG3:AG98)/4000</f>
        <v>0.90046499999999996</v>
      </c>
      <c r="AH99">
        <f t="shared" si="6"/>
        <v>1.8863024999999993</v>
      </c>
      <c r="AI99">
        <f t="shared" si="6"/>
        <v>1.8863024999999993</v>
      </c>
      <c r="AJ99">
        <f t="shared" si="6"/>
        <v>0.73981999999999992</v>
      </c>
      <c r="AK99">
        <f t="shared" si="6"/>
        <v>1.5135000000000001</v>
      </c>
      <c r="AL99">
        <f t="shared" si="6"/>
        <v>0.64375000000000004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45463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66.682828908089746</v>
      </c>
      <c r="H3">
        <v>0</v>
      </c>
      <c r="I3">
        <v>0</v>
      </c>
      <c r="J3">
        <v>30.360290612452353</v>
      </c>
      <c r="K3">
        <v>494.42000371900957</v>
      </c>
      <c r="L3">
        <v>17.479444875395131</v>
      </c>
      <c r="M3">
        <v>63.937300144411253</v>
      </c>
      <c r="N3">
        <v>52.974885197269856</v>
      </c>
      <c r="O3">
        <v>74.040221286507062</v>
      </c>
      <c r="P3">
        <v>31.38985397984678</v>
      </c>
      <c r="Q3">
        <v>9.6291142581406337</v>
      </c>
      <c r="R3">
        <v>19.146100027109853</v>
      </c>
      <c r="S3">
        <v>11.774598546957176</v>
      </c>
      <c r="T3">
        <v>1.4223539597315435</v>
      </c>
      <c r="U3">
        <v>59.639629196717244</v>
      </c>
      <c r="V3">
        <v>8.8312306620209071</v>
      </c>
      <c r="W3">
        <v>18.801519813084113</v>
      </c>
      <c r="X3">
        <v>62.919033756805817</v>
      </c>
      <c r="Y3">
        <v>0</v>
      </c>
      <c r="Z3">
        <v>2.7664471166363631</v>
      </c>
      <c r="AA3">
        <v>17.883696981012662</v>
      </c>
      <c r="AB3">
        <v>20.896579051372292</v>
      </c>
      <c r="AC3">
        <v>14.984381597588099</v>
      </c>
      <c r="AD3">
        <v>18.721247232798088</v>
      </c>
      <c r="AE3">
        <v>25.454416911361609</v>
      </c>
      <c r="AF3">
        <v>0</v>
      </c>
      <c r="AG3">
        <v>29.143554350339887</v>
      </c>
      <c r="AH3">
        <v>77.317362310874955</v>
      </c>
      <c r="AI3">
        <v>7.2198965883334525</v>
      </c>
      <c r="AJ3">
        <v>0</v>
      </c>
      <c r="AK3">
        <v>29.223410539797168</v>
      </c>
      <c r="AL3">
        <v>60.294628799999991</v>
      </c>
      <c r="AM3">
        <v>8.0829470315288088</v>
      </c>
      <c r="AN3">
        <v>6.2782340068873635E-2</v>
      </c>
      <c r="AO3">
        <v>0.37420367040000002</v>
      </c>
      <c r="AP3">
        <v>5.16297943968517</v>
      </c>
      <c r="AQ3">
        <v>0</v>
      </c>
      <c r="AR3">
        <v>15.457642199999993</v>
      </c>
      <c r="AS3">
        <v>16.289584599997912</v>
      </c>
      <c r="AT3">
        <v>0</v>
      </c>
      <c r="AU3">
        <v>0</v>
      </c>
      <c r="AV3">
        <v>36.158471273284782</v>
      </c>
      <c r="AW3">
        <v>0</v>
      </c>
      <c r="AX3">
        <v>0</v>
      </c>
      <c r="AY3">
        <v>3.6886581401985108</v>
      </c>
      <c r="AZ3">
        <v>4.7086098594539934</v>
      </c>
      <c r="BA3">
        <v>3.0981780368098164</v>
      </c>
      <c r="BB3">
        <v>2.4580595444015443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1422.8961465594928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37.234676370627639</v>
      </c>
      <c r="H4">
        <v>0</v>
      </c>
      <c r="I4">
        <v>0</v>
      </c>
      <c r="J4">
        <v>30.360290612452353</v>
      </c>
      <c r="K4">
        <v>494.42000371900957</v>
      </c>
      <c r="L4">
        <v>17.479444875395131</v>
      </c>
      <c r="M4">
        <v>63.937300144411253</v>
      </c>
      <c r="N4">
        <v>52.974885197269856</v>
      </c>
      <c r="O4">
        <v>74.040221286507062</v>
      </c>
      <c r="P4">
        <v>31.38985397984678</v>
      </c>
      <c r="Q4">
        <v>9.6291142581406337</v>
      </c>
      <c r="R4">
        <v>19.146100027109853</v>
      </c>
      <c r="S4">
        <v>11.774598546957176</v>
      </c>
      <c r="T4">
        <v>1.4223539597315435</v>
      </c>
      <c r="U4">
        <v>59.639629196717244</v>
      </c>
      <c r="V4">
        <v>8.8312306620209071</v>
      </c>
      <c r="W4">
        <v>18.801519813084113</v>
      </c>
      <c r="X4">
        <v>62.919033756805817</v>
      </c>
      <c r="Y4">
        <v>0</v>
      </c>
      <c r="Z4">
        <v>2.7664471166363631</v>
      </c>
      <c r="AA4">
        <v>17.883696981012662</v>
      </c>
      <c r="AB4">
        <v>20.896579051372292</v>
      </c>
      <c r="AC4">
        <v>14.984381597588099</v>
      </c>
      <c r="AD4">
        <v>18.721247232798088</v>
      </c>
      <c r="AE4">
        <v>25.454416911361609</v>
      </c>
      <c r="AF4">
        <v>0</v>
      </c>
      <c r="AG4">
        <v>29.143554350339887</v>
      </c>
      <c r="AH4">
        <v>77.317362310874955</v>
      </c>
      <c r="AI4">
        <v>7.2198965883334525</v>
      </c>
      <c r="AJ4">
        <v>0</v>
      </c>
      <c r="AK4">
        <v>29.223410539797168</v>
      </c>
      <c r="AL4">
        <v>60.294628799999991</v>
      </c>
      <c r="AM4">
        <v>8.0829470315288088</v>
      </c>
      <c r="AN4">
        <v>6.2782340068873635E-2</v>
      </c>
      <c r="AO4">
        <v>0.37420367040000002</v>
      </c>
      <c r="AP4">
        <v>5.16297943968517</v>
      </c>
      <c r="AQ4">
        <v>0</v>
      </c>
      <c r="AR4">
        <v>15.457642199999993</v>
      </c>
      <c r="AS4">
        <v>16.289584599997912</v>
      </c>
      <c r="AT4">
        <v>0</v>
      </c>
      <c r="AU4">
        <v>0</v>
      </c>
      <c r="AV4">
        <v>22.398129659348978</v>
      </c>
      <c r="AW4">
        <v>0</v>
      </c>
      <c r="AX4">
        <v>0</v>
      </c>
      <c r="AY4">
        <v>3.6886581401985108</v>
      </c>
      <c r="AZ4">
        <v>4.7086098594539934</v>
      </c>
      <c r="BA4">
        <v>3.0981780368098164</v>
      </c>
      <c r="BB4">
        <v>2.4580595444015443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1379.6876524080949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19.050314195356286</v>
      </c>
      <c r="H5">
        <v>0</v>
      </c>
      <c r="I5">
        <v>0</v>
      </c>
      <c r="J5">
        <v>19.32046634482759</v>
      </c>
      <c r="K5">
        <v>494.42000371900957</v>
      </c>
      <c r="L5">
        <v>17.479444875395131</v>
      </c>
      <c r="M5">
        <v>63.937300144411253</v>
      </c>
      <c r="N5">
        <v>52.974885197269856</v>
      </c>
      <c r="O5">
        <v>74.040221286507062</v>
      </c>
      <c r="P5">
        <v>31.38985397984678</v>
      </c>
      <c r="Q5">
        <v>9.6291142581406337</v>
      </c>
      <c r="R5">
        <v>19.146100027109853</v>
      </c>
      <c r="S5">
        <v>11.774598546957176</v>
      </c>
      <c r="T5">
        <v>1.4223539597315435</v>
      </c>
      <c r="U5">
        <v>59.639629196717244</v>
      </c>
      <c r="V5">
        <v>8.8312306620209071</v>
      </c>
      <c r="W5">
        <v>18.801519813084113</v>
      </c>
      <c r="X5">
        <v>62.919033756805817</v>
      </c>
      <c r="Y5">
        <v>0</v>
      </c>
      <c r="Z5">
        <v>2.7664471166363631</v>
      </c>
      <c r="AA5">
        <v>17.883696981012662</v>
      </c>
      <c r="AB5">
        <v>20.896579051372292</v>
      </c>
      <c r="AC5">
        <v>14.984381597588099</v>
      </c>
      <c r="AD5">
        <v>18.721247232798088</v>
      </c>
      <c r="AE5">
        <v>25.454416911361609</v>
      </c>
      <c r="AF5">
        <v>0</v>
      </c>
      <c r="AG5">
        <v>29.143554350339887</v>
      </c>
      <c r="AH5">
        <v>77.317362310874955</v>
      </c>
      <c r="AI5">
        <v>7.2198965883334525</v>
      </c>
      <c r="AJ5">
        <v>0</v>
      </c>
      <c r="AK5">
        <v>29.223410539797168</v>
      </c>
      <c r="AL5">
        <v>60.294628799999991</v>
      </c>
      <c r="AM5">
        <v>8.0829470315288088</v>
      </c>
      <c r="AN5">
        <v>6.2782340068873635E-2</v>
      </c>
      <c r="AO5">
        <v>1.8710183520000001</v>
      </c>
      <c r="AP5">
        <v>5.16297943968517</v>
      </c>
      <c r="AQ5">
        <v>0</v>
      </c>
      <c r="AR5">
        <v>15.457642199999993</v>
      </c>
      <c r="AS5">
        <v>16.289584599997912</v>
      </c>
      <c r="AT5">
        <v>0</v>
      </c>
      <c r="AU5">
        <v>0</v>
      </c>
      <c r="AV5">
        <v>18.497957407407409</v>
      </c>
      <c r="AW5">
        <v>0</v>
      </c>
      <c r="AX5">
        <v>0</v>
      </c>
      <c r="AY5">
        <v>3.6886581401985108</v>
      </c>
      <c r="AZ5">
        <v>4.7086098594539934</v>
      </c>
      <c r="BA5">
        <v>3.0981780368098164</v>
      </c>
      <c r="BB5">
        <v>2.4580595444015443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1348.0601083948577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9.6593667977409101</v>
      </c>
      <c r="H6">
        <v>0</v>
      </c>
      <c r="I6">
        <v>0</v>
      </c>
      <c r="J6">
        <v>9.660316968750001</v>
      </c>
      <c r="K6">
        <v>494.42000371900957</v>
      </c>
      <c r="L6">
        <v>17.479444875395131</v>
      </c>
      <c r="M6">
        <v>63.937300144411253</v>
      </c>
      <c r="N6">
        <v>52.974885197269856</v>
      </c>
      <c r="O6">
        <v>74.040221286507062</v>
      </c>
      <c r="P6">
        <v>31.38985397984678</v>
      </c>
      <c r="Q6">
        <v>9.6291142581406337</v>
      </c>
      <c r="R6">
        <v>19.146100027109853</v>
      </c>
      <c r="S6">
        <v>11.774598546957176</v>
      </c>
      <c r="T6">
        <v>1.4223539597315435</v>
      </c>
      <c r="U6">
        <v>59.639629196717244</v>
      </c>
      <c r="V6">
        <v>8.8312306620209071</v>
      </c>
      <c r="W6">
        <v>18.801519813084113</v>
      </c>
      <c r="X6">
        <v>62.919033756805817</v>
      </c>
      <c r="Y6">
        <v>0</v>
      </c>
      <c r="Z6">
        <v>2.7664471166363631</v>
      </c>
      <c r="AA6">
        <v>17.883696981012662</v>
      </c>
      <c r="AB6">
        <v>20.896579051372292</v>
      </c>
      <c r="AC6">
        <v>14.984381597588099</v>
      </c>
      <c r="AD6">
        <v>18.721247232798088</v>
      </c>
      <c r="AE6">
        <v>25.454416911361609</v>
      </c>
      <c r="AF6">
        <v>0</v>
      </c>
      <c r="AG6">
        <v>29.143554350339887</v>
      </c>
      <c r="AH6">
        <v>77.317362310874955</v>
      </c>
      <c r="AI6">
        <v>7.2198965883334525</v>
      </c>
      <c r="AJ6">
        <v>0</v>
      </c>
      <c r="AK6">
        <v>29.223410539797168</v>
      </c>
      <c r="AL6">
        <v>60.294628799999991</v>
      </c>
      <c r="AM6">
        <v>8.0829470315288088</v>
      </c>
      <c r="AN6">
        <v>6.2782340068873635E-2</v>
      </c>
      <c r="AO6">
        <v>1.8710183520000001</v>
      </c>
      <c r="AP6">
        <v>5.16297943968517</v>
      </c>
      <c r="AQ6">
        <v>0</v>
      </c>
      <c r="AR6">
        <v>15.457642199999993</v>
      </c>
      <c r="AS6">
        <v>16.289584599997912</v>
      </c>
      <c r="AT6">
        <v>0</v>
      </c>
      <c r="AU6">
        <v>0</v>
      </c>
      <c r="AV6">
        <v>9.6590701580406666</v>
      </c>
      <c r="AW6">
        <v>0</v>
      </c>
      <c r="AX6">
        <v>0</v>
      </c>
      <c r="AY6">
        <v>3.6886581401985108</v>
      </c>
      <c r="AZ6">
        <v>4.7086098594539934</v>
      </c>
      <c r="BA6">
        <v>3.0981780368098164</v>
      </c>
      <c r="BB6">
        <v>2.4580595444015443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1320.1701243717978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494.42000371900957</v>
      </c>
      <c r="L7">
        <v>17.479444875395131</v>
      </c>
      <c r="M7">
        <v>63.937300144411253</v>
      </c>
      <c r="N7">
        <v>52.974885197269856</v>
      </c>
      <c r="O7">
        <v>74.040221286507062</v>
      </c>
      <c r="P7">
        <v>31.38985397984678</v>
      </c>
      <c r="Q7">
        <v>9.6291142581406337</v>
      </c>
      <c r="R7">
        <v>19.146100027109853</v>
      </c>
      <c r="S7">
        <v>11.774598546957176</v>
      </c>
      <c r="T7">
        <v>1.4223539597315435</v>
      </c>
      <c r="U7">
        <v>59.639629196717244</v>
      </c>
      <c r="V7">
        <v>8.8312306620209071</v>
      </c>
      <c r="W7">
        <v>18.801519813084113</v>
      </c>
      <c r="X7">
        <v>62.919033756805817</v>
      </c>
      <c r="Y7">
        <v>0</v>
      </c>
      <c r="Z7">
        <v>2.7664471166363631</v>
      </c>
      <c r="AA7">
        <v>17.883696981012662</v>
      </c>
      <c r="AB7">
        <v>20.896579051372292</v>
      </c>
      <c r="AC7">
        <v>14.984381597588099</v>
      </c>
      <c r="AD7">
        <v>18.721247232798088</v>
      </c>
      <c r="AE7">
        <v>25.454416911361609</v>
      </c>
      <c r="AF7">
        <v>0</v>
      </c>
      <c r="AG7">
        <v>29.143554350339887</v>
      </c>
      <c r="AH7">
        <v>77.317362310874955</v>
      </c>
      <c r="AI7">
        <v>7.2198965883334525</v>
      </c>
      <c r="AJ7">
        <v>0</v>
      </c>
      <c r="AK7">
        <v>29.223410539797168</v>
      </c>
      <c r="AL7">
        <v>60.294628799999991</v>
      </c>
      <c r="AM7">
        <v>8.0829470315288088</v>
      </c>
      <c r="AN7">
        <v>6.2782340068873635E-2</v>
      </c>
      <c r="AO7">
        <v>1.8710183520000001</v>
      </c>
      <c r="AP7">
        <v>5.16297943968517</v>
      </c>
      <c r="AQ7">
        <v>0</v>
      </c>
      <c r="AR7">
        <v>15.457642199999993</v>
      </c>
      <c r="AS7">
        <v>16.289584599997912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3.6886581401985108</v>
      </c>
      <c r="AZ7">
        <v>4.7086098594539934</v>
      </c>
      <c r="BA7">
        <v>3.0981780368098164</v>
      </c>
      <c r="BB7">
        <v>2.4580595444015443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1291.1913704472661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494.42000371900957</v>
      </c>
      <c r="L8">
        <v>17.479444875395131</v>
      </c>
      <c r="M8">
        <v>63.937300144411253</v>
      </c>
      <c r="N8">
        <v>52.974885197269856</v>
      </c>
      <c r="O8">
        <v>74.040221286507062</v>
      </c>
      <c r="P8">
        <v>31.38985397984678</v>
      </c>
      <c r="Q8">
        <v>9.6291142581406337</v>
      </c>
      <c r="R8">
        <v>19.146100027109853</v>
      </c>
      <c r="S8">
        <v>11.774598546957176</v>
      </c>
      <c r="T8">
        <v>1.4223539597315435</v>
      </c>
      <c r="U8">
        <v>59.639629196717244</v>
      </c>
      <c r="V8">
        <v>8.8312306620209071</v>
      </c>
      <c r="W8">
        <v>18.801519813084113</v>
      </c>
      <c r="X8">
        <v>62.919033756805817</v>
      </c>
      <c r="Y8">
        <v>0</v>
      </c>
      <c r="Z8">
        <v>2.7664471166363631</v>
      </c>
      <c r="AA8">
        <v>17.883696981012662</v>
      </c>
      <c r="AB8">
        <v>20.896579051372292</v>
      </c>
      <c r="AC8">
        <v>14.984381597588099</v>
      </c>
      <c r="AD8">
        <v>18.721247232798088</v>
      </c>
      <c r="AE8">
        <v>25.454416911361609</v>
      </c>
      <c r="AF8">
        <v>0</v>
      </c>
      <c r="AG8">
        <v>29.143554350339887</v>
      </c>
      <c r="AH8">
        <v>77.317362310874955</v>
      </c>
      <c r="AI8">
        <v>7.2198965883334525</v>
      </c>
      <c r="AJ8">
        <v>0</v>
      </c>
      <c r="AK8">
        <v>29.223410539797168</v>
      </c>
      <c r="AL8">
        <v>60.294628799999991</v>
      </c>
      <c r="AM8">
        <v>8.0829470315288088</v>
      </c>
      <c r="AN8">
        <v>6.2782340068873635E-2</v>
      </c>
      <c r="AO8">
        <v>1.8710183520000001</v>
      </c>
      <c r="AP8">
        <v>5.16297943968517</v>
      </c>
      <c r="AQ8">
        <v>0</v>
      </c>
      <c r="AR8">
        <v>15.457642199999993</v>
      </c>
      <c r="AS8">
        <v>16.289584599997912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3.6886581401985108</v>
      </c>
      <c r="AZ8">
        <v>4.7086098594539934</v>
      </c>
      <c r="BA8">
        <v>3.0981780368098164</v>
      </c>
      <c r="BB8">
        <v>2.4580595444015443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1291.1913704472661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1.2213732820512821</v>
      </c>
      <c r="H9">
        <v>0</v>
      </c>
      <c r="I9">
        <v>0</v>
      </c>
      <c r="J9">
        <v>1.6321087287671232</v>
      </c>
      <c r="K9">
        <v>494.42000371900957</v>
      </c>
      <c r="L9">
        <v>17.479444875395131</v>
      </c>
      <c r="M9">
        <v>63.937300144411253</v>
      </c>
      <c r="N9">
        <v>52.974885197269856</v>
      </c>
      <c r="O9">
        <v>74.040221286507062</v>
      </c>
      <c r="P9">
        <v>31.38985397984678</v>
      </c>
      <c r="Q9">
        <v>9.6291142581406337</v>
      </c>
      <c r="R9">
        <v>19.146100027109853</v>
      </c>
      <c r="S9">
        <v>11.774598546957176</v>
      </c>
      <c r="T9">
        <v>1.4223539597315435</v>
      </c>
      <c r="U9">
        <v>59.639629196717244</v>
      </c>
      <c r="V9">
        <v>8.8312306620209071</v>
      </c>
      <c r="W9">
        <v>18.801519813084113</v>
      </c>
      <c r="X9">
        <v>62.919033756805817</v>
      </c>
      <c r="Y9">
        <v>0</v>
      </c>
      <c r="Z9">
        <v>2.7664471166363631</v>
      </c>
      <c r="AA9">
        <v>17.883696981012662</v>
      </c>
      <c r="AB9">
        <v>20.896579051372292</v>
      </c>
      <c r="AC9">
        <v>14.984381597588099</v>
      </c>
      <c r="AD9">
        <v>18.721247232798088</v>
      </c>
      <c r="AE9">
        <v>25.454416911361609</v>
      </c>
      <c r="AF9">
        <v>0</v>
      </c>
      <c r="AG9">
        <v>29.143554350339887</v>
      </c>
      <c r="AH9">
        <v>77.317362310874955</v>
      </c>
      <c r="AI9">
        <v>0</v>
      </c>
      <c r="AJ9">
        <v>0</v>
      </c>
      <c r="AK9">
        <v>29.223410539797168</v>
      </c>
      <c r="AL9">
        <v>60.294628799999991</v>
      </c>
      <c r="AM9">
        <v>8.0829470315288088</v>
      </c>
      <c r="AN9">
        <v>6.2782340068873635E-2</v>
      </c>
      <c r="AO9">
        <v>2.9936293632000002</v>
      </c>
      <c r="AP9">
        <v>5.16297943968517</v>
      </c>
      <c r="AQ9">
        <v>0</v>
      </c>
      <c r="AR9">
        <v>15.457642199999993</v>
      </c>
      <c r="AS9">
        <v>16.289584599997912</v>
      </c>
      <c r="AT9">
        <v>0</v>
      </c>
      <c r="AU9">
        <v>0</v>
      </c>
      <c r="AV9">
        <v>0.82843906451612914</v>
      </c>
      <c r="AW9">
        <v>0</v>
      </c>
      <c r="AX9">
        <v>0</v>
      </c>
      <c r="AY9">
        <v>3.6886581401985108</v>
      </c>
      <c r="AZ9">
        <v>4.7086098594539934</v>
      </c>
      <c r="BA9">
        <v>3.0981780368098164</v>
      </c>
      <c r="BB9">
        <v>2.4580595444015443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1288.776005945467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494.42000371900957</v>
      </c>
      <c r="L10">
        <v>17.479444875395131</v>
      </c>
      <c r="M10">
        <v>63.937300144411253</v>
      </c>
      <c r="N10">
        <v>52.974885197269856</v>
      </c>
      <c r="O10">
        <v>74.040221286507062</v>
      </c>
      <c r="P10">
        <v>31.38985397984678</v>
      </c>
      <c r="Q10">
        <v>9.6291142581406337</v>
      </c>
      <c r="R10">
        <v>19.146100027109853</v>
      </c>
      <c r="S10">
        <v>11.774598546957176</v>
      </c>
      <c r="T10">
        <v>1.4223539597315435</v>
      </c>
      <c r="U10">
        <v>59.639629196717244</v>
      </c>
      <c r="V10">
        <v>8.8312306620209071</v>
      </c>
      <c r="W10">
        <v>18.801519813084113</v>
      </c>
      <c r="X10">
        <v>62.919033756805817</v>
      </c>
      <c r="Y10">
        <v>0</v>
      </c>
      <c r="Z10">
        <v>2.7664471166363631</v>
      </c>
      <c r="AA10">
        <v>17.883696981012662</v>
      </c>
      <c r="AB10">
        <v>20.896579051372292</v>
      </c>
      <c r="AC10">
        <v>14.984381597588099</v>
      </c>
      <c r="AD10">
        <v>18.721247232798088</v>
      </c>
      <c r="AE10">
        <v>25.454416911361609</v>
      </c>
      <c r="AF10">
        <v>0</v>
      </c>
      <c r="AG10">
        <v>29.143554350339887</v>
      </c>
      <c r="AH10">
        <v>77.317362310874955</v>
      </c>
      <c r="AI10">
        <v>0</v>
      </c>
      <c r="AJ10">
        <v>0</v>
      </c>
      <c r="AK10">
        <v>29.223410539797168</v>
      </c>
      <c r="AL10">
        <v>60.294628799999991</v>
      </c>
      <c r="AM10">
        <v>8.0829470315288088</v>
      </c>
      <c r="AN10">
        <v>6.2782340068873635E-2</v>
      </c>
      <c r="AO10">
        <v>2.9936293632000002</v>
      </c>
      <c r="AP10">
        <v>5.16297943968517</v>
      </c>
      <c r="AQ10">
        <v>0</v>
      </c>
      <c r="AR10">
        <v>15.457642199999993</v>
      </c>
      <c r="AS10">
        <v>16.289584599997912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3.6886581401985108</v>
      </c>
      <c r="AZ10">
        <v>4.7086098594539934</v>
      </c>
      <c r="BA10">
        <v>3.0981780368098164</v>
      </c>
      <c r="BB10">
        <v>2.4580595444015443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1285.0940848701325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434.70159940859509</v>
      </c>
      <c r="L11">
        <v>6.0498568108707707</v>
      </c>
      <c r="M11">
        <v>63.937300144411253</v>
      </c>
      <c r="N11">
        <v>52.974885197269856</v>
      </c>
      <c r="O11">
        <v>74.040221286507062</v>
      </c>
      <c r="P11">
        <v>31.38985397984678</v>
      </c>
      <c r="Q11">
        <v>9.6291142581406337</v>
      </c>
      <c r="R11">
        <v>19.146100027109853</v>
      </c>
      <c r="S11">
        <v>11.774598546957176</v>
      </c>
      <c r="T11">
        <v>1.4223539597315435</v>
      </c>
      <c r="U11">
        <v>59.639629196717244</v>
      </c>
      <c r="V11">
        <v>8.8312306620209071</v>
      </c>
      <c r="W11">
        <v>18.801519813084113</v>
      </c>
      <c r="X11">
        <v>62.919033756805817</v>
      </c>
      <c r="Y11">
        <v>0</v>
      </c>
      <c r="Z11">
        <v>2.7664471166363631</v>
      </c>
      <c r="AA11">
        <v>17.883696981012662</v>
      </c>
      <c r="AB11">
        <v>20.896579051372292</v>
      </c>
      <c r="AC11">
        <v>14.984381597588099</v>
      </c>
      <c r="AD11">
        <v>18.721247232798088</v>
      </c>
      <c r="AE11">
        <v>25.454416911361609</v>
      </c>
      <c r="AF11">
        <v>0</v>
      </c>
      <c r="AG11">
        <v>29.143554350339887</v>
      </c>
      <c r="AH11">
        <v>77.317362310874955</v>
      </c>
      <c r="AI11">
        <v>0</v>
      </c>
      <c r="AJ11">
        <v>0</v>
      </c>
      <c r="AK11">
        <v>29.223410539797168</v>
      </c>
      <c r="AL11">
        <v>60.294628799999991</v>
      </c>
      <c r="AM11">
        <v>8.0829470315288088</v>
      </c>
      <c r="AN11">
        <v>6.2782340068873635E-2</v>
      </c>
      <c r="AO11">
        <v>4.2409749312000002</v>
      </c>
      <c r="AP11">
        <v>5.16297943968517</v>
      </c>
      <c r="AQ11">
        <v>0</v>
      </c>
      <c r="AR11">
        <v>15.457642199999993</v>
      </c>
      <c r="AS11">
        <v>16.289584599997912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3.6886581401985108</v>
      </c>
      <c r="AZ11">
        <v>4.7086098594539934</v>
      </c>
      <c r="BA11">
        <v>3.0981780368098164</v>
      </c>
      <c r="BB11">
        <v>2.4580595444015443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1215.1934380631938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386.40154504472787</v>
      </c>
      <c r="L12">
        <v>6.0498568108707707</v>
      </c>
      <c r="M12">
        <v>63.937300144411253</v>
      </c>
      <c r="N12">
        <v>52.974885197269856</v>
      </c>
      <c r="O12">
        <v>74.040221286507062</v>
      </c>
      <c r="P12">
        <v>31.38985397984678</v>
      </c>
      <c r="Q12">
        <v>9.6291142581406337</v>
      </c>
      <c r="R12">
        <v>19.146100027109853</v>
      </c>
      <c r="S12">
        <v>11.774598546957176</v>
      </c>
      <c r="T12">
        <v>1.4223539597315435</v>
      </c>
      <c r="U12">
        <v>59.639629196717244</v>
      </c>
      <c r="V12">
        <v>8.8312306620209071</v>
      </c>
      <c r="W12">
        <v>18.801519813084113</v>
      </c>
      <c r="X12">
        <v>62.919033756805817</v>
      </c>
      <c r="Y12">
        <v>0</v>
      </c>
      <c r="Z12">
        <v>2.7664471166363631</v>
      </c>
      <c r="AA12">
        <v>17.883696981012662</v>
      </c>
      <c r="AB12">
        <v>20.896579051372292</v>
      </c>
      <c r="AC12">
        <v>14.984381597588099</v>
      </c>
      <c r="AD12">
        <v>18.721247232798088</v>
      </c>
      <c r="AE12">
        <v>25.454416911361609</v>
      </c>
      <c r="AF12">
        <v>0</v>
      </c>
      <c r="AG12">
        <v>29.143554350339887</v>
      </c>
      <c r="AH12">
        <v>77.317362310874955</v>
      </c>
      <c r="AI12">
        <v>0</v>
      </c>
      <c r="AJ12">
        <v>0</v>
      </c>
      <c r="AK12">
        <v>29.223410539797168</v>
      </c>
      <c r="AL12">
        <v>60.294628799999991</v>
      </c>
      <c r="AM12">
        <v>8.0829470315288088</v>
      </c>
      <c r="AN12">
        <v>6.2782340068873635E-2</v>
      </c>
      <c r="AO12">
        <v>4.2409749312000002</v>
      </c>
      <c r="AP12">
        <v>5.16297943968517</v>
      </c>
      <c r="AQ12">
        <v>0</v>
      </c>
      <c r="AR12">
        <v>15.457642199999993</v>
      </c>
      <c r="AS12">
        <v>16.289584599997912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3.6886581401985108</v>
      </c>
      <c r="AZ12">
        <v>4.7086098594539934</v>
      </c>
      <c r="BA12">
        <v>3.0981780368098164</v>
      </c>
      <c r="BB12">
        <v>2.4580595444015443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1166.8933836993267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345.8301514300274</v>
      </c>
      <c r="L13">
        <v>6.0497096312056735</v>
      </c>
      <c r="M13">
        <v>63.937300144411253</v>
      </c>
      <c r="N13">
        <v>52.974885197269856</v>
      </c>
      <c r="O13">
        <v>74.040221286507062</v>
      </c>
      <c r="P13">
        <v>31.38985397984678</v>
      </c>
      <c r="Q13">
        <v>9.3015502879702741</v>
      </c>
      <c r="R13">
        <v>18.49437383625731</v>
      </c>
      <c r="S13">
        <v>11.374663679331309</v>
      </c>
      <c r="T13">
        <v>1.3677590714285714</v>
      </c>
      <c r="U13">
        <v>59.639629196717244</v>
      </c>
      <c r="V13">
        <v>8.5290453292929307</v>
      </c>
      <c r="W13">
        <v>18.162125271347247</v>
      </c>
      <c r="X13">
        <v>60.779851840136047</v>
      </c>
      <c r="Y13">
        <v>0</v>
      </c>
      <c r="Z13">
        <v>2.7664471166363631</v>
      </c>
      <c r="AA13">
        <v>17.883696981012662</v>
      </c>
      <c r="AB13">
        <v>20.896579051372292</v>
      </c>
      <c r="AC13">
        <v>14.984381597588099</v>
      </c>
      <c r="AD13">
        <v>18.721247232798088</v>
      </c>
      <c r="AE13">
        <v>25.454416911361609</v>
      </c>
      <c r="AF13">
        <v>0</v>
      </c>
      <c r="AG13">
        <v>29.143554350339887</v>
      </c>
      <c r="AH13">
        <v>77.317362310874955</v>
      </c>
      <c r="AI13">
        <v>0</v>
      </c>
      <c r="AJ13">
        <v>0</v>
      </c>
      <c r="AK13">
        <v>29.223410539797168</v>
      </c>
      <c r="AL13">
        <v>60.294628799999991</v>
      </c>
      <c r="AM13">
        <v>5.3859043111903375</v>
      </c>
      <c r="AN13">
        <v>6.2782340068873635E-2</v>
      </c>
      <c r="AO13">
        <v>4.4904440448000003</v>
      </c>
      <c r="AP13">
        <v>5.16297943968517</v>
      </c>
      <c r="AQ13">
        <v>0</v>
      </c>
      <c r="AR13">
        <v>15.457642199999993</v>
      </c>
      <c r="AS13">
        <v>16.289584599997912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3.6886581401985108</v>
      </c>
      <c r="AZ13">
        <v>4.7086098594539934</v>
      </c>
      <c r="BA13">
        <v>3.0981780368098164</v>
      </c>
      <c r="BB13">
        <v>2.3781226486486484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1119.2797506943834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297.5301437312271</v>
      </c>
      <c r="L14">
        <v>6.0498646076366631</v>
      </c>
      <c r="M14">
        <v>63.937300144411253</v>
      </c>
      <c r="N14">
        <v>52.974885197269856</v>
      </c>
      <c r="O14">
        <v>74.040221286507062</v>
      </c>
      <c r="P14">
        <v>31.38985397984678</v>
      </c>
      <c r="Q14">
        <v>9.3015502879702741</v>
      </c>
      <c r="R14">
        <v>18.49437383625731</v>
      </c>
      <c r="S14">
        <v>11.374663679331309</v>
      </c>
      <c r="T14">
        <v>1.3677590714285714</v>
      </c>
      <c r="U14">
        <v>59.639629196717244</v>
      </c>
      <c r="V14">
        <v>8.5290453292929307</v>
      </c>
      <c r="W14">
        <v>18.162125271347247</v>
      </c>
      <c r="X14">
        <v>60.779851840136047</v>
      </c>
      <c r="Y14">
        <v>0</v>
      </c>
      <c r="Z14">
        <v>2.7664471166363631</v>
      </c>
      <c r="AA14">
        <v>17.883696981012662</v>
      </c>
      <c r="AB14">
        <v>20.896579051372292</v>
      </c>
      <c r="AC14">
        <v>14.984381597588099</v>
      </c>
      <c r="AD14">
        <v>18.721247232798088</v>
      </c>
      <c r="AE14">
        <v>25.454416911361609</v>
      </c>
      <c r="AF14">
        <v>0</v>
      </c>
      <c r="AG14">
        <v>29.143554350339887</v>
      </c>
      <c r="AH14">
        <v>77.317362310874955</v>
      </c>
      <c r="AI14">
        <v>0</v>
      </c>
      <c r="AJ14">
        <v>0</v>
      </c>
      <c r="AK14">
        <v>29.223410539797168</v>
      </c>
      <c r="AL14">
        <v>60.294628799999991</v>
      </c>
      <c r="AM14">
        <v>2.5906880370125696</v>
      </c>
      <c r="AN14">
        <v>6.2782340068873635E-2</v>
      </c>
      <c r="AO14">
        <v>4.4904440448000003</v>
      </c>
      <c r="AP14">
        <v>3.2608291198011599</v>
      </c>
      <c r="AQ14">
        <v>0</v>
      </c>
      <c r="AR14">
        <v>15.457642199999993</v>
      </c>
      <c r="AS14">
        <v>16.289584599997912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3.6886581401985108</v>
      </c>
      <c r="AZ14">
        <v>4.7086098594539934</v>
      </c>
      <c r="BA14">
        <v>3.0981780368098164</v>
      </c>
      <c r="BB14">
        <v>2.3781226486486484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1066.2825313779524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288.83391665885478</v>
      </c>
      <c r="L15">
        <v>6.0497974076865111</v>
      </c>
      <c r="M15">
        <v>63.937300144411253</v>
      </c>
      <c r="N15">
        <v>52.974885197269856</v>
      </c>
      <c r="O15">
        <v>74.040221286507062</v>
      </c>
      <c r="P15">
        <v>31.38985397984678</v>
      </c>
      <c r="Q15">
        <v>9.6302555077767611</v>
      </c>
      <c r="R15">
        <v>19.135500622263194</v>
      </c>
      <c r="S15">
        <v>11.775261538000748</v>
      </c>
      <c r="T15">
        <v>1.4223539597315435</v>
      </c>
      <c r="U15">
        <v>59.639629196717244</v>
      </c>
      <c r="V15">
        <v>8.8312306620209071</v>
      </c>
      <c r="W15">
        <v>18.801519813084113</v>
      </c>
      <c r="X15">
        <v>62.919033756805817</v>
      </c>
      <c r="Y15">
        <v>0</v>
      </c>
      <c r="Z15">
        <v>2.7664471166363631</v>
      </c>
      <c r="AA15">
        <v>17.883696981012662</v>
      </c>
      <c r="AB15">
        <v>20.896579051372292</v>
      </c>
      <c r="AC15">
        <v>14.984381597588099</v>
      </c>
      <c r="AD15">
        <v>18.721247232798088</v>
      </c>
      <c r="AE15">
        <v>25.454416911361609</v>
      </c>
      <c r="AF15">
        <v>0</v>
      </c>
      <c r="AG15">
        <v>29.143554350339887</v>
      </c>
      <c r="AH15">
        <v>77.317362310874955</v>
      </c>
      <c r="AI15">
        <v>0</v>
      </c>
      <c r="AJ15">
        <v>0</v>
      </c>
      <c r="AK15">
        <v>29.223410539797168</v>
      </c>
      <c r="AL15">
        <v>57.204529432099825</v>
      </c>
      <c r="AM15">
        <v>0</v>
      </c>
      <c r="AN15">
        <v>6.2782340068873635E-2</v>
      </c>
      <c r="AO15">
        <v>4.4904440448000003</v>
      </c>
      <c r="AP15">
        <v>3.2608291198011599</v>
      </c>
      <c r="AQ15">
        <v>0</v>
      </c>
      <c r="AR15">
        <v>15.457642199999993</v>
      </c>
      <c r="AS15">
        <v>16.289584599997912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3.6886581401985108</v>
      </c>
      <c r="AZ15">
        <v>4.7086098594539934</v>
      </c>
      <c r="BA15">
        <v>3.0981780368098164</v>
      </c>
      <c r="BB15">
        <v>2.4580595444015443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1056.4911731403893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272.4126003583836</v>
      </c>
      <c r="L16">
        <v>6.0497974076865111</v>
      </c>
      <c r="M16">
        <v>63.937300144411253</v>
      </c>
      <c r="N16">
        <v>52.974885197269856</v>
      </c>
      <c r="O16">
        <v>74.040221286507062</v>
      </c>
      <c r="P16">
        <v>31.38985397984678</v>
      </c>
      <c r="Q16">
        <v>9.6302555077767611</v>
      </c>
      <c r="R16">
        <v>19.135500622263194</v>
      </c>
      <c r="S16">
        <v>11.775261538000748</v>
      </c>
      <c r="T16">
        <v>1.4223539597315435</v>
      </c>
      <c r="U16">
        <v>59.639629196717244</v>
      </c>
      <c r="V16">
        <v>8.8312306620209071</v>
      </c>
      <c r="W16">
        <v>18.801519813084113</v>
      </c>
      <c r="X16">
        <v>62.919033756805817</v>
      </c>
      <c r="Y16">
        <v>0</v>
      </c>
      <c r="Z16">
        <v>2.7664471166363631</v>
      </c>
      <c r="AA16">
        <v>17.883696981012662</v>
      </c>
      <c r="AB16">
        <v>20.896579051372292</v>
      </c>
      <c r="AC16">
        <v>14.984381597588099</v>
      </c>
      <c r="AD16">
        <v>18.721247232798088</v>
      </c>
      <c r="AE16">
        <v>25.454416911361609</v>
      </c>
      <c r="AF16">
        <v>0</v>
      </c>
      <c r="AG16">
        <v>29.143554350339887</v>
      </c>
      <c r="AH16">
        <v>77.317362310874955</v>
      </c>
      <c r="AI16">
        <v>0</v>
      </c>
      <c r="AJ16">
        <v>0</v>
      </c>
      <c r="AK16">
        <v>29.223410539797168</v>
      </c>
      <c r="AL16">
        <v>57.204529432099825</v>
      </c>
      <c r="AM16">
        <v>0</v>
      </c>
      <c r="AN16">
        <v>6.2782340068873635E-2</v>
      </c>
      <c r="AO16">
        <v>4.4904440448000003</v>
      </c>
      <c r="AP16">
        <v>5.16297943968517</v>
      </c>
      <c r="AQ16">
        <v>0</v>
      </c>
      <c r="AR16">
        <v>15.457642199999993</v>
      </c>
      <c r="AS16">
        <v>16.289584599997912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3.6886581401985108</v>
      </c>
      <c r="AZ16">
        <v>4.7086098594539934</v>
      </c>
      <c r="BA16">
        <v>3.0981780368098164</v>
      </c>
      <c r="BB16">
        <v>2.4580595444015443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1041.9720071598024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272.41553402678733</v>
      </c>
      <c r="L17">
        <v>6.0497974076865111</v>
      </c>
      <c r="M17">
        <v>63.937300144411253</v>
      </c>
      <c r="N17">
        <v>52.974885197269856</v>
      </c>
      <c r="O17">
        <v>74.040221286507062</v>
      </c>
      <c r="P17">
        <v>31.38985397984678</v>
      </c>
      <c r="Q17">
        <v>9.6302555077767611</v>
      </c>
      <c r="R17">
        <v>19.135500622263194</v>
      </c>
      <c r="S17">
        <v>11.775261538000748</v>
      </c>
      <c r="T17">
        <v>1.4223539597315435</v>
      </c>
      <c r="U17">
        <v>59.639629196717244</v>
      </c>
      <c r="V17">
        <v>8.8312306620209071</v>
      </c>
      <c r="W17">
        <v>18.801519813084113</v>
      </c>
      <c r="X17">
        <v>62.919033756805817</v>
      </c>
      <c r="Y17">
        <v>0</v>
      </c>
      <c r="Z17">
        <v>5.5328942332727262</v>
      </c>
      <c r="AA17">
        <v>17.883696981012662</v>
      </c>
      <c r="AB17">
        <v>20.896579051372292</v>
      </c>
      <c r="AC17">
        <v>14.984381597588099</v>
      </c>
      <c r="AD17">
        <v>18.721247232798088</v>
      </c>
      <c r="AE17">
        <v>25.454416911361609</v>
      </c>
      <c r="AF17">
        <v>0</v>
      </c>
      <c r="AG17">
        <v>29.143554350339887</v>
      </c>
      <c r="AH17">
        <v>77.317362310874955</v>
      </c>
      <c r="AI17">
        <v>0</v>
      </c>
      <c r="AJ17">
        <v>0</v>
      </c>
      <c r="AK17">
        <v>29.223410539797168</v>
      </c>
      <c r="AL17">
        <v>57.204529432099825</v>
      </c>
      <c r="AM17">
        <v>0</v>
      </c>
      <c r="AN17">
        <v>6.2782340068873635E-2</v>
      </c>
      <c r="AO17">
        <v>4.4904440448000003</v>
      </c>
      <c r="AP17">
        <v>3.5325648797845899</v>
      </c>
      <c r="AQ17">
        <v>0</v>
      </c>
      <c r="AR17">
        <v>15.457642199999993</v>
      </c>
      <c r="AS17">
        <v>16.289584599997912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3.6886581401985108</v>
      </c>
      <c r="AZ17">
        <v>4.7086098594539934</v>
      </c>
      <c r="BA17">
        <v>3.0981780368098164</v>
      </c>
      <c r="BB17">
        <v>2.4580595444015443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1043.1109733849416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272.41553402678733</v>
      </c>
      <c r="L18">
        <v>6.0497974076865111</v>
      </c>
      <c r="M18">
        <v>63.937300144411253</v>
      </c>
      <c r="N18">
        <v>52.974885197269856</v>
      </c>
      <c r="O18">
        <v>74.040221286507062</v>
      </c>
      <c r="P18">
        <v>31.38985397984678</v>
      </c>
      <c r="Q18">
        <v>9.6302555077767611</v>
      </c>
      <c r="R18">
        <v>19.135500622263194</v>
      </c>
      <c r="S18">
        <v>11.775261538000748</v>
      </c>
      <c r="T18">
        <v>1.4223539597315435</v>
      </c>
      <c r="U18">
        <v>59.639629196717244</v>
      </c>
      <c r="V18">
        <v>8.8312306620209071</v>
      </c>
      <c r="W18">
        <v>18.801519813084113</v>
      </c>
      <c r="X18">
        <v>62.919033756805817</v>
      </c>
      <c r="Y18">
        <v>0</v>
      </c>
      <c r="Z18">
        <v>5.5328942332727262</v>
      </c>
      <c r="AA18">
        <v>17.883696981012662</v>
      </c>
      <c r="AB18">
        <v>20.896579051372292</v>
      </c>
      <c r="AC18">
        <v>14.984381597588099</v>
      </c>
      <c r="AD18">
        <v>18.721247232798088</v>
      </c>
      <c r="AE18">
        <v>25.454416911361609</v>
      </c>
      <c r="AF18">
        <v>0</v>
      </c>
      <c r="AG18">
        <v>29.143554350339887</v>
      </c>
      <c r="AH18">
        <v>77.317362310874955</v>
      </c>
      <c r="AI18">
        <v>0</v>
      </c>
      <c r="AJ18">
        <v>0</v>
      </c>
      <c r="AK18">
        <v>29.223410539797168</v>
      </c>
      <c r="AL18">
        <v>57.204529432099825</v>
      </c>
      <c r="AM18">
        <v>0</v>
      </c>
      <c r="AN18">
        <v>6.2782340068873635E-2</v>
      </c>
      <c r="AO18">
        <v>4.4904440448000003</v>
      </c>
      <c r="AP18">
        <v>3.5325648797845899</v>
      </c>
      <c r="AQ18">
        <v>0</v>
      </c>
      <c r="AR18">
        <v>15.457642199999993</v>
      </c>
      <c r="AS18">
        <v>16.289584599997912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3.6886581401985108</v>
      </c>
      <c r="AZ18">
        <v>4.7086098594539934</v>
      </c>
      <c r="BA18">
        <v>3.0981780368098164</v>
      </c>
      <c r="BB18">
        <v>2.4580595444015443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1043.1109733849416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272.41553402678733</v>
      </c>
      <c r="L19">
        <v>6.0497974076865111</v>
      </c>
      <c r="M19">
        <v>63.937300144411253</v>
      </c>
      <c r="N19">
        <v>52.974885197269856</v>
      </c>
      <c r="O19">
        <v>74.040221286507062</v>
      </c>
      <c r="P19">
        <v>31.38985397984678</v>
      </c>
      <c r="Q19">
        <v>9.6302555077767611</v>
      </c>
      <c r="R19">
        <v>19.135500622263194</v>
      </c>
      <c r="S19">
        <v>11.775261538000748</v>
      </c>
      <c r="T19">
        <v>1.4223539597315435</v>
      </c>
      <c r="U19">
        <v>59.639629196717244</v>
      </c>
      <c r="V19">
        <v>8.8312306620209071</v>
      </c>
      <c r="W19">
        <v>18.801519813084113</v>
      </c>
      <c r="X19">
        <v>62.919033756805817</v>
      </c>
      <c r="Y19">
        <v>0</v>
      </c>
      <c r="Z19">
        <v>5.5328942332727262</v>
      </c>
      <c r="AA19">
        <v>17.883696981012662</v>
      </c>
      <c r="AB19">
        <v>20.896579051372292</v>
      </c>
      <c r="AC19">
        <v>14.984381597588099</v>
      </c>
      <c r="AD19">
        <v>18.721247232798088</v>
      </c>
      <c r="AE19">
        <v>25.454416911361609</v>
      </c>
      <c r="AF19">
        <v>0</v>
      </c>
      <c r="AG19">
        <v>29.143554350339887</v>
      </c>
      <c r="AH19">
        <v>77.317362310874955</v>
      </c>
      <c r="AI19">
        <v>0</v>
      </c>
      <c r="AJ19">
        <v>0</v>
      </c>
      <c r="AK19">
        <v>29.223410539797168</v>
      </c>
      <c r="AL19">
        <v>57.204529432099825</v>
      </c>
      <c r="AM19">
        <v>0</v>
      </c>
      <c r="AN19">
        <v>6.2782340068873635E-2</v>
      </c>
      <c r="AO19">
        <v>4.4904440448000003</v>
      </c>
      <c r="AP19">
        <v>3.5325648797845899</v>
      </c>
      <c r="AQ19">
        <v>0</v>
      </c>
      <c r="AR19">
        <v>15.457642199999993</v>
      </c>
      <c r="AS19">
        <v>16.289584599997912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3.6886581401985108</v>
      </c>
      <c r="AZ19">
        <v>4.7086098594539934</v>
      </c>
      <c r="BA19">
        <v>3.0981780368098164</v>
      </c>
      <c r="BB19">
        <v>2.4580595444015443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1043.1109733849416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272.41553402678733</v>
      </c>
      <c r="L20">
        <v>6.0497974076865111</v>
      </c>
      <c r="M20">
        <v>63.937300144411253</v>
      </c>
      <c r="N20">
        <v>52.974885197269856</v>
      </c>
      <c r="O20">
        <v>74.040221286507062</v>
      </c>
      <c r="P20">
        <v>31.38985397984678</v>
      </c>
      <c r="Q20">
        <v>9.6282685300632913</v>
      </c>
      <c r="R20">
        <v>19.137788324947032</v>
      </c>
      <c r="S20">
        <v>11.773985091379313</v>
      </c>
      <c r="T20">
        <v>1.4223539597315435</v>
      </c>
      <c r="U20">
        <v>59.639629196717244</v>
      </c>
      <c r="V20">
        <v>8.8312306620209071</v>
      </c>
      <c r="W20">
        <v>18.801519813084113</v>
      </c>
      <c r="X20">
        <v>62.919033756805817</v>
      </c>
      <c r="Y20">
        <v>0</v>
      </c>
      <c r="Z20">
        <v>5.5328942332727262</v>
      </c>
      <c r="AA20">
        <v>17.883696981012662</v>
      </c>
      <c r="AB20">
        <v>20.896579051372292</v>
      </c>
      <c r="AC20">
        <v>14.984381597588099</v>
      </c>
      <c r="AD20">
        <v>18.721247232798088</v>
      </c>
      <c r="AE20">
        <v>25.454416911361609</v>
      </c>
      <c r="AF20">
        <v>0</v>
      </c>
      <c r="AG20">
        <v>29.143554350339887</v>
      </c>
      <c r="AH20">
        <v>77.317362310874955</v>
      </c>
      <c r="AI20">
        <v>0</v>
      </c>
      <c r="AJ20">
        <v>0</v>
      </c>
      <c r="AK20">
        <v>29.223410539797168</v>
      </c>
      <c r="AL20">
        <v>57.204529432099825</v>
      </c>
      <c r="AM20">
        <v>0</v>
      </c>
      <c r="AN20">
        <v>6.2782340068873635E-2</v>
      </c>
      <c r="AO20">
        <v>4.4904440448000003</v>
      </c>
      <c r="AP20">
        <v>3.5325648797845899</v>
      </c>
      <c r="AQ20">
        <v>0</v>
      </c>
      <c r="AR20">
        <v>15.457642199999993</v>
      </c>
      <c r="AS20">
        <v>16.289584599997912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3.6886581401985108</v>
      </c>
      <c r="AZ20">
        <v>4.7086098594539934</v>
      </c>
      <c r="BA20">
        <v>3.0981780368098164</v>
      </c>
      <c r="BB20">
        <v>2.4580595444015443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1043.1099976632906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275.79302798021246</v>
      </c>
      <c r="L21">
        <v>6.1397943939165582</v>
      </c>
      <c r="M21">
        <v>63.937300144411253</v>
      </c>
      <c r="N21">
        <v>52.974885197269856</v>
      </c>
      <c r="O21">
        <v>74.040221286507062</v>
      </c>
      <c r="P21">
        <v>31.38985397984678</v>
      </c>
      <c r="Q21">
        <v>9.7282505501054857</v>
      </c>
      <c r="R21">
        <v>19.322790806092716</v>
      </c>
      <c r="S21">
        <v>11.889053517033204</v>
      </c>
      <c r="T21">
        <v>1.4223539597315435</v>
      </c>
      <c r="U21">
        <v>59.639629196717244</v>
      </c>
      <c r="V21">
        <v>8.8281511079317259</v>
      </c>
      <c r="W21">
        <v>18.801519813084113</v>
      </c>
      <c r="X21">
        <v>62.919033756805817</v>
      </c>
      <c r="Y21">
        <v>0</v>
      </c>
      <c r="Z21">
        <v>5.5328942332727262</v>
      </c>
      <c r="AA21">
        <v>17.883696981012662</v>
      </c>
      <c r="AB21">
        <v>20.896579051372292</v>
      </c>
      <c r="AC21">
        <v>14.984381597588099</v>
      </c>
      <c r="AD21">
        <v>18.721247232798088</v>
      </c>
      <c r="AE21">
        <v>25.454416911361609</v>
      </c>
      <c r="AF21">
        <v>0</v>
      </c>
      <c r="AG21">
        <v>29.143554350339887</v>
      </c>
      <c r="AH21">
        <v>77.317362310874955</v>
      </c>
      <c r="AI21">
        <v>0</v>
      </c>
      <c r="AJ21">
        <v>0</v>
      </c>
      <c r="AK21">
        <v>29.223410539797168</v>
      </c>
      <c r="AL21">
        <v>57.204529432099825</v>
      </c>
      <c r="AM21">
        <v>0</v>
      </c>
      <c r="AN21">
        <v>6.2782340068873635E-2</v>
      </c>
      <c r="AO21">
        <v>4.4904440448000003</v>
      </c>
      <c r="AP21">
        <v>3.5325648797845899</v>
      </c>
      <c r="AQ21">
        <v>0</v>
      </c>
      <c r="AR21">
        <v>15.457642199999993</v>
      </c>
      <c r="AS21">
        <v>16.289584599997912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3.6886581401985108</v>
      </c>
      <c r="AZ21">
        <v>4.7086098594539934</v>
      </c>
      <c r="BA21">
        <v>3.0981780368098164</v>
      </c>
      <c r="BB21">
        <v>2.4580595444015443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1046.9744619756982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275.79302798021246</v>
      </c>
      <c r="L22">
        <v>6.1397943939165582</v>
      </c>
      <c r="M22">
        <v>63.937300144411253</v>
      </c>
      <c r="N22">
        <v>52.974885197269856</v>
      </c>
      <c r="O22">
        <v>74.040221286507062</v>
      </c>
      <c r="P22">
        <v>31.38985397984678</v>
      </c>
      <c r="Q22">
        <v>5.3701321394395078</v>
      </c>
      <c r="R22">
        <v>10.660131785714288</v>
      </c>
      <c r="S22">
        <v>6.5592138994413407</v>
      </c>
      <c r="T22">
        <v>0.77864943829787236</v>
      </c>
      <c r="U22">
        <v>59.639629196717244</v>
      </c>
      <c r="V22">
        <v>8.8281511079317259</v>
      </c>
      <c r="W22">
        <v>18.801519813084113</v>
      </c>
      <c r="X22">
        <v>62.919033756805817</v>
      </c>
      <c r="Y22">
        <v>0</v>
      </c>
      <c r="Z22">
        <v>5.5328942332727262</v>
      </c>
      <c r="AA22">
        <v>17.883696981012662</v>
      </c>
      <c r="AB22">
        <v>20.896579051372292</v>
      </c>
      <c r="AC22">
        <v>14.984381597588099</v>
      </c>
      <c r="AD22">
        <v>18.721247232798088</v>
      </c>
      <c r="AE22">
        <v>25.454416911361609</v>
      </c>
      <c r="AF22">
        <v>0</v>
      </c>
      <c r="AG22">
        <v>29.143554350339887</v>
      </c>
      <c r="AH22">
        <v>77.317362310874955</v>
      </c>
      <c r="AI22">
        <v>7.2198965883334525</v>
      </c>
      <c r="AJ22">
        <v>0</v>
      </c>
      <c r="AK22">
        <v>29.223410539797168</v>
      </c>
      <c r="AL22">
        <v>57.204529432099825</v>
      </c>
      <c r="AM22">
        <v>0</v>
      </c>
      <c r="AN22">
        <v>6.2782340068873635E-2</v>
      </c>
      <c r="AO22">
        <v>4.4904440448000003</v>
      </c>
      <c r="AP22">
        <v>3.5325648797845899</v>
      </c>
      <c r="AQ22">
        <v>0</v>
      </c>
      <c r="AR22">
        <v>15.457642199999993</v>
      </c>
      <c r="AS22">
        <v>16.289584599997912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3.6886581401985108</v>
      </c>
      <c r="AZ22">
        <v>4.7086098594539934</v>
      </c>
      <c r="BA22">
        <v>3.0981780368098164</v>
      </c>
      <c r="BB22">
        <v>2.4580595444015443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1035.2000369939619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272.4157293906502</v>
      </c>
      <c r="L23">
        <v>6.0497439540507845</v>
      </c>
      <c r="M23">
        <v>63.937300144411253</v>
      </c>
      <c r="N23">
        <v>52.974885197269856</v>
      </c>
      <c r="O23">
        <v>74.040221286507062</v>
      </c>
      <c r="P23">
        <v>31.38985397984678</v>
      </c>
      <c r="Q23">
        <v>5.3017584695290862</v>
      </c>
      <c r="R23">
        <v>10.534951480695652</v>
      </c>
      <c r="S23">
        <v>6.4800080633484169</v>
      </c>
      <c r="T23">
        <v>0.77864943829787236</v>
      </c>
      <c r="U23">
        <v>59.639629196717244</v>
      </c>
      <c r="V23">
        <v>8.8281511079317259</v>
      </c>
      <c r="W23">
        <v>18.801519813084113</v>
      </c>
      <c r="X23">
        <v>62.919033756805817</v>
      </c>
      <c r="Y23">
        <v>0</v>
      </c>
      <c r="Z23">
        <v>5.5328942332727262</v>
      </c>
      <c r="AA23">
        <v>17.883696981012662</v>
      </c>
      <c r="AB23">
        <v>20.896579051372292</v>
      </c>
      <c r="AC23">
        <v>14.984381597588099</v>
      </c>
      <c r="AD23">
        <v>18.721247232798088</v>
      </c>
      <c r="AE23">
        <v>25.454416911361609</v>
      </c>
      <c r="AF23">
        <v>0</v>
      </c>
      <c r="AG23">
        <v>29.143554350339887</v>
      </c>
      <c r="AH23">
        <v>77.317362310874955</v>
      </c>
      <c r="AI23">
        <v>7.2198965883334525</v>
      </c>
      <c r="AJ23">
        <v>0</v>
      </c>
      <c r="AK23">
        <v>29.223410539797168</v>
      </c>
      <c r="AL23">
        <v>57.204529432099825</v>
      </c>
      <c r="AM23">
        <v>0</v>
      </c>
      <c r="AN23">
        <v>6.2782340068873635E-2</v>
      </c>
      <c r="AO23">
        <v>5.1141168288000003</v>
      </c>
      <c r="AP23">
        <v>3.5325648797845899</v>
      </c>
      <c r="AQ23">
        <v>0</v>
      </c>
      <c r="AR23">
        <v>15.457642199999993</v>
      </c>
      <c r="AS23">
        <v>16.289584599997912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3.6886581401985108</v>
      </c>
      <c r="AZ23">
        <v>4.7086098594539934</v>
      </c>
      <c r="BA23">
        <v>3.0981780368098164</v>
      </c>
      <c r="BB23">
        <v>2.4580595444015443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1032.0836009375118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272.41586579462722</v>
      </c>
      <c r="L24">
        <v>6.0497439540507845</v>
      </c>
      <c r="M24">
        <v>63.937300144411253</v>
      </c>
      <c r="N24">
        <v>52.974885197269856</v>
      </c>
      <c r="O24">
        <v>74.040221286507062</v>
      </c>
      <c r="P24">
        <v>31.38985397984678</v>
      </c>
      <c r="Q24">
        <v>5.3017584695290862</v>
      </c>
      <c r="R24">
        <v>10.534951480695652</v>
      </c>
      <c r="S24">
        <v>6.4800080633484169</v>
      </c>
      <c r="T24">
        <v>0.77864943829787236</v>
      </c>
      <c r="U24">
        <v>59.639629196717244</v>
      </c>
      <c r="V24">
        <v>4.8600036564263327</v>
      </c>
      <c r="W24">
        <v>10.349998192139738</v>
      </c>
      <c r="X24">
        <v>62.919033756805817</v>
      </c>
      <c r="Y24">
        <v>0</v>
      </c>
      <c r="Z24">
        <v>5.5328942332727262</v>
      </c>
      <c r="AA24">
        <v>17.883696981012662</v>
      </c>
      <c r="AB24">
        <v>20.896579051372292</v>
      </c>
      <c r="AC24">
        <v>14.984381597588099</v>
      </c>
      <c r="AD24">
        <v>18.721247232798088</v>
      </c>
      <c r="AE24">
        <v>25.454416911361609</v>
      </c>
      <c r="AF24">
        <v>0</v>
      </c>
      <c r="AG24">
        <v>29.143554350339887</v>
      </c>
      <c r="AH24">
        <v>77.317362310874955</v>
      </c>
      <c r="AI24">
        <v>7.2198965883334525</v>
      </c>
      <c r="AJ24">
        <v>0</v>
      </c>
      <c r="AK24">
        <v>29.223410539797168</v>
      </c>
      <c r="AL24">
        <v>57.204529432099825</v>
      </c>
      <c r="AM24">
        <v>0</v>
      </c>
      <c r="AN24">
        <v>6.2782340068873635E-2</v>
      </c>
      <c r="AO24">
        <v>5.1141168288000003</v>
      </c>
      <c r="AP24">
        <v>3.5325648797845899</v>
      </c>
      <c r="AQ24">
        <v>0</v>
      </c>
      <c r="AR24">
        <v>15.457642199999993</v>
      </c>
      <c r="AS24">
        <v>16.289584599997912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3.6886581401985108</v>
      </c>
      <c r="AZ24">
        <v>4.7086098594539934</v>
      </c>
      <c r="BA24">
        <v>3.0981780368098164</v>
      </c>
      <c r="BB24">
        <v>2.2782015289575286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1019.4842102535952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272.41608302962226</v>
      </c>
      <c r="L25">
        <v>6.0497439540507845</v>
      </c>
      <c r="M25">
        <v>63.937300144411253</v>
      </c>
      <c r="N25">
        <v>52.974885197269856</v>
      </c>
      <c r="O25">
        <v>74.040221286507062</v>
      </c>
      <c r="P25">
        <v>31.38985397984678</v>
      </c>
      <c r="Q25">
        <v>5.3017584695290862</v>
      </c>
      <c r="R25">
        <v>10.534951480695652</v>
      </c>
      <c r="S25">
        <v>6.4800080633484169</v>
      </c>
      <c r="T25">
        <v>0.77864943829787236</v>
      </c>
      <c r="U25">
        <v>59.639629196717244</v>
      </c>
      <c r="V25">
        <v>4.8600036564263327</v>
      </c>
      <c r="W25">
        <v>10.349998192139738</v>
      </c>
      <c r="X25">
        <v>34.610215578599387</v>
      </c>
      <c r="Y25">
        <v>0</v>
      </c>
      <c r="Z25">
        <v>5.5328942332727262</v>
      </c>
      <c r="AA25">
        <v>17.883696981012662</v>
      </c>
      <c r="AB25">
        <v>20.896579051372292</v>
      </c>
      <c r="AC25">
        <v>14.984381597588099</v>
      </c>
      <c r="AD25">
        <v>18.721247232798088</v>
      </c>
      <c r="AE25">
        <v>25.454416911361609</v>
      </c>
      <c r="AF25">
        <v>0</v>
      </c>
      <c r="AG25">
        <v>29.143554350339887</v>
      </c>
      <c r="AH25">
        <v>77.317362310874955</v>
      </c>
      <c r="AI25">
        <v>7.2198965883334525</v>
      </c>
      <c r="AJ25">
        <v>0</v>
      </c>
      <c r="AK25">
        <v>29.223410539797168</v>
      </c>
      <c r="AL25">
        <v>57.204529432099825</v>
      </c>
      <c r="AM25">
        <v>0</v>
      </c>
      <c r="AN25">
        <v>6.2782340068873635E-2</v>
      </c>
      <c r="AO25">
        <v>5.0517495504000003</v>
      </c>
      <c r="AP25">
        <v>3.5325648797845899</v>
      </c>
      <c r="AQ25">
        <v>0</v>
      </c>
      <c r="AR25">
        <v>15.457642199999993</v>
      </c>
      <c r="AS25">
        <v>16.289584599997912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3.6886581401985108</v>
      </c>
      <c r="AZ25">
        <v>4.7086098594539934</v>
      </c>
      <c r="BA25">
        <v>3.0981780368098164</v>
      </c>
      <c r="BB25">
        <v>2.2782015289575286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991.11324203198387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272.41631697367092</v>
      </c>
      <c r="L26">
        <v>6.0497439540507845</v>
      </c>
      <c r="M26">
        <v>63.937300144411253</v>
      </c>
      <c r="N26">
        <v>52.974885197269856</v>
      </c>
      <c r="O26">
        <v>74.040221286507062</v>
      </c>
      <c r="P26">
        <v>31.38985397984678</v>
      </c>
      <c r="Q26">
        <v>5.3017584695290862</v>
      </c>
      <c r="R26">
        <v>10.534951480695652</v>
      </c>
      <c r="S26">
        <v>6.4800080633484169</v>
      </c>
      <c r="T26">
        <v>0.77864943829787236</v>
      </c>
      <c r="U26">
        <v>59.639629196717244</v>
      </c>
      <c r="V26">
        <v>4.8598504615384623</v>
      </c>
      <c r="W26">
        <v>10.349998192139738</v>
      </c>
      <c r="X26">
        <v>34.610215578599387</v>
      </c>
      <c r="Y26">
        <v>0</v>
      </c>
      <c r="Z26">
        <v>5.5328942332727262</v>
      </c>
      <c r="AA26">
        <v>17.883696981012662</v>
      </c>
      <c r="AB26">
        <v>20.896579051372292</v>
      </c>
      <c r="AC26">
        <v>14.984381597588099</v>
      </c>
      <c r="AD26">
        <v>18.721247232798088</v>
      </c>
      <c r="AE26">
        <v>25.454416911361609</v>
      </c>
      <c r="AF26">
        <v>0</v>
      </c>
      <c r="AG26">
        <v>29.143554350339887</v>
      </c>
      <c r="AH26">
        <v>77.317362310874955</v>
      </c>
      <c r="AI26">
        <v>25.597814367133889</v>
      </c>
      <c r="AJ26">
        <v>0</v>
      </c>
      <c r="AK26">
        <v>29.223410539797168</v>
      </c>
      <c r="AL26">
        <v>57.204529432099825</v>
      </c>
      <c r="AM26">
        <v>0</v>
      </c>
      <c r="AN26">
        <v>6.2782340068873635E-2</v>
      </c>
      <c r="AO26">
        <v>5.0517495504000003</v>
      </c>
      <c r="AP26">
        <v>3.5325648797845899</v>
      </c>
      <c r="AQ26">
        <v>0</v>
      </c>
      <c r="AR26">
        <v>15.457642199999993</v>
      </c>
      <c r="AS26">
        <v>16.289584599997912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3.6886581401985108</v>
      </c>
      <c r="AZ26">
        <v>4.7086098594539934</v>
      </c>
      <c r="BA26">
        <v>3.0981780368098164</v>
      </c>
      <c r="BB26">
        <v>2.2782015289575286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1009.4912405599451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272.41648319623545</v>
      </c>
      <c r="L27">
        <v>6.0497439540507845</v>
      </c>
      <c r="M27">
        <v>63.937300144411253</v>
      </c>
      <c r="N27">
        <v>52.974885197269856</v>
      </c>
      <c r="O27">
        <v>74.040221286507062</v>
      </c>
      <c r="P27">
        <v>31.38985397984678</v>
      </c>
      <c r="Q27">
        <v>5.3020429170090377</v>
      </c>
      <c r="R27">
        <v>10.53563849265306</v>
      </c>
      <c r="S27">
        <v>6.4818413717277492</v>
      </c>
      <c r="T27">
        <v>0.77864943829787236</v>
      </c>
      <c r="U27">
        <v>59.639629196717244</v>
      </c>
      <c r="V27">
        <v>4.8598504615384623</v>
      </c>
      <c r="W27">
        <v>10.349998192139738</v>
      </c>
      <c r="X27">
        <v>34.610215578599387</v>
      </c>
      <c r="Y27">
        <v>0</v>
      </c>
      <c r="Z27">
        <v>5.5328942332727262</v>
      </c>
      <c r="AA27">
        <v>17.883696981012662</v>
      </c>
      <c r="AB27">
        <v>20.896579051372292</v>
      </c>
      <c r="AC27">
        <v>14.984381597588099</v>
      </c>
      <c r="AD27">
        <v>14.040935424598565</v>
      </c>
      <c r="AE27">
        <v>25.454416911361609</v>
      </c>
      <c r="AF27">
        <v>0</v>
      </c>
      <c r="AG27">
        <v>29.143554350339887</v>
      </c>
      <c r="AH27">
        <v>77.317362310874955</v>
      </c>
      <c r="AI27">
        <v>25.597814367133889</v>
      </c>
      <c r="AJ27">
        <v>0</v>
      </c>
      <c r="AK27">
        <v>29.223410539797168</v>
      </c>
      <c r="AL27">
        <v>57.204529432099825</v>
      </c>
      <c r="AM27">
        <v>0</v>
      </c>
      <c r="AN27">
        <v>6.2782340068873635E-2</v>
      </c>
      <c r="AO27">
        <v>5.0517495504000003</v>
      </c>
      <c r="AP27">
        <v>3.5325648797845899</v>
      </c>
      <c r="AQ27">
        <v>0</v>
      </c>
      <c r="AR27">
        <v>15.457642199999993</v>
      </c>
      <c r="AS27">
        <v>16.289584599997912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3.6886581401985108</v>
      </c>
      <c r="AZ27">
        <v>4.7086098594539934</v>
      </c>
      <c r="BA27">
        <v>3.0981780368098164</v>
      </c>
      <c r="BB27">
        <v>2.2782015289575286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1004.813899742127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272.40918794370413</v>
      </c>
      <c r="L28">
        <v>6.0597435308343401</v>
      </c>
      <c r="M28">
        <v>63.937300144411253</v>
      </c>
      <c r="N28">
        <v>52.974885197269856</v>
      </c>
      <c r="O28">
        <v>74.040221286507062</v>
      </c>
      <c r="P28">
        <v>31.38985397984678</v>
      </c>
      <c r="Q28">
        <v>5.3020429170090377</v>
      </c>
      <c r="R28">
        <v>10.53563849265306</v>
      </c>
      <c r="S28">
        <v>6.4818413717277492</v>
      </c>
      <c r="T28">
        <v>0.77864943829787236</v>
      </c>
      <c r="U28">
        <v>59.639629196717244</v>
      </c>
      <c r="V28">
        <v>4.8598504615384623</v>
      </c>
      <c r="W28">
        <v>10.349998192139738</v>
      </c>
      <c r="X28">
        <v>34.610215578599387</v>
      </c>
      <c r="Y28">
        <v>0</v>
      </c>
      <c r="Z28">
        <v>5.5328942332727262</v>
      </c>
      <c r="AA28">
        <v>17.883696981012662</v>
      </c>
      <c r="AB28">
        <v>20.896579051372292</v>
      </c>
      <c r="AC28">
        <v>14.984381597588099</v>
      </c>
      <c r="AD28">
        <v>14.040935424598565</v>
      </c>
      <c r="AE28">
        <v>25.454416911361609</v>
      </c>
      <c r="AF28">
        <v>0</v>
      </c>
      <c r="AG28">
        <v>29.143554350339887</v>
      </c>
      <c r="AH28">
        <v>77.317362310874955</v>
      </c>
      <c r="AI28">
        <v>25.597814367133889</v>
      </c>
      <c r="AJ28">
        <v>0</v>
      </c>
      <c r="AK28">
        <v>29.223410539797168</v>
      </c>
      <c r="AL28">
        <v>57.204529432099825</v>
      </c>
      <c r="AM28">
        <v>0</v>
      </c>
      <c r="AN28">
        <v>6.2782340068873635E-2</v>
      </c>
      <c r="AO28">
        <v>5.0517495504000003</v>
      </c>
      <c r="AP28">
        <v>3.5325648797845899</v>
      </c>
      <c r="AQ28">
        <v>0</v>
      </c>
      <c r="AR28">
        <v>15.457642199999993</v>
      </c>
      <c r="AS28">
        <v>16.289584599997912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3.6886581401985108</v>
      </c>
      <c r="AZ28">
        <v>4.7086098594539934</v>
      </c>
      <c r="BA28">
        <v>3.0981780368098164</v>
      </c>
      <c r="BB28">
        <v>2.2782015289575286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1004.8166040663792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272.40918794370413</v>
      </c>
      <c r="L29">
        <v>6.0597435308343401</v>
      </c>
      <c r="M29">
        <v>34.780516854489164</v>
      </c>
      <c r="N29">
        <v>28.978947907861897</v>
      </c>
      <c r="O29">
        <v>39.600861094874588</v>
      </c>
      <c r="P29">
        <v>17.390071616824574</v>
      </c>
      <c r="Q29">
        <v>5.3020429170090377</v>
      </c>
      <c r="R29">
        <v>10.53563849265306</v>
      </c>
      <c r="S29">
        <v>6.4818413717277492</v>
      </c>
      <c r="T29">
        <v>0.77864943829787236</v>
      </c>
      <c r="U29">
        <v>59.639629196717244</v>
      </c>
      <c r="V29">
        <v>4.8598504615384623</v>
      </c>
      <c r="W29">
        <v>10.349998192139738</v>
      </c>
      <c r="X29">
        <v>34.610215578599387</v>
      </c>
      <c r="Y29">
        <v>0</v>
      </c>
      <c r="Z29">
        <v>5.5328942332727262</v>
      </c>
      <c r="AA29">
        <v>17.883696981012662</v>
      </c>
      <c r="AB29">
        <v>20.896579051372292</v>
      </c>
      <c r="AC29">
        <v>14.984381597588099</v>
      </c>
      <c r="AD29">
        <v>14.040935424598565</v>
      </c>
      <c r="AE29">
        <v>25.454416911361609</v>
      </c>
      <c r="AF29">
        <v>0</v>
      </c>
      <c r="AG29">
        <v>29.143554350339887</v>
      </c>
      <c r="AH29">
        <v>77.317362310874955</v>
      </c>
      <c r="AI29">
        <v>25.597814367133889</v>
      </c>
      <c r="AJ29">
        <v>0</v>
      </c>
      <c r="AK29">
        <v>29.223410539797168</v>
      </c>
      <c r="AL29">
        <v>57.204529432099825</v>
      </c>
      <c r="AM29">
        <v>0</v>
      </c>
      <c r="AN29">
        <v>6.2782340068873635E-2</v>
      </c>
      <c r="AO29">
        <v>4.3657094880000002</v>
      </c>
      <c r="AP29">
        <v>3.5325648797845899</v>
      </c>
      <c r="AQ29">
        <v>0</v>
      </c>
      <c r="AR29">
        <v>15.457642199999993</v>
      </c>
      <c r="AS29">
        <v>16.289584599997912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3.6886581401985108</v>
      </c>
      <c r="AZ29">
        <v>4.7086098594539934</v>
      </c>
      <c r="BA29">
        <v>3.0981780368098164</v>
      </c>
      <c r="BB29">
        <v>2.2782015289575286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902.53870086999427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272.40918794370413</v>
      </c>
      <c r="L30">
        <v>6.0602738727590442</v>
      </c>
      <c r="M30">
        <v>34.780516854489164</v>
      </c>
      <c r="N30">
        <v>28.978947907861897</v>
      </c>
      <c r="O30">
        <v>39.600861094874588</v>
      </c>
      <c r="P30">
        <v>17.390071616824574</v>
      </c>
      <c r="Q30">
        <v>5.3020429170090377</v>
      </c>
      <c r="R30">
        <v>10.53563849265306</v>
      </c>
      <c r="S30">
        <v>6.4818413717277492</v>
      </c>
      <c r="T30">
        <v>0.77864943829787236</v>
      </c>
      <c r="U30">
        <v>59.639629196717244</v>
      </c>
      <c r="V30">
        <v>4.9717848528174935</v>
      </c>
      <c r="W30">
        <v>10.349998192139738</v>
      </c>
      <c r="X30">
        <v>34.610215578599387</v>
      </c>
      <c r="Y30">
        <v>0</v>
      </c>
      <c r="Z30">
        <v>5.5328942332727262</v>
      </c>
      <c r="AA30">
        <v>17.883696981012662</v>
      </c>
      <c r="AB30">
        <v>20.896579051372292</v>
      </c>
      <c r="AC30">
        <v>14.984381597588099</v>
      </c>
      <c r="AD30">
        <v>14.040935424598565</v>
      </c>
      <c r="AE30">
        <v>25.454416911361609</v>
      </c>
      <c r="AF30">
        <v>0</v>
      </c>
      <c r="AG30">
        <v>29.143554350339887</v>
      </c>
      <c r="AH30">
        <v>77.317362310874955</v>
      </c>
      <c r="AI30">
        <v>25.597814367133889</v>
      </c>
      <c r="AJ30">
        <v>0</v>
      </c>
      <c r="AK30">
        <v>29.223410539797168</v>
      </c>
      <c r="AL30">
        <v>57.204529432099825</v>
      </c>
      <c r="AM30">
        <v>0</v>
      </c>
      <c r="AN30">
        <v>6.2782340068873635E-2</v>
      </c>
      <c r="AO30">
        <v>4.3657094880000002</v>
      </c>
      <c r="AP30">
        <v>3.5325648797845899</v>
      </c>
      <c r="AQ30">
        <v>0</v>
      </c>
      <c r="AR30">
        <v>15.457642199999993</v>
      </c>
      <c r="AS30">
        <v>16.289584599997912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3.6886581401985108</v>
      </c>
      <c r="AZ30">
        <v>4.7086098594539934</v>
      </c>
      <c r="BA30">
        <v>3.0981780368098164</v>
      </c>
      <c r="BB30">
        <v>2.2782015289575286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902.65116560319802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272.41827522083298</v>
      </c>
      <c r="L31">
        <v>6.0602738727590442</v>
      </c>
      <c r="M31">
        <v>34.780516854489164</v>
      </c>
      <c r="N31">
        <v>28.978947907861897</v>
      </c>
      <c r="O31">
        <v>39.600861094874588</v>
      </c>
      <c r="P31">
        <v>17.390071616824574</v>
      </c>
      <c r="Q31">
        <v>5.3020429170090377</v>
      </c>
      <c r="R31">
        <v>10.53563849265306</v>
      </c>
      <c r="S31">
        <v>6.4818413717277492</v>
      </c>
      <c r="T31">
        <v>0.77864943829787236</v>
      </c>
      <c r="U31">
        <v>59.639629196717244</v>
      </c>
      <c r="V31">
        <v>4.8604098795180724</v>
      </c>
      <c r="W31">
        <v>10.344389407974223</v>
      </c>
      <c r="X31">
        <v>34.702915522274402</v>
      </c>
      <c r="Y31">
        <v>0</v>
      </c>
      <c r="Z31">
        <v>5.5328942332727262</v>
      </c>
      <c r="AA31">
        <v>17.883696981012662</v>
      </c>
      <c r="AB31">
        <v>20.896579051372292</v>
      </c>
      <c r="AC31">
        <v>14.984381597588099</v>
      </c>
      <c r="AD31">
        <v>14.040935424598565</v>
      </c>
      <c r="AE31">
        <v>25.454416911361609</v>
      </c>
      <c r="AF31">
        <v>0</v>
      </c>
      <c r="AG31">
        <v>29.143554350339887</v>
      </c>
      <c r="AH31">
        <v>77.317362310874955</v>
      </c>
      <c r="AI31">
        <v>25.597814367133889</v>
      </c>
      <c r="AJ31">
        <v>0</v>
      </c>
      <c r="AK31">
        <v>29.223410539797168</v>
      </c>
      <c r="AL31">
        <v>57.204529432099825</v>
      </c>
      <c r="AM31">
        <v>0</v>
      </c>
      <c r="AN31">
        <v>6.2782340068873635E-2</v>
      </c>
      <c r="AO31">
        <v>4.3657094880000002</v>
      </c>
      <c r="AP31">
        <v>3.5325648797845899</v>
      </c>
      <c r="AQ31">
        <v>0</v>
      </c>
      <c r="AR31">
        <v>15.457642199999993</v>
      </c>
      <c r="AS31">
        <v>16.289584599997912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3.6886581401985108</v>
      </c>
      <c r="AZ31">
        <v>4.7086098594539934</v>
      </c>
      <c r="BA31">
        <v>3.0981780368098164</v>
      </c>
      <c r="BB31">
        <v>2.2782015289575286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902.63596906653697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272.41827522083298</v>
      </c>
      <c r="L32">
        <v>6.0602738727590442</v>
      </c>
      <c r="M32">
        <v>34.780516854489164</v>
      </c>
      <c r="N32">
        <v>28.978947907861897</v>
      </c>
      <c r="O32">
        <v>39.600861094874588</v>
      </c>
      <c r="P32">
        <v>17.390071616824574</v>
      </c>
      <c r="Q32">
        <v>5.3020429170090377</v>
      </c>
      <c r="R32">
        <v>10.53563849265306</v>
      </c>
      <c r="S32">
        <v>6.4818413717277492</v>
      </c>
      <c r="T32">
        <v>0.77864943829787236</v>
      </c>
      <c r="U32">
        <v>59.639629196717244</v>
      </c>
      <c r="V32">
        <v>4.8604098795180724</v>
      </c>
      <c r="W32">
        <v>10.344389407974223</v>
      </c>
      <c r="X32">
        <v>34.702915522274402</v>
      </c>
      <c r="Y32">
        <v>0</v>
      </c>
      <c r="Z32">
        <v>5.5328942332727262</v>
      </c>
      <c r="AA32">
        <v>17.883696981012662</v>
      </c>
      <c r="AB32">
        <v>20.896579051372292</v>
      </c>
      <c r="AC32">
        <v>14.984381597588099</v>
      </c>
      <c r="AD32">
        <v>14.040935424598565</v>
      </c>
      <c r="AE32">
        <v>25.454416911361609</v>
      </c>
      <c r="AF32">
        <v>0</v>
      </c>
      <c r="AG32">
        <v>29.143554350339887</v>
      </c>
      <c r="AH32">
        <v>77.317362310874955</v>
      </c>
      <c r="AI32">
        <v>7.8762505402468426</v>
      </c>
      <c r="AJ32">
        <v>0</v>
      </c>
      <c r="AK32">
        <v>29.223410539797168</v>
      </c>
      <c r="AL32">
        <v>57.204529432099825</v>
      </c>
      <c r="AM32">
        <v>0</v>
      </c>
      <c r="AN32">
        <v>6.2782340068873635E-2</v>
      </c>
      <c r="AO32">
        <v>4.3657094880000002</v>
      </c>
      <c r="AP32">
        <v>3.5325648797845899</v>
      </c>
      <c r="AQ32">
        <v>0</v>
      </c>
      <c r="AR32">
        <v>15.457642199999993</v>
      </c>
      <c r="AS32">
        <v>16.289584599997912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3.6886581401985108</v>
      </c>
      <c r="AZ32">
        <v>4.7086098594539934</v>
      </c>
      <c r="BA32">
        <v>3.0981780368098164</v>
      </c>
      <c r="BB32">
        <v>2.2782015289575286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884.91440523964991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272.41827522083298</v>
      </c>
      <c r="L33">
        <v>6.0602738727590442</v>
      </c>
      <c r="M33">
        <v>34.780516854489164</v>
      </c>
      <c r="N33">
        <v>28.978947907861897</v>
      </c>
      <c r="O33">
        <v>39.600861094874588</v>
      </c>
      <c r="P33">
        <v>17.390071616824574</v>
      </c>
      <c r="Q33">
        <v>5.3047694962779159</v>
      </c>
      <c r="R33">
        <v>10.530112187165775</v>
      </c>
      <c r="S33">
        <v>6.4796159049504949</v>
      </c>
      <c r="T33">
        <v>0.77864943829787236</v>
      </c>
      <c r="U33">
        <v>59.639629196717244</v>
      </c>
      <c r="V33">
        <v>4.8604098795180724</v>
      </c>
      <c r="W33">
        <v>10.344389407974223</v>
      </c>
      <c r="X33">
        <v>34.702915522274402</v>
      </c>
      <c r="Y33">
        <v>0</v>
      </c>
      <c r="Z33">
        <v>5.5328942332727262</v>
      </c>
      <c r="AA33">
        <v>17.883696981012662</v>
      </c>
      <c r="AB33">
        <v>20.896579051372292</v>
      </c>
      <c r="AC33">
        <v>14.984381597588099</v>
      </c>
      <c r="AD33">
        <v>14.040935424598565</v>
      </c>
      <c r="AE33">
        <v>25.454416911361609</v>
      </c>
      <c r="AF33">
        <v>0</v>
      </c>
      <c r="AG33">
        <v>29.143554350339887</v>
      </c>
      <c r="AH33">
        <v>77.317362310874955</v>
      </c>
      <c r="AI33">
        <v>7.2198965883334525</v>
      </c>
      <c r="AJ33">
        <v>0</v>
      </c>
      <c r="AK33">
        <v>29.223410539797168</v>
      </c>
      <c r="AL33">
        <v>57.204529432099825</v>
      </c>
      <c r="AM33">
        <v>0</v>
      </c>
      <c r="AN33">
        <v>6.2782340068873635E-2</v>
      </c>
      <c r="AO33">
        <v>4.3657094880000002</v>
      </c>
      <c r="AP33">
        <v>4.3477721597348795</v>
      </c>
      <c r="AQ33">
        <v>0</v>
      </c>
      <c r="AR33">
        <v>15.457642199999993</v>
      </c>
      <c r="AS33">
        <v>16.289584599997912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3.6886581401985108</v>
      </c>
      <c r="AZ33">
        <v>4.7086098594539934</v>
      </c>
      <c r="BA33">
        <v>3.0981780368098164</v>
      </c>
      <c r="BB33">
        <v>2.2782015289575286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885.0682333746912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272.41827522083298</v>
      </c>
      <c r="L34">
        <v>6.0602738727590442</v>
      </c>
      <c r="M34">
        <v>34.780516854489164</v>
      </c>
      <c r="N34">
        <v>28.978947907861897</v>
      </c>
      <c r="O34">
        <v>39.600861094874588</v>
      </c>
      <c r="P34">
        <v>17.390071616824574</v>
      </c>
      <c r="Q34">
        <v>5.3047694962779159</v>
      </c>
      <c r="R34">
        <v>10.530112187165775</v>
      </c>
      <c r="S34">
        <v>6.4796159049504949</v>
      </c>
      <c r="T34">
        <v>0.77864943829787236</v>
      </c>
      <c r="U34">
        <v>59.639629196717244</v>
      </c>
      <c r="V34">
        <v>4.8604098795180724</v>
      </c>
      <c r="W34">
        <v>10.344389407974223</v>
      </c>
      <c r="X34">
        <v>34.702915522274402</v>
      </c>
      <c r="Y34">
        <v>0</v>
      </c>
      <c r="Z34">
        <v>5.5328942332727262</v>
      </c>
      <c r="AA34">
        <v>17.883696981012662</v>
      </c>
      <c r="AB34">
        <v>20.896579051372292</v>
      </c>
      <c r="AC34">
        <v>14.984381597588099</v>
      </c>
      <c r="AD34">
        <v>14.040935424598565</v>
      </c>
      <c r="AE34">
        <v>25.454416911361609</v>
      </c>
      <c r="AF34">
        <v>0</v>
      </c>
      <c r="AG34">
        <v>29.143554350339887</v>
      </c>
      <c r="AH34">
        <v>77.317362310874955</v>
      </c>
      <c r="AI34">
        <v>7.2198965883334525</v>
      </c>
      <c r="AJ34">
        <v>0</v>
      </c>
      <c r="AK34">
        <v>29.223410539797168</v>
      </c>
      <c r="AL34">
        <v>57.204529432099825</v>
      </c>
      <c r="AM34">
        <v>0</v>
      </c>
      <c r="AN34">
        <v>6.2782340068873635E-2</v>
      </c>
      <c r="AO34">
        <v>4.3657094880000002</v>
      </c>
      <c r="AP34">
        <v>4.3477721597348795</v>
      </c>
      <c r="AQ34">
        <v>0</v>
      </c>
      <c r="AR34">
        <v>15.457642199999993</v>
      </c>
      <c r="AS34">
        <v>16.289584599997912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3.6886581401985108</v>
      </c>
      <c r="AZ34">
        <v>4.7086098594539934</v>
      </c>
      <c r="BA34">
        <v>3.0981780368098164</v>
      </c>
      <c r="BB34">
        <v>2.2782015289575286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885.0682333746912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272.41827522083298</v>
      </c>
      <c r="L35">
        <v>6.0602738727590442</v>
      </c>
      <c r="M35">
        <v>34.780516854489164</v>
      </c>
      <c r="N35">
        <v>28.978532729388949</v>
      </c>
      <c r="O35">
        <v>39.908918552897084</v>
      </c>
      <c r="P35">
        <v>17.390071616824574</v>
      </c>
      <c r="Q35">
        <v>5.3047694962779159</v>
      </c>
      <c r="R35">
        <v>10.530112187165775</v>
      </c>
      <c r="S35">
        <v>6.4796159049504949</v>
      </c>
      <c r="T35">
        <v>0.77864943829787236</v>
      </c>
      <c r="U35">
        <v>59.639629196717244</v>
      </c>
      <c r="V35">
        <v>4.8604098795180724</v>
      </c>
      <c r="W35">
        <v>10.344389407974223</v>
      </c>
      <c r="X35">
        <v>34.702915522274402</v>
      </c>
      <c r="Y35">
        <v>0</v>
      </c>
      <c r="Z35">
        <v>5.5328942332727262</v>
      </c>
      <c r="AA35">
        <v>17.883696981012662</v>
      </c>
      <c r="AB35">
        <v>20.896579051372292</v>
      </c>
      <c r="AC35">
        <v>14.984381597588099</v>
      </c>
      <c r="AD35">
        <v>14.040935424598565</v>
      </c>
      <c r="AE35">
        <v>25.454416911361609</v>
      </c>
      <c r="AF35">
        <v>0</v>
      </c>
      <c r="AG35">
        <v>29.143554350339887</v>
      </c>
      <c r="AH35">
        <v>77.317362310874955</v>
      </c>
      <c r="AI35">
        <v>7.2198965883334525</v>
      </c>
      <c r="AJ35">
        <v>0</v>
      </c>
      <c r="AK35">
        <v>29.223410539797168</v>
      </c>
      <c r="AL35">
        <v>57.204529432099825</v>
      </c>
      <c r="AM35">
        <v>0</v>
      </c>
      <c r="AN35">
        <v>6.2782340068873635E-2</v>
      </c>
      <c r="AO35">
        <v>3.4925675904000002</v>
      </c>
      <c r="AP35">
        <v>3.8043006397680195</v>
      </c>
      <c r="AQ35">
        <v>0</v>
      </c>
      <c r="AR35">
        <v>15.457642199999993</v>
      </c>
      <c r="AS35">
        <v>16.289584599997912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3.6886581401985108</v>
      </c>
      <c r="AZ35">
        <v>4.7086098594539934</v>
      </c>
      <c r="BA35">
        <v>3.0981780368098164</v>
      </c>
      <c r="BB35">
        <v>2.2782015289575286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883.95926223667391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272.41827522083298</v>
      </c>
      <c r="L36">
        <v>6.0602738727590442</v>
      </c>
      <c r="M36">
        <v>34.780516854489164</v>
      </c>
      <c r="N36">
        <v>28.978532729388949</v>
      </c>
      <c r="O36">
        <v>39.908918552897084</v>
      </c>
      <c r="P36">
        <v>17.390071616824574</v>
      </c>
      <c r="Q36">
        <v>5.3047694962779159</v>
      </c>
      <c r="R36">
        <v>10.530112187165775</v>
      </c>
      <c r="S36">
        <v>6.4796159049504949</v>
      </c>
      <c r="T36">
        <v>0.77864943829787236</v>
      </c>
      <c r="U36">
        <v>59.639629196717244</v>
      </c>
      <c r="V36">
        <v>4.8604098795180724</v>
      </c>
      <c r="W36">
        <v>10.344389407974223</v>
      </c>
      <c r="X36">
        <v>34.702915522274402</v>
      </c>
      <c r="Y36">
        <v>0</v>
      </c>
      <c r="Z36">
        <v>5.5328942332727262</v>
      </c>
      <c r="AA36">
        <v>17.883696981012662</v>
      </c>
      <c r="AB36">
        <v>20.896579051372292</v>
      </c>
      <c r="AC36">
        <v>14.984381597588099</v>
      </c>
      <c r="AD36">
        <v>14.040935424598565</v>
      </c>
      <c r="AE36">
        <v>25.454416911361609</v>
      </c>
      <c r="AF36">
        <v>0</v>
      </c>
      <c r="AG36">
        <v>29.143554350339887</v>
      </c>
      <c r="AH36">
        <v>77.317362310874955</v>
      </c>
      <c r="AI36">
        <v>7.2198965883334525</v>
      </c>
      <c r="AJ36">
        <v>0</v>
      </c>
      <c r="AK36">
        <v>29.223410539797168</v>
      </c>
      <c r="AL36">
        <v>57.204529432099825</v>
      </c>
      <c r="AM36">
        <v>0</v>
      </c>
      <c r="AN36">
        <v>6.2782340068873635E-2</v>
      </c>
      <c r="AO36">
        <v>3.4925675904000002</v>
      </c>
      <c r="AP36">
        <v>3.8043006397680195</v>
      </c>
      <c r="AQ36">
        <v>0</v>
      </c>
      <c r="AR36">
        <v>15.457642199999993</v>
      </c>
      <c r="AS36">
        <v>16.289584599997912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3.6886581401985108</v>
      </c>
      <c r="AZ36">
        <v>4.7086098594539934</v>
      </c>
      <c r="BA36">
        <v>3.0981780368098164</v>
      </c>
      <c r="BB36">
        <v>2.2782015289575286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883.95926223667391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272.41827522083298</v>
      </c>
      <c r="L37">
        <v>6.0602738727590442</v>
      </c>
      <c r="M37">
        <v>34.780516854489164</v>
      </c>
      <c r="N37">
        <v>28.978532729388949</v>
      </c>
      <c r="O37">
        <v>39.908918552897084</v>
      </c>
      <c r="P37">
        <v>17.390071616824574</v>
      </c>
      <c r="Q37">
        <v>5.3047694962779159</v>
      </c>
      <c r="R37">
        <v>10.530112187165775</v>
      </c>
      <c r="S37">
        <v>6.4796159049504949</v>
      </c>
      <c r="T37">
        <v>0.77864943829787236</v>
      </c>
      <c r="U37">
        <v>59.639629196717244</v>
      </c>
      <c r="V37">
        <v>4.8618478125000006</v>
      </c>
      <c r="W37">
        <v>10.344389407974223</v>
      </c>
      <c r="X37">
        <v>34.702915522274402</v>
      </c>
      <c r="Y37">
        <v>0</v>
      </c>
      <c r="Z37">
        <v>5.5328942332727262</v>
      </c>
      <c r="AA37">
        <v>17.883696981012662</v>
      </c>
      <c r="AB37">
        <v>20.896579051372292</v>
      </c>
      <c r="AC37">
        <v>14.984381597588099</v>
      </c>
      <c r="AD37">
        <v>14.040935424598565</v>
      </c>
      <c r="AE37">
        <v>25.454416911361609</v>
      </c>
      <c r="AF37">
        <v>0</v>
      </c>
      <c r="AG37">
        <v>29.143554350339887</v>
      </c>
      <c r="AH37">
        <v>77.317362310874955</v>
      </c>
      <c r="AI37">
        <v>7.2198965883334525</v>
      </c>
      <c r="AJ37">
        <v>0</v>
      </c>
      <c r="AK37">
        <v>29.223410539797168</v>
      </c>
      <c r="AL37">
        <v>57.204529432099825</v>
      </c>
      <c r="AM37">
        <v>0</v>
      </c>
      <c r="AN37">
        <v>6.2782340068873635E-2</v>
      </c>
      <c r="AO37">
        <v>3.4925675904000002</v>
      </c>
      <c r="AP37">
        <v>3.8043006397680195</v>
      </c>
      <c r="AQ37">
        <v>0</v>
      </c>
      <c r="AR37">
        <v>15.457642199999993</v>
      </c>
      <c r="AS37">
        <v>16.289584599997912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3.6886581401985108</v>
      </c>
      <c r="AZ37">
        <v>4.7086098594539934</v>
      </c>
      <c r="BA37">
        <v>3.0981780368098164</v>
      </c>
      <c r="BB37">
        <v>2.2782015289575286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883.96070016965587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272.41827522083298</v>
      </c>
      <c r="L38">
        <v>6.0602738727590442</v>
      </c>
      <c r="M38">
        <v>34.780516854489164</v>
      </c>
      <c r="N38">
        <v>28.978532729388949</v>
      </c>
      <c r="O38">
        <v>39.908918552897084</v>
      </c>
      <c r="P38">
        <v>17.390071616824574</v>
      </c>
      <c r="Q38">
        <v>5.3047694962779159</v>
      </c>
      <c r="R38">
        <v>10.530112187165775</v>
      </c>
      <c r="S38">
        <v>6.4796159049504949</v>
      </c>
      <c r="T38">
        <v>0.77864943829787236</v>
      </c>
      <c r="U38">
        <v>59.639629196717244</v>
      </c>
      <c r="V38">
        <v>4.8618478125000006</v>
      </c>
      <c r="W38">
        <v>10.344389407974223</v>
      </c>
      <c r="X38">
        <v>34.702915522274402</v>
      </c>
      <c r="Y38">
        <v>0</v>
      </c>
      <c r="Z38">
        <v>5.5328942332727262</v>
      </c>
      <c r="AA38">
        <v>17.883696981012662</v>
      </c>
      <c r="AB38">
        <v>20.896579051372292</v>
      </c>
      <c r="AC38">
        <v>14.984381597588099</v>
      </c>
      <c r="AD38">
        <v>14.040935424598565</v>
      </c>
      <c r="AE38">
        <v>25.454416911361609</v>
      </c>
      <c r="AF38">
        <v>0</v>
      </c>
      <c r="AG38">
        <v>29.143554350339887</v>
      </c>
      <c r="AH38">
        <v>77.317362310874955</v>
      </c>
      <c r="AI38">
        <v>7.2198965883334525</v>
      </c>
      <c r="AJ38">
        <v>0</v>
      </c>
      <c r="AK38">
        <v>29.223410539797168</v>
      </c>
      <c r="AL38">
        <v>57.204529432099825</v>
      </c>
      <c r="AM38">
        <v>0</v>
      </c>
      <c r="AN38">
        <v>6.2782340068873635E-2</v>
      </c>
      <c r="AO38">
        <v>3.4925675904000002</v>
      </c>
      <c r="AP38">
        <v>3.8043006397680195</v>
      </c>
      <c r="AQ38">
        <v>0</v>
      </c>
      <c r="AR38">
        <v>15.457642199999993</v>
      </c>
      <c r="AS38">
        <v>16.289584599997912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3.6886581401985108</v>
      </c>
      <c r="AZ38">
        <v>4.7086098594539934</v>
      </c>
      <c r="BA38">
        <v>3.0981780368098164</v>
      </c>
      <c r="BB38">
        <v>2.2782015289575286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883.96070016965587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272.41827522083298</v>
      </c>
      <c r="L39">
        <v>6.2597350665054412</v>
      </c>
      <c r="M39">
        <v>34.780516854489164</v>
      </c>
      <c r="N39">
        <v>36.62867018167637</v>
      </c>
      <c r="O39">
        <v>53.241157694220284</v>
      </c>
      <c r="P39">
        <v>17.390071616824574</v>
      </c>
      <c r="Q39">
        <v>5.4891324163907287</v>
      </c>
      <c r="R39">
        <v>10.900116129164951</v>
      </c>
      <c r="S39">
        <v>6.7096022719471939</v>
      </c>
      <c r="T39">
        <v>1.1180607319148939</v>
      </c>
      <c r="U39">
        <v>59.639629196717244</v>
      </c>
      <c r="V39">
        <v>4.8618478125000006</v>
      </c>
      <c r="W39">
        <v>10.480986352941178</v>
      </c>
      <c r="X39">
        <v>34.918502162436553</v>
      </c>
      <c r="Y39">
        <v>0</v>
      </c>
      <c r="Z39">
        <v>2.7664471166363631</v>
      </c>
      <c r="AA39">
        <v>17.883696981012662</v>
      </c>
      <c r="AB39">
        <v>20.896579051372292</v>
      </c>
      <c r="AC39">
        <v>14.984381597588099</v>
      </c>
      <c r="AD39">
        <v>14.040935424598565</v>
      </c>
      <c r="AE39">
        <v>25.454416911361609</v>
      </c>
      <c r="AF39">
        <v>0</v>
      </c>
      <c r="AG39">
        <v>29.143554350339887</v>
      </c>
      <c r="AH39">
        <v>77.317362310874955</v>
      </c>
      <c r="AI39">
        <v>7.2198965883334525</v>
      </c>
      <c r="AJ39">
        <v>0</v>
      </c>
      <c r="AK39">
        <v>29.223410539797168</v>
      </c>
      <c r="AL39">
        <v>57.204529432099825</v>
      </c>
      <c r="AM39">
        <v>0</v>
      </c>
      <c r="AN39">
        <v>6.2782340068873635E-2</v>
      </c>
      <c r="AO39">
        <v>3.4925675904000002</v>
      </c>
      <c r="AP39">
        <v>3.8043006397680195</v>
      </c>
      <c r="AQ39">
        <v>0</v>
      </c>
      <c r="AR39">
        <v>18.736535999999994</v>
      </c>
      <c r="AS39">
        <v>16.289584599997912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3.6886581401985108</v>
      </c>
      <c r="AZ39">
        <v>4.7086098594539934</v>
      </c>
      <c r="BA39">
        <v>3.0981780368098164</v>
      </c>
      <c r="BB39">
        <v>2.2782015289575286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907.1309327482312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272.41827522083298</v>
      </c>
      <c r="L40">
        <v>6.2597350665054412</v>
      </c>
      <c r="M40">
        <v>34.780516854489164</v>
      </c>
      <c r="N40">
        <v>36.62867018167637</v>
      </c>
      <c r="O40">
        <v>53.241157694220284</v>
      </c>
      <c r="P40">
        <v>17.390071616824574</v>
      </c>
      <c r="Q40">
        <v>5.4891324163907287</v>
      </c>
      <c r="R40">
        <v>10.900116129164951</v>
      </c>
      <c r="S40">
        <v>6.7096022719471939</v>
      </c>
      <c r="T40">
        <v>1.1180607319148939</v>
      </c>
      <c r="U40">
        <v>59.639629196717244</v>
      </c>
      <c r="V40">
        <v>4.8618478125000006</v>
      </c>
      <c r="W40">
        <v>10.480986352941178</v>
      </c>
      <c r="X40">
        <v>34.918502162436553</v>
      </c>
      <c r="Y40">
        <v>0</v>
      </c>
      <c r="Z40">
        <v>2.7664471166363631</v>
      </c>
      <c r="AA40">
        <v>17.883696981012662</v>
      </c>
      <c r="AB40">
        <v>20.896579051372292</v>
      </c>
      <c r="AC40">
        <v>14.984381597588099</v>
      </c>
      <c r="AD40">
        <v>14.040935424598565</v>
      </c>
      <c r="AE40">
        <v>25.454416911361609</v>
      </c>
      <c r="AF40">
        <v>0</v>
      </c>
      <c r="AG40">
        <v>29.143554350339887</v>
      </c>
      <c r="AH40">
        <v>77.317362310874955</v>
      </c>
      <c r="AI40">
        <v>7.2198965883334525</v>
      </c>
      <c r="AJ40">
        <v>0</v>
      </c>
      <c r="AK40">
        <v>29.223410539797168</v>
      </c>
      <c r="AL40">
        <v>57.204529432099825</v>
      </c>
      <c r="AM40">
        <v>0</v>
      </c>
      <c r="AN40">
        <v>6.2782340068873635E-2</v>
      </c>
      <c r="AO40">
        <v>3.4925675904000002</v>
      </c>
      <c r="AP40">
        <v>3.8043006397680195</v>
      </c>
      <c r="AQ40">
        <v>0</v>
      </c>
      <c r="AR40">
        <v>18.736535999999994</v>
      </c>
      <c r="AS40">
        <v>16.289584599997912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3.6886581401985108</v>
      </c>
      <c r="AZ40">
        <v>4.7086098594539934</v>
      </c>
      <c r="BA40">
        <v>3.0981780368098164</v>
      </c>
      <c r="BB40">
        <v>2.2782015289575286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907.1309327482312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272.4175336517913</v>
      </c>
      <c r="L41">
        <v>6.2597350665054403</v>
      </c>
      <c r="M41">
        <v>34.779447067527151</v>
      </c>
      <c r="N41">
        <v>28.97931201893288</v>
      </c>
      <c r="O41">
        <v>40.654758224016142</v>
      </c>
      <c r="P41">
        <v>17.389743926878548</v>
      </c>
      <c r="Q41">
        <v>5.3585296758104732</v>
      </c>
      <c r="R41">
        <v>10.570088600167646</v>
      </c>
      <c r="S41">
        <v>6.4782853458697121</v>
      </c>
      <c r="T41">
        <v>0.78023076923076928</v>
      </c>
      <c r="U41">
        <v>59.639629196717244</v>
      </c>
      <c r="V41">
        <v>4.8618478125000006</v>
      </c>
      <c r="W41">
        <v>10.480986352941178</v>
      </c>
      <c r="X41">
        <v>34.918502162436553</v>
      </c>
      <c r="Y41">
        <v>0</v>
      </c>
      <c r="Z41">
        <v>2.7664471166363631</v>
      </c>
      <c r="AA41">
        <v>17.883696981012662</v>
      </c>
      <c r="AB41">
        <v>20.896579051372292</v>
      </c>
      <c r="AC41">
        <v>14.984381597588099</v>
      </c>
      <c r="AD41">
        <v>14.040935424598565</v>
      </c>
      <c r="AE41">
        <v>25.454416911361609</v>
      </c>
      <c r="AF41">
        <v>0</v>
      </c>
      <c r="AG41">
        <v>29.143554350339887</v>
      </c>
      <c r="AH41">
        <v>77.317362310874955</v>
      </c>
      <c r="AI41">
        <v>7.2198965883334525</v>
      </c>
      <c r="AJ41">
        <v>0</v>
      </c>
      <c r="AK41">
        <v>29.223410539797168</v>
      </c>
      <c r="AL41">
        <v>57.782352599999996</v>
      </c>
      <c r="AM41">
        <v>0</v>
      </c>
      <c r="AN41">
        <v>6.2782340068873635E-2</v>
      </c>
      <c r="AO41">
        <v>3.7420367040000002</v>
      </c>
      <c r="AP41">
        <v>4.3477721597348795</v>
      </c>
      <c r="AQ41">
        <v>0</v>
      </c>
      <c r="AR41">
        <v>18.736535999999994</v>
      </c>
      <c r="AS41">
        <v>16.289584599997912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3.8386035930521096</v>
      </c>
      <c r="AZ41">
        <v>4.7086098594539934</v>
      </c>
      <c r="BA41">
        <v>3.0981780368098164</v>
      </c>
      <c r="BB41">
        <v>2.4680516563706565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887.57381829272856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272.4175336517913</v>
      </c>
      <c r="L42">
        <v>6.2597350665054403</v>
      </c>
      <c r="M42">
        <v>34.779447067527151</v>
      </c>
      <c r="N42">
        <v>28.97931201893288</v>
      </c>
      <c r="O42">
        <v>40.654758224016142</v>
      </c>
      <c r="P42">
        <v>17.389743926878548</v>
      </c>
      <c r="Q42">
        <v>5.3585296758104732</v>
      </c>
      <c r="R42">
        <v>10.570088600167646</v>
      </c>
      <c r="S42">
        <v>6.4782853458697121</v>
      </c>
      <c r="T42">
        <v>0.78023076923076928</v>
      </c>
      <c r="U42">
        <v>59.639629196717244</v>
      </c>
      <c r="V42">
        <v>4.8618478125000006</v>
      </c>
      <c r="W42">
        <v>10.480986352941178</v>
      </c>
      <c r="X42">
        <v>34.918502162436553</v>
      </c>
      <c r="Y42">
        <v>0</v>
      </c>
      <c r="Z42">
        <v>2.7664471166363631</v>
      </c>
      <c r="AA42">
        <v>17.883696981012662</v>
      </c>
      <c r="AB42">
        <v>20.896579051372292</v>
      </c>
      <c r="AC42">
        <v>14.984381597588099</v>
      </c>
      <c r="AD42">
        <v>14.040935424598565</v>
      </c>
      <c r="AE42">
        <v>25.454416911361609</v>
      </c>
      <c r="AF42">
        <v>0</v>
      </c>
      <c r="AG42">
        <v>29.143554350339887</v>
      </c>
      <c r="AH42">
        <v>77.317362310874955</v>
      </c>
      <c r="AI42">
        <v>7.2198965883334525</v>
      </c>
      <c r="AJ42">
        <v>0</v>
      </c>
      <c r="AK42">
        <v>29.223410539797168</v>
      </c>
      <c r="AL42">
        <v>57.782352599999996</v>
      </c>
      <c r="AM42">
        <v>0</v>
      </c>
      <c r="AN42">
        <v>6.2782340068873635E-2</v>
      </c>
      <c r="AO42">
        <v>3.7420367040000002</v>
      </c>
      <c r="AP42">
        <v>4.3477721597348795</v>
      </c>
      <c r="AQ42">
        <v>0</v>
      </c>
      <c r="AR42">
        <v>15.457642199999993</v>
      </c>
      <c r="AS42">
        <v>16.289584599997912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3.8386035930521096</v>
      </c>
      <c r="AZ42">
        <v>4.7086098594539934</v>
      </c>
      <c r="BA42">
        <v>3.0981780368098164</v>
      </c>
      <c r="BB42">
        <v>2.4680516563706565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884.29492449272857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272.4175336517913</v>
      </c>
      <c r="L43">
        <v>6.2597350665054403</v>
      </c>
      <c r="M43">
        <v>34.779447067527151</v>
      </c>
      <c r="N43">
        <v>36.494148599789362</v>
      </c>
      <c r="O43">
        <v>53.050723222308292</v>
      </c>
      <c r="P43">
        <v>17.389743926878548</v>
      </c>
      <c r="Q43">
        <v>5.3585296758104732</v>
      </c>
      <c r="R43">
        <v>10.570088600167646</v>
      </c>
      <c r="S43">
        <v>6.4782853458697121</v>
      </c>
      <c r="T43">
        <v>0.78023076923076928</v>
      </c>
      <c r="U43">
        <v>59.639629196717244</v>
      </c>
      <c r="V43">
        <v>4.8618478125000006</v>
      </c>
      <c r="W43">
        <v>10.831019294117647</v>
      </c>
      <c r="X43">
        <v>35.798464416243654</v>
      </c>
      <c r="Y43">
        <v>0</v>
      </c>
      <c r="Z43">
        <v>2.7664471166363631</v>
      </c>
      <c r="AA43">
        <v>17.883696981012662</v>
      </c>
      <c r="AB43">
        <v>20.896579051372292</v>
      </c>
      <c r="AC43">
        <v>14.984381597588099</v>
      </c>
      <c r="AD43">
        <v>14.040935424598565</v>
      </c>
      <c r="AE43">
        <v>25.454416911361609</v>
      </c>
      <c r="AF43">
        <v>0</v>
      </c>
      <c r="AG43">
        <v>29.143554350339887</v>
      </c>
      <c r="AH43">
        <v>77.317362310874955</v>
      </c>
      <c r="AI43">
        <v>7.2198965883334525</v>
      </c>
      <c r="AJ43">
        <v>0</v>
      </c>
      <c r="AK43">
        <v>29.223410539797168</v>
      </c>
      <c r="AL43">
        <v>57.782352599999996</v>
      </c>
      <c r="AM43">
        <v>0</v>
      </c>
      <c r="AN43">
        <v>6.2782340068873635E-2</v>
      </c>
      <c r="AO43">
        <v>3.7420367040000002</v>
      </c>
      <c r="AP43">
        <v>3.2608291198011599</v>
      </c>
      <c r="AQ43">
        <v>0</v>
      </c>
      <c r="AR43">
        <v>18.736535999999994</v>
      </c>
      <c r="AS43">
        <v>16.289584599997912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3.8386035930521096</v>
      </c>
      <c r="AZ43">
        <v>4.7086098594539934</v>
      </c>
      <c r="BA43">
        <v>3.0981780368098164</v>
      </c>
      <c r="BB43">
        <v>2.4680516563706565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907.62767202692714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272.4175336517913</v>
      </c>
      <c r="L44">
        <v>6.2597350665054403</v>
      </c>
      <c r="M44">
        <v>34.779447067527151</v>
      </c>
      <c r="N44">
        <v>36.494148599789362</v>
      </c>
      <c r="O44">
        <v>53.050723222308292</v>
      </c>
      <c r="P44">
        <v>17.389743926878548</v>
      </c>
      <c r="Q44">
        <v>5.3585296758104732</v>
      </c>
      <c r="R44">
        <v>10.570088600167646</v>
      </c>
      <c r="S44">
        <v>6.4782853458697121</v>
      </c>
      <c r="T44">
        <v>0.78023076923076928</v>
      </c>
      <c r="U44">
        <v>59.639629196717244</v>
      </c>
      <c r="V44">
        <v>4.8618478125000006</v>
      </c>
      <c r="W44">
        <v>10.831019294117647</v>
      </c>
      <c r="X44">
        <v>35.798464416243654</v>
      </c>
      <c r="Y44">
        <v>0</v>
      </c>
      <c r="Z44">
        <v>2.7664471166363631</v>
      </c>
      <c r="AA44">
        <v>17.883696981012662</v>
      </c>
      <c r="AB44">
        <v>20.896579051372292</v>
      </c>
      <c r="AC44">
        <v>14.984381597588099</v>
      </c>
      <c r="AD44">
        <v>14.040935424598565</v>
      </c>
      <c r="AE44">
        <v>25.454416911361609</v>
      </c>
      <c r="AF44">
        <v>0</v>
      </c>
      <c r="AG44">
        <v>29.143554350339887</v>
      </c>
      <c r="AH44">
        <v>77.317362310874955</v>
      </c>
      <c r="AI44">
        <v>7.2198965883334525</v>
      </c>
      <c r="AJ44">
        <v>0</v>
      </c>
      <c r="AK44">
        <v>29.223410539797168</v>
      </c>
      <c r="AL44">
        <v>57.782352599999996</v>
      </c>
      <c r="AM44">
        <v>0</v>
      </c>
      <c r="AN44">
        <v>6.2782340068873635E-2</v>
      </c>
      <c r="AO44">
        <v>3.7420367040000002</v>
      </c>
      <c r="AP44">
        <v>3.2608291198011599</v>
      </c>
      <c r="AQ44">
        <v>0</v>
      </c>
      <c r="AR44">
        <v>18.736535999999994</v>
      </c>
      <c r="AS44">
        <v>16.289584599997912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3.8386035930521096</v>
      </c>
      <c r="AZ44">
        <v>4.7086098594539934</v>
      </c>
      <c r="BA44">
        <v>3.0981780368098164</v>
      </c>
      <c r="BB44">
        <v>2.4680516563706565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907.62767202692714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272.4175336517913</v>
      </c>
      <c r="L45">
        <v>6.2597350665054403</v>
      </c>
      <c r="M45">
        <v>34.779447067527151</v>
      </c>
      <c r="N45">
        <v>36.494148599789362</v>
      </c>
      <c r="O45">
        <v>53.050723222308292</v>
      </c>
      <c r="P45">
        <v>17.389743926878548</v>
      </c>
      <c r="Q45">
        <v>5.3585296758104732</v>
      </c>
      <c r="R45">
        <v>10.570088600167646</v>
      </c>
      <c r="S45">
        <v>6.4782853458697121</v>
      </c>
      <c r="T45">
        <v>0.78023076923076928</v>
      </c>
      <c r="U45">
        <v>59.639629196717244</v>
      </c>
      <c r="V45">
        <v>4.8618478125000006</v>
      </c>
      <c r="W45">
        <v>10.831019294117647</v>
      </c>
      <c r="X45">
        <v>35.798464416243654</v>
      </c>
      <c r="Y45">
        <v>0</v>
      </c>
      <c r="Z45">
        <v>2.7664471166363631</v>
      </c>
      <c r="AA45">
        <v>17.883696981012662</v>
      </c>
      <c r="AB45">
        <v>20.896579051372292</v>
      </c>
      <c r="AC45">
        <v>14.984381597588099</v>
      </c>
      <c r="AD45">
        <v>14.040935424598565</v>
      </c>
      <c r="AE45">
        <v>25.454416911361609</v>
      </c>
      <c r="AF45">
        <v>0</v>
      </c>
      <c r="AG45">
        <v>29.143554350339887</v>
      </c>
      <c r="AH45">
        <v>77.317362310874955</v>
      </c>
      <c r="AI45">
        <v>1.8377915997494059</v>
      </c>
      <c r="AJ45">
        <v>0</v>
      </c>
      <c r="AK45">
        <v>29.223410539797168</v>
      </c>
      <c r="AL45">
        <v>56.944927199999981</v>
      </c>
      <c r="AM45">
        <v>0</v>
      </c>
      <c r="AN45">
        <v>6.2782340068873635E-2</v>
      </c>
      <c r="AO45">
        <v>3.7420367040000002</v>
      </c>
      <c r="AP45">
        <v>3.2608291198011599</v>
      </c>
      <c r="AQ45">
        <v>0</v>
      </c>
      <c r="AR45">
        <v>18.736535999999994</v>
      </c>
      <c r="AS45">
        <v>16.289584599997912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3.8386035930521096</v>
      </c>
      <c r="AZ45">
        <v>4.7086098594539934</v>
      </c>
      <c r="BA45">
        <v>3.0981780368098164</v>
      </c>
      <c r="BB45">
        <v>2.4680516563706565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901.40814163834307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272.4175336517913</v>
      </c>
      <c r="L46">
        <v>6.2597350665054403</v>
      </c>
      <c r="M46">
        <v>34.779447067527151</v>
      </c>
      <c r="N46">
        <v>36.494148599789362</v>
      </c>
      <c r="O46">
        <v>53.050723222308292</v>
      </c>
      <c r="P46">
        <v>17.389743926878548</v>
      </c>
      <c r="Q46">
        <v>5.3585296758104732</v>
      </c>
      <c r="R46">
        <v>10.570088600167646</v>
      </c>
      <c r="S46">
        <v>6.4782853458697121</v>
      </c>
      <c r="T46">
        <v>0.78023076923076928</v>
      </c>
      <c r="U46">
        <v>59.639629196717244</v>
      </c>
      <c r="V46">
        <v>4.8618478125000006</v>
      </c>
      <c r="W46">
        <v>10.831019294117647</v>
      </c>
      <c r="X46">
        <v>35.798464416243654</v>
      </c>
      <c r="Y46">
        <v>0</v>
      </c>
      <c r="Z46">
        <v>2.7664471166363631</v>
      </c>
      <c r="AA46">
        <v>17.883696981012662</v>
      </c>
      <c r="AB46">
        <v>20.896579051372292</v>
      </c>
      <c r="AC46">
        <v>14.984381597588099</v>
      </c>
      <c r="AD46">
        <v>14.040935424598565</v>
      </c>
      <c r="AE46">
        <v>25.454416911361609</v>
      </c>
      <c r="AF46">
        <v>0</v>
      </c>
      <c r="AG46">
        <v>29.143554350339887</v>
      </c>
      <c r="AH46">
        <v>77.317362310874955</v>
      </c>
      <c r="AI46">
        <v>0</v>
      </c>
      <c r="AJ46">
        <v>0</v>
      </c>
      <c r="AK46">
        <v>29.223410539797168</v>
      </c>
      <c r="AL46">
        <v>56.944927199999981</v>
      </c>
      <c r="AM46">
        <v>0</v>
      </c>
      <c r="AN46">
        <v>6.2782340068873635E-2</v>
      </c>
      <c r="AO46">
        <v>3.7420367040000002</v>
      </c>
      <c r="AP46">
        <v>3.2608291198011599</v>
      </c>
      <c r="AQ46">
        <v>0</v>
      </c>
      <c r="AR46">
        <v>18.736535999999994</v>
      </c>
      <c r="AS46">
        <v>16.289584599997912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3.8386035930521096</v>
      </c>
      <c r="AZ46">
        <v>4.7086098594539934</v>
      </c>
      <c r="BA46">
        <v>3.0981780368098164</v>
      </c>
      <c r="BB46">
        <v>2.4680516563706565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899.57035003859369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272.4175336517913</v>
      </c>
      <c r="L47">
        <v>6.2597350665054403</v>
      </c>
      <c r="M47">
        <v>43.326131089420656</v>
      </c>
      <c r="N47">
        <v>41.870350533382471</v>
      </c>
      <c r="O47">
        <v>53.050723222308292</v>
      </c>
      <c r="P47">
        <v>23.927788287878791</v>
      </c>
      <c r="Q47">
        <v>5.3585296758104732</v>
      </c>
      <c r="R47">
        <v>10.570088600167646</v>
      </c>
      <c r="S47">
        <v>6.4782853458697121</v>
      </c>
      <c r="T47">
        <v>0.78023076923076928</v>
      </c>
      <c r="U47">
        <v>59.639629196717244</v>
      </c>
      <c r="V47">
        <v>4.8618478125000006</v>
      </c>
      <c r="W47">
        <v>10.831019294117647</v>
      </c>
      <c r="X47">
        <v>35.798464416243654</v>
      </c>
      <c r="Y47">
        <v>0</v>
      </c>
      <c r="Z47">
        <v>2.7664471166363631</v>
      </c>
      <c r="AA47">
        <v>17.883696981012662</v>
      </c>
      <c r="AB47">
        <v>20.896579051372292</v>
      </c>
      <c r="AC47">
        <v>14.984381597588099</v>
      </c>
      <c r="AD47">
        <v>14.040935424598565</v>
      </c>
      <c r="AE47">
        <v>25.454416911361609</v>
      </c>
      <c r="AF47">
        <v>0</v>
      </c>
      <c r="AG47">
        <v>29.143554350339887</v>
      </c>
      <c r="AH47">
        <v>77.317362310874955</v>
      </c>
      <c r="AI47">
        <v>0</v>
      </c>
      <c r="AJ47">
        <v>0</v>
      </c>
      <c r="AK47">
        <v>29.223410539797168</v>
      </c>
      <c r="AL47">
        <v>56.944927199999981</v>
      </c>
      <c r="AM47">
        <v>0</v>
      </c>
      <c r="AN47">
        <v>6.0457136136268123E-2</v>
      </c>
      <c r="AO47">
        <v>1.9333856303999999</v>
      </c>
      <c r="AP47">
        <v>3.2608291198011599</v>
      </c>
      <c r="AQ47">
        <v>0</v>
      </c>
      <c r="AR47">
        <v>18.736535999999994</v>
      </c>
      <c r="AS47">
        <v>16.289584599997912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3.8386035930521096</v>
      </c>
      <c r="AZ47">
        <v>4.7086098594539934</v>
      </c>
      <c r="BA47">
        <v>3.0981780368098164</v>
      </c>
      <c r="BB47">
        <v>2.4680516563706565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918.22030407754778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272.4175336517913</v>
      </c>
      <c r="L48">
        <v>6.2597350665054403</v>
      </c>
      <c r="M48">
        <v>43.326131089420656</v>
      </c>
      <c r="N48">
        <v>41.870350533382471</v>
      </c>
      <c r="O48">
        <v>53.050723222308292</v>
      </c>
      <c r="P48">
        <v>23.927788287878791</v>
      </c>
      <c r="Q48">
        <v>5.3585296758104732</v>
      </c>
      <c r="R48">
        <v>10.570088600167646</v>
      </c>
      <c r="S48">
        <v>6.4782853458697121</v>
      </c>
      <c r="T48">
        <v>0.78023076923076928</v>
      </c>
      <c r="U48">
        <v>59.639629196717244</v>
      </c>
      <c r="V48">
        <v>4.8618478125000006</v>
      </c>
      <c r="W48">
        <v>10.831019294117647</v>
      </c>
      <c r="X48">
        <v>35.798464416243654</v>
      </c>
      <c r="Y48">
        <v>0</v>
      </c>
      <c r="Z48">
        <v>2.7664471166363631</v>
      </c>
      <c r="AA48">
        <v>17.883696981012662</v>
      </c>
      <c r="AB48">
        <v>20.896579051372292</v>
      </c>
      <c r="AC48">
        <v>14.984381597588099</v>
      </c>
      <c r="AD48">
        <v>14.040935424598565</v>
      </c>
      <c r="AE48">
        <v>25.454416911361609</v>
      </c>
      <c r="AF48">
        <v>0</v>
      </c>
      <c r="AG48">
        <v>29.143554350339887</v>
      </c>
      <c r="AH48">
        <v>77.317362310874955</v>
      </c>
      <c r="AI48">
        <v>0</v>
      </c>
      <c r="AJ48">
        <v>0</v>
      </c>
      <c r="AK48">
        <v>29.223410539797168</v>
      </c>
      <c r="AL48">
        <v>56.944927199999981</v>
      </c>
      <c r="AM48">
        <v>0</v>
      </c>
      <c r="AN48">
        <v>6.0457136136268123E-2</v>
      </c>
      <c r="AO48">
        <v>1.6215492384000001</v>
      </c>
      <c r="AP48">
        <v>3.2608291198011599</v>
      </c>
      <c r="AQ48">
        <v>0</v>
      </c>
      <c r="AR48">
        <v>18.736535999999994</v>
      </c>
      <c r="AS48">
        <v>16.289584599997912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3.8386035930521096</v>
      </c>
      <c r="AZ48">
        <v>4.7086098594539934</v>
      </c>
      <c r="BA48">
        <v>3.0981780368098164</v>
      </c>
      <c r="BB48">
        <v>2.4680516563706565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917.90846768554775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272.4175336517913</v>
      </c>
      <c r="L49">
        <v>6.26</v>
      </c>
      <c r="M49">
        <v>34.773034587280108</v>
      </c>
      <c r="N49">
        <v>31.799504461389162</v>
      </c>
      <c r="O49">
        <v>40.221156578001441</v>
      </c>
      <c r="P49">
        <v>17.390252175540617</v>
      </c>
      <c r="Q49">
        <v>5.5291194267515928</v>
      </c>
      <c r="R49">
        <v>10.695571192052979</v>
      </c>
      <c r="S49">
        <v>6.4782853458697121</v>
      </c>
      <c r="T49">
        <v>0.78023076923076928</v>
      </c>
      <c r="U49">
        <v>59.639629196717244</v>
      </c>
      <c r="V49">
        <v>4.8618478125000006</v>
      </c>
      <c r="W49">
        <v>10.831019294117647</v>
      </c>
      <c r="X49">
        <v>35.798464416243654</v>
      </c>
      <c r="Y49">
        <v>0</v>
      </c>
      <c r="Z49">
        <v>2.7664471166363631</v>
      </c>
      <c r="AA49">
        <v>17.883696981012662</v>
      </c>
      <c r="AB49">
        <v>20.896579051372292</v>
      </c>
      <c r="AC49">
        <v>14.984381597588099</v>
      </c>
      <c r="AD49">
        <v>14.040935424598565</v>
      </c>
      <c r="AE49">
        <v>25.454416911361609</v>
      </c>
      <c r="AF49">
        <v>0</v>
      </c>
      <c r="AG49">
        <v>29.143554350339887</v>
      </c>
      <c r="AH49">
        <v>77.317362310874955</v>
      </c>
      <c r="AI49">
        <v>0</v>
      </c>
      <c r="AJ49">
        <v>0</v>
      </c>
      <c r="AK49">
        <v>29.223410539797168</v>
      </c>
      <c r="AL49">
        <v>56.944927199999981</v>
      </c>
      <c r="AM49">
        <v>0</v>
      </c>
      <c r="AN49">
        <v>6.0457136136268123E-2</v>
      </c>
      <c r="AO49">
        <v>1.6215492384000001</v>
      </c>
      <c r="AP49">
        <v>3.2608291198011599</v>
      </c>
      <c r="AQ49">
        <v>0</v>
      </c>
      <c r="AR49">
        <v>18.736535999999994</v>
      </c>
      <c r="AS49">
        <v>16.289584599997912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3.8386035930521096</v>
      </c>
      <c r="AZ49">
        <v>4.7086098594539934</v>
      </c>
      <c r="BA49">
        <v>3.0981780368098164</v>
      </c>
      <c r="BB49">
        <v>2.4680516563706565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880.21375963109006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272.4175336517913</v>
      </c>
      <c r="L50">
        <v>6.26</v>
      </c>
      <c r="M50">
        <v>34.773034587280108</v>
      </c>
      <c r="N50">
        <v>28.981685442217866</v>
      </c>
      <c r="O50">
        <v>40.221156578001441</v>
      </c>
      <c r="P50">
        <v>17.390252175540617</v>
      </c>
      <c r="Q50">
        <v>5.5291194267515928</v>
      </c>
      <c r="R50">
        <v>10.695571192052979</v>
      </c>
      <c r="S50">
        <v>6.4782853458697121</v>
      </c>
      <c r="T50">
        <v>0.78023076923076928</v>
      </c>
      <c r="U50">
        <v>59.639629196717244</v>
      </c>
      <c r="V50">
        <v>4.8618478125000006</v>
      </c>
      <c r="W50">
        <v>10.831019294117647</v>
      </c>
      <c r="X50">
        <v>35.798464416243654</v>
      </c>
      <c r="Y50">
        <v>0</v>
      </c>
      <c r="Z50">
        <v>2.7664471166363631</v>
      </c>
      <c r="AA50">
        <v>17.883696981012662</v>
      </c>
      <c r="AB50">
        <v>20.896579051372292</v>
      </c>
      <c r="AC50">
        <v>14.984381597588099</v>
      </c>
      <c r="AD50">
        <v>14.040935424598565</v>
      </c>
      <c r="AE50">
        <v>25.454416911361609</v>
      </c>
      <c r="AF50">
        <v>0</v>
      </c>
      <c r="AG50">
        <v>29.143554350339887</v>
      </c>
      <c r="AH50">
        <v>77.317362310874955</v>
      </c>
      <c r="AI50">
        <v>0</v>
      </c>
      <c r="AJ50">
        <v>0</v>
      </c>
      <c r="AK50">
        <v>29.223410539797168</v>
      </c>
      <c r="AL50">
        <v>56.944927199999981</v>
      </c>
      <c r="AM50">
        <v>0</v>
      </c>
      <c r="AN50">
        <v>6.0457136136268123E-2</v>
      </c>
      <c r="AO50">
        <v>1.8710183520000001</v>
      </c>
      <c r="AP50">
        <v>3.2608291198011599</v>
      </c>
      <c r="AQ50">
        <v>0</v>
      </c>
      <c r="AR50">
        <v>15.457642199999993</v>
      </c>
      <c r="AS50">
        <v>16.289584599997912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3.8386035930521096</v>
      </c>
      <c r="AZ50">
        <v>4.7086098594539934</v>
      </c>
      <c r="BA50">
        <v>3.0981780368098164</v>
      </c>
      <c r="BB50">
        <v>2.4680516563706565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874.36651592551868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272.4175336517913</v>
      </c>
      <c r="L51">
        <v>6.26</v>
      </c>
      <c r="M51">
        <v>34.773034587280108</v>
      </c>
      <c r="N51">
        <v>28.979466861803008</v>
      </c>
      <c r="O51">
        <v>39.606157330382835</v>
      </c>
      <c r="P51">
        <v>17.390252175540617</v>
      </c>
      <c r="Q51">
        <v>5.5291194267515928</v>
      </c>
      <c r="R51">
        <v>10.695571192052979</v>
      </c>
      <c r="S51">
        <v>6.4782853458697121</v>
      </c>
      <c r="T51">
        <v>0.78023076923076928</v>
      </c>
      <c r="U51">
        <v>59.639629196717244</v>
      </c>
      <c r="V51">
        <v>4.8618478125000006</v>
      </c>
      <c r="W51">
        <v>10.347664428822496</v>
      </c>
      <c r="X51">
        <v>34.60936038043706</v>
      </c>
      <c r="Y51">
        <v>0</v>
      </c>
      <c r="Z51">
        <v>2.7664471166363631</v>
      </c>
      <c r="AA51">
        <v>17.883696981012662</v>
      </c>
      <c r="AB51">
        <v>20.896579051372292</v>
      </c>
      <c r="AC51">
        <v>14.984381597588099</v>
      </c>
      <c r="AD51">
        <v>9.3606240615504639</v>
      </c>
      <c r="AE51">
        <v>25.454416911361609</v>
      </c>
      <c r="AF51">
        <v>0</v>
      </c>
      <c r="AG51">
        <v>29.143554350339887</v>
      </c>
      <c r="AH51">
        <v>77.317362310874955</v>
      </c>
      <c r="AI51">
        <v>0</v>
      </c>
      <c r="AJ51">
        <v>0</v>
      </c>
      <c r="AK51">
        <v>29.223410539797168</v>
      </c>
      <c r="AL51">
        <v>56.944927199999981</v>
      </c>
      <c r="AM51">
        <v>0</v>
      </c>
      <c r="AN51">
        <v>6.0457136136268123E-2</v>
      </c>
      <c r="AO51">
        <v>2.2452220224000001</v>
      </c>
      <c r="AP51">
        <v>3.2608291198011599</v>
      </c>
      <c r="AQ51">
        <v>0</v>
      </c>
      <c r="AR51">
        <v>15.457642199999993</v>
      </c>
      <c r="AS51">
        <v>16.289584599997912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3.8386035930521096</v>
      </c>
      <c r="AZ51">
        <v>4.7086098594539934</v>
      </c>
      <c r="BA51">
        <v>3.0981780368098164</v>
      </c>
      <c r="BB51">
        <v>2.4680516563706565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867.77073150373519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272.4175336517913</v>
      </c>
      <c r="L52">
        <v>6.26</v>
      </c>
      <c r="M52">
        <v>34.773034587280108</v>
      </c>
      <c r="N52">
        <v>28.979466861803008</v>
      </c>
      <c r="O52">
        <v>39.606157330382835</v>
      </c>
      <c r="P52">
        <v>17.390252175540617</v>
      </c>
      <c r="Q52">
        <v>5.5291194267515928</v>
      </c>
      <c r="R52">
        <v>10.695571192052979</v>
      </c>
      <c r="S52">
        <v>6.4782853458697121</v>
      </c>
      <c r="T52">
        <v>0.78023076923076928</v>
      </c>
      <c r="U52">
        <v>59.639629196717244</v>
      </c>
      <c r="V52">
        <v>4.8618478125000006</v>
      </c>
      <c r="W52">
        <v>10.347664428822496</v>
      </c>
      <c r="X52">
        <v>34.60936038043706</v>
      </c>
      <c r="Y52">
        <v>0</v>
      </c>
      <c r="Z52">
        <v>2.7664471166363631</v>
      </c>
      <c r="AA52">
        <v>17.883696981012662</v>
      </c>
      <c r="AB52">
        <v>20.896579051372292</v>
      </c>
      <c r="AC52">
        <v>14.984381597588099</v>
      </c>
      <c r="AD52">
        <v>9.3606240615504639</v>
      </c>
      <c r="AE52">
        <v>25.454416911361609</v>
      </c>
      <c r="AF52">
        <v>0</v>
      </c>
      <c r="AG52">
        <v>29.143554350339887</v>
      </c>
      <c r="AH52">
        <v>77.317362310874955</v>
      </c>
      <c r="AI52">
        <v>0</v>
      </c>
      <c r="AJ52">
        <v>0</v>
      </c>
      <c r="AK52">
        <v>29.223410539797168</v>
      </c>
      <c r="AL52">
        <v>56.944927199999981</v>
      </c>
      <c r="AM52">
        <v>0</v>
      </c>
      <c r="AN52">
        <v>6.0457136136268123E-2</v>
      </c>
      <c r="AO52">
        <v>2.2452220224000001</v>
      </c>
      <c r="AP52">
        <v>3.2608291198011599</v>
      </c>
      <c r="AQ52">
        <v>0</v>
      </c>
      <c r="AR52">
        <v>15.457642199999993</v>
      </c>
      <c r="AS52">
        <v>16.289584599997912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3.8386035930521096</v>
      </c>
      <c r="AZ52">
        <v>4.7086098594539934</v>
      </c>
      <c r="BA52">
        <v>3.0981780368098164</v>
      </c>
      <c r="BB52">
        <v>2.4680516563706565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867.77073150373519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272.4175336517913</v>
      </c>
      <c r="L53">
        <v>6.26</v>
      </c>
      <c r="M53">
        <v>35.737042581134936</v>
      </c>
      <c r="N53">
        <v>29.95170047158026</v>
      </c>
      <c r="O53">
        <v>40.568770552222468</v>
      </c>
      <c r="P53">
        <v>17.390252175540617</v>
      </c>
      <c r="Q53">
        <v>5.5291194267515928</v>
      </c>
      <c r="R53">
        <v>10.695571192052979</v>
      </c>
      <c r="S53">
        <v>6.4782853458697121</v>
      </c>
      <c r="T53">
        <v>0.78023076923076928</v>
      </c>
      <c r="U53">
        <v>59.639629196717244</v>
      </c>
      <c r="V53">
        <v>4.8618478125000006</v>
      </c>
      <c r="W53">
        <v>10.347664428822496</v>
      </c>
      <c r="X53">
        <v>34.60936038043706</v>
      </c>
      <c r="Y53">
        <v>0</v>
      </c>
      <c r="Z53">
        <v>2.7664471166363631</v>
      </c>
      <c r="AA53">
        <v>17.883696981012662</v>
      </c>
      <c r="AB53">
        <v>20.896579051372292</v>
      </c>
      <c r="AC53">
        <v>14.984381597588099</v>
      </c>
      <c r="AD53">
        <v>9.3606240615504639</v>
      </c>
      <c r="AE53">
        <v>25.454416911361609</v>
      </c>
      <c r="AF53">
        <v>0</v>
      </c>
      <c r="AG53">
        <v>29.143554350339887</v>
      </c>
      <c r="AH53">
        <v>77.317362310874955</v>
      </c>
      <c r="AI53">
        <v>0</v>
      </c>
      <c r="AJ53">
        <v>0</v>
      </c>
      <c r="AK53">
        <v>29.223410539797168</v>
      </c>
      <c r="AL53">
        <v>56.944927199999981</v>
      </c>
      <c r="AM53">
        <v>0</v>
      </c>
      <c r="AN53">
        <v>6.0457136136268123E-2</v>
      </c>
      <c r="AO53">
        <v>0.62367278400000004</v>
      </c>
      <c r="AP53">
        <v>3.2608291198011599</v>
      </c>
      <c r="AQ53">
        <v>0</v>
      </c>
      <c r="AR53">
        <v>15.457642199999993</v>
      </c>
      <c r="AS53">
        <v>16.289584599997912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3.8386035930521096</v>
      </c>
      <c r="AZ53">
        <v>4.7086098594539934</v>
      </c>
      <c r="BA53">
        <v>3.0981780368098164</v>
      </c>
      <c r="BB53">
        <v>2.4680516563706565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869.04803709080693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272.4175336517913</v>
      </c>
      <c r="L54">
        <v>6.26</v>
      </c>
      <c r="M54">
        <v>35.737042581134936</v>
      </c>
      <c r="N54">
        <v>29.95170047158026</v>
      </c>
      <c r="O54">
        <v>40.568770552222468</v>
      </c>
      <c r="P54">
        <v>31.39285940988232</v>
      </c>
      <c r="Q54">
        <v>5.5291194267515928</v>
      </c>
      <c r="R54">
        <v>10.695571192052979</v>
      </c>
      <c r="S54">
        <v>6.4782853458697121</v>
      </c>
      <c r="T54">
        <v>0.78023076923076928</v>
      </c>
      <c r="U54">
        <v>59.639629196717244</v>
      </c>
      <c r="V54">
        <v>4.8618478125000006</v>
      </c>
      <c r="W54">
        <v>10.347664428822496</v>
      </c>
      <c r="X54">
        <v>34.60936038043706</v>
      </c>
      <c r="Y54">
        <v>0</v>
      </c>
      <c r="Z54">
        <v>2.7664471166363631</v>
      </c>
      <c r="AA54">
        <v>17.883696981012662</v>
      </c>
      <c r="AB54">
        <v>20.896579051372292</v>
      </c>
      <c r="AC54">
        <v>14.984381597588099</v>
      </c>
      <c r="AD54">
        <v>9.3606240615504639</v>
      </c>
      <c r="AE54">
        <v>25.454416911361609</v>
      </c>
      <c r="AF54">
        <v>0</v>
      </c>
      <c r="AG54">
        <v>29.143554350339887</v>
      </c>
      <c r="AH54">
        <v>77.317362310874955</v>
      </c>
      <c r="AI54">
        <v>0</v>
      </c>
      <c r="AJ54">
        <v>0</v>
      </c>
      <c r="AK54">
        <v>29.223410539797168</v>
      </c>
      <c r="AL54">
        <v>56.944927199999981</v>
      </c>
      <c r="AM54">
        <v>0</v>
      </c>
      <c r="AN54">
        <v>6.0457136136268123E-2</v>
      </c>
      <c r="AO54">
        <v>0.62367278400000004</v>
      </c>
      <c r="AP54">
        <v>3.2608291198011599</v>
      </c>
      <c r="AQ54">
        <v>0</v>
      </c>
      <c r="AR54">
        <v>15.457642199999993</v>
      </c>
      <c r="AS54">
        <v>16.289584599997912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3.8386035930521096</v>
      </c>
      <c r="AZ54">
        <v>4.7086098594539934</v>
      </c>
      <c r="BA54">
        <v>3.0981780368098164</v>
      </c>
      <c r="BB54">
        <v>2.4680516563706565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883.0506443251486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272.41464741469815</v>
      </c>
      <c r="L55">
        <v>6.26</v>
      </c>
      <c r="M55">
        <v>35.737042581134936</v>
      </c>
      <c r="N55">
        <v>29.941699611592473</v>
      </c>
      <c r="O55">
        <v>40.711170668583748</v>
      </c>
      <c r="P55">
        <v>31.39285940988232</v>
      </c>
      <c r="Q55">
        <v>5.5291194267515928</v>
      </c>
      <c r="R55">
        <v>10.749999999999998</v>
      </c>
      <c r="S55">
        <v>6.4805099592944373</v>
      </c>
      <c r="T55">
        <v>0.78023076923076928</v>
      </c>
      <c r="U55">
        <v>59.639629196717244</v>
      </c>
      <c r="V55">
        <v>4.8618478125000006</v>
      </c>
      <c r="W55">
        <v>11.028243630573247</v>
      </c>
      <c r="X55">
        <v>34.608366334221543</v>
      </c>
      <c r="Y55">
        <v>0</v>
      </c>
      <c r="Z55">
        <v>2.7664471166363631</v>
      </c>
      <c r="AA55">
        <v>17.883696981012662</v>
      </c>
      <c r="AB55">
        <v>20.896579051372292</v>
      </c>
      <c r="AC55">
        <v>14.984381597588099</v>
      </c>
      <c r="AD55">
        <v>9.3606240615504639</v>
      </c>
      <c r="AE55">
        <v>25.454416911361609</v>
      </c>
      <c r="AF55">
        <v>0</v>
      </c>
      <c r="AG55">
        <v>29.143554350339887</v>
      </c>
      <c r="AH55">
        <v>77.317362310874955</v>
      </c>
      <c r="AI55">
        <v>0</v>
      </c>
      <c r="AJ55">
        <v>0</v>
      </c>
      <c r="AK55">
        <v>29.223410539797168</v>
      </c>
      <c r="AL55">
        <v>56.944927199999981</v>
      </c>
      <c r="AM55">
        <v>0</v>
      </c>
      <c r="AN55">
        <v>6.0457136136268123E-2</v>
      </c>
      <c r="AO55">
        <v>0.74840734080000004</v>
      </c>
      <c r="AP55">
        <v>3.2608291198011599</v>
      </c>
      <c r="AQ55">
        <v>0</v>
      </c>
      <c r="AR55">
        <v>18.736535999999994</v>
      </c>
      <c r="AS55">
        <v>16.289584599997912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3.8386035930521096</v>
      </c>
      <c r="AZ55">
        <v>4.7086098594539934</v>
      </c>
      <c r="BA55">
        <v>3.0981780368098164</v>
      </c>
      <c r="BB55">
        <v>2.4680516563706565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887.32002427813597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272.41464741469815</v>
      </c>
      <c r="L56">
        <v>6.26</v>
      </c>
      <c r="M56">
        <v>35.737042581134936</v>
      </c>
      <c r="N56">
        <v>29.941699611592473</v>
      </c>
      <c r="O56">
        <v>40.711170668583748</v>
      </c>
      <c r="P56">
        <v>31.39285940988232</v>
      </c>
      <c r="Q56">
        <v>5.5291194267515928</v>
      </c>
      <c r="R56">
        <v>10.749999999999998</v>
      </c>
      <c r="S56">
        <v>6.4805099592944373</v>
      </c>
      <c r="T56">
        <v>0.78023076923076928</v>
      </c>
      <c r="U56">
        <v>59.639629196717244</v>
      </c>
      <c r="V56">
        <v>4.8618478125000006</v>
      </c>
      <c r="W56">
        <v>11.028243630573247</v>
      </c>
      <c r="X56">
        <v>34.608366334221543</v>
      </c>
      <c r="Y56">
        <v>0</v>
      </c>
      <c r="Z56">
        <v>2.7664471166363631</v>
      </c>
      <c r="AA56">
        <v>17.883696981012662</v>
      </c>
      <c r="AB56">
        <v>20.896579051372292</v>
      </c>
      <c r="AC56">
        <v>14.984381597588099</v>
      </c>
      <c r="AD56">
        <v>9.3606240615504639</v>
      </c>
      <c r="AE56">
        <v>25.454416911361609</v>
      </c>
      <c r="AF56">
        <v>0</v>
      </c>
      <c r="AG56">
        <v>29.143554350339887</v>
      </c>
      <c r="AH56">
        <v>77.317362310874955</v>
      </c>
      <c r="AI56">
        <v>0</v>
      </c>
      <c r="AJ56">
        <v>0</v>
      </c>
      <c r="AK56">
        <v>29.223410539797168</v>
      </c>
      <c r="AL56">
        <v>56.944927199999981</v>
      </c>
      <c r="AM56">
        <v>0</v>
      </c>
      <c r="AN56">
        <v>6.0457136136268123E-2</v>
      </c>
      <c r="AO56">
        <v>0.74840734080000004</v>
      </c>
      <c r="AP56">
        <v>3.2608291198011599</v>
      </c>
      <c r="AQ56">
        <v>0</v>
      </c>
      <c r="AR56">
        <v>18.736535999999994</v>
      </c>
      <c r="AS56">
        <v>16.289584599997912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3.8386035930521096</v>
      </c>
      <c r="AZ56">
        <v>4.7086098594539934</v>
      </c>
      <c r="BA56">
        <v>3.0981780368098164</v>
      </c>
      <c r="BB56">
        <v>2.4680516563706565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887.32002427813597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272.4175336517913</v>
      </c>
      <c r="L57">
        <v>6.26</v>
      </c>
      <c r="M57">
        <v>35.742765430299279</v>
      </c>
      <c r="N57">
        <v>29.948571209248971</v>
      </c>
      <c r="O57">
        <v>40.711170668583748</v>
      </c>
      <c r="P57">
        <v>31.399518107918706</v>
      </c>
      <c r="Q57">
        <v>5.5291194267515928</v>
      </c>
      <c r="R57">
        <v>10.689999999999998</v>
      </c>
      <c r="S57">
        <v>6.4784322580645162</v>
      </c>
      <c r="T57">
        <v>0.78023076923076928</v>
      </c>
      <c r="U57">
        <v>59.639629196717244</v>
      </c>
      <c r="V57">
        <v>4.8616922083936327</v>
      </c>
      <c r="W57">
        <v>10.349119582484725</v>
      </c>
      <c r="X57">
        <v>34.609562547575571</v>
      </c>
      <c r="Y57">
        <v>0</v>
      </c>
      <c r="Z57">
        <v>2.7664471166363631</v>
      </c>
      <c r="AA57">
        <v>17.883696981012662</v>
      </c>
      <c r="AB57">
        <v>20.896579051372292</v>
      </c>
      <c r="AC57">
        <v>14.984381597588099</v>
      </c>
      <c r="AD57">
        <v>9.3606240615504639</v>
      </c>
      <c r="AE57">
        <v>25.454416911361609</v>
      </c>
      <c r="AF57">
        <v>0</v>
      </c>
      <c r="AG57">
        <v>29.143554350339887</v>
      </c>
      <c r="AH57">
        <v>77.317362310874955</v>
      </c>
      <c r="AI57">
        <v>0</v>
      </c>
      <c r="AJ57">
        <v>0</v>
      </c>
      <c r="AK57">
        <v>29.223410539797168</v>
      </c>
      <c r="AL57">
        <v>56.944927199999981</v>
      </c>
      <c r="AM57">
        <v>0</v>
      </c>
      <c r="AN57">
        <v>6.0457136136268123E-2</v>
      </c>
      <c r="AO57">
        <v>0.74840734080000004</v>
      </c>
      <c r="AP57">
        <v>3.2608291198011599</v>
      </c>
      <c r="AQ57">
        <v>0</v>
      </c>
      <c r="AR57">
        <v>15.457642199999993</v>
      </c>
      <c r="AS57">
        <v>16.289584599997912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3.8386035930521096</v>
      </c>
      <c r="AZ57">
        <v>4.7086098594539934</v>
      </c>
      <c r="BA57">
        <v>3.0981780368098164</v>
      </c>
      <c r="BB57">
        <v>2.4680516563706565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883.32310872001563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272.4175336517913</v>
      </c>
      <c r="L58">
        <v>6.26</v>
      </c>
      <c r="M58">
        <v>35.742765430299279</v>
      </c>
      <c r="N58">
        <v>29.948571209248971</v>
      </c>
      <c r="O58">
        <v>40.711170668583748</v>
      </c>
      <c r="P58">
        <v>31.399518107918706</v>
      </c>
      <c r="Q58">
        <v>5.5291194267515928</v>
      </c>
      <c r="R58">
        <v>10.689999999999998</v>
      </c>
      <c r="S58">
        <v>6.4782853458697121</v>
      </c>
      <c r="T58">
        <v>0.78023076923076928</v>
      </c>
      <c r="U58">
        <v>59.639629196717244</v>
      </c>
      <c r="V58">
        <v>4.8616922083936327</v>
      </c>
      <c r="W58">
        <v>10.349119582484725</v>
      </c>
      <c r="X58">
        <v>34.609562547575571</v>
      </c>
      <c r="Y58">
        <v>0</v>
      </c>
      <c r="Z58">
        <v>2.7664471166363631</v>
      </c>
      <c r="AA58">
        <v>17.883696981012662</v>
      </c>
      <c r="AB58">
        <v>20.896579051372292</v>
      </c>
      <c r="AC58">
        <v>14.984381597588099</v>
      </c>
      <c r="AD58">
        <v>9.3606240615504639</v>
      </c>
      <c r="AE58">
        <v>25.454416911361609</v>
      </c>
      <c r="AF58">
        <v>0</v>
      </c>
      <c r="AG58">
        <v>29.143554350339887</v>
      </c>
      <c r="AH58">
        <v>77.317362310874955</v>
      </c>
      <c r="AI58">
        <v>0</v>
      </c>
      <c r="AJ58">
        <v>0</v>
      </c>
      <c r="AK58">
        <v>29.223410539797168</v>
      </c>
      <c r="AL58">
        <v>56.944927199999981</v>
      </c>
      <c r="AM58">
        <v>0</v>
      </c>
      <c r="AN58">
        <v>6.0457136136268123E-2</v>
      </c>
      <c r="AO58">
        <v>0.74840734080000004</v>
      </c>
      <c r="AP58">
        <v>3.2608291198011599</v>
      </c>
      <c r="AQ58">
        <v>0</v>
      </c>
      <c r="AR58">
        <v>15.457642199999993</v>
      </c>
      <c r="AS58">
        <v>16.289584599997912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3.8386035930521096</v>
      </c>
      <c r="AZ58">
        <v>4.7086098594539934</v>
      </c>
      <c r="BA58">
        <v>3.0981780368098164</v>
      </c>
      <c r="BB58">
        <v>2.4680516563706565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883.32296180782089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272.4175336517913</v>
      </c>
      <c r="L59">
        <v>6.2600000000000007</v>
      </c>
      <c r="M59">
        <v>63.938546535980151</v>
      </c>
      <c r="N59">
        <v>52.977935757397439</v>
      </c>
      <c r="O59">
        <v>69.827345261660014</v>
      </c>
      <c r="P59">
        <v>31.399518107918706</v>
      </c>
      <c r="Q59">
        <v>9.6284282273567463</v>
      </c>
      <c r="R59">
        <v>19.149102195987652</v>
      </c>
      <c r="S59">
        <v>11.772041060921248</v>
      </c>
      <c r="T59">
        <v>1.4197007639484975</v>
      </c>
      <c r="U59">
        <v>59.639629196717244</v>
      </c>
      <c r="V59">
        <v>8.8312306620209071</v>
      </c>
      <c r="W59">
        <v>18.801519813084113</v>
      </c>
      <c r="X59">
        <v>62.919033756805817</v>
      </c>
      <c r="Y59">
        <v>0</v>
      </c>
      <c r="Z59">
        <v>2.7664471166363631</v>
      </c>
      <c r="AA59">
        <v>17.883696981012662</v>
      </c>
      <c r="AB59">
        <v>20.896579051372292</v>
      </c>
      <c r="AC59">
        <v>14.984381597588099</v>
      </c>
      <c r="AD59">
        <v>9.3606240615504639</v>
      </c>
      <c r="AE59">
        <v>25.454416911361609</v>
      </c>
      <c r="AF59">
        <v>0</v>
      </c>
      <c r="AG59">
        <v>29.143554350339887</v>
      </c>
      <c r="AH59">
        <v>77.317362310874955</v>
      </c>
      <c r="AI59">
        <v>0</v>
      </c>
      <c r="AJ59">
        <v>0</v>
      </c>
      <c r="AK59">
        <v>29.223410539797168</v>
      </c>
      <c r="AL59">
        <v>56.944927199999981</v>
      </c>
      <c r="AM59">
        <v>0</v>
      </c>
      <c r="AN59">
        <v>6.0457136136268123E-2</v>
      </c>
      <c r="AO59">
        <v>0.74840734080000004</v>
      </c>
      <c r="AP59">
        <v>3.2608291198011599</v>
      </c>
      <c r="AQ59">
        <v>0</v>
      </c>
      <c r="AR59">
        <v>15.457642199999993</v>
      </c>
      <c r="AS59">
        <v>16.289584599997912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3.8386035930521096</v>
      </c>
      <c r="AZ59">
        <v>4.7086098594539934</v>
      </c>
      <c r="BA59">
        <v>3.0981780368098164</v>
      </c>
      <c r="BB59">
        <v>2.6279254478764478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1023.0472024460511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272.4175336517913</v>
      </c>
      <c r="L60">
        <v>6.2600000000000007</v>
      </c>
      <c r="M60">
        <v>63.938546535980151</v>
      </c>
      <c r="N60">
        <v>52.977935757397439</v>
      </c>
      <c r="O60">
        <v>74.043839054238106</v>
      </c>
      <c r="P60">
        <v>31.399518107918706</v>
      </c>
      <c r="Q60">
        <v>9.6284282273567463</v>
      </c>
      <c r="R60">
        <v>19.149102195987652</v>
      </c>
      <c r="S60">
        <v>11.772041060921248</v>
      </c>
      <c r="T60">
        <v>1.4197007639484975</v>
      </c>
      <c r="U60">
        <v>59.639629196717244</v>
      </c>
      <c r="V60">
        <v>8.8312306620209071</v>
      </c>
      <c r="W60">
        <v>18.801519813084113</v>
      </c>
      <c r="X60">
        <v>62.919033756805817</v>
      </c>
      <c r="Y60">
        <v>0</v>
      </c>
      <c r="Z60">
        <v>2.7664471166363631</v>
      </c>
      <c r="AA60">
        <v>17.883696981012662</v>
      </c>
      <c r="AB60">
        <v>20.896579051372292</v>
      </c>
      <c r="AC60">
        <v>14.984381597588099</v>
      </c>
      <c r="AD60">
        <v>9.3606240615504639</v>
      </c>
      <c r="AE60">
        <v>25.454416911361609</v>
      </c>
      <c r="AF60">
        <v>0</v>
      </c>
      <c r="AG60">
        <v>29.143554350339887</v>
      </c>
      <c r="AH60">
        <v>77.317362310874955</v>
      </c>
      <c r="AI60">
        <v>0</v>
      </c>
      <c r="AJ60">
        <v>0</v>
      </c>
      <c r="AK60">
        <v>29.223410539797168</v>
      </c>
      <c r="AL60">
        <v>56.944927199999981</v>
      </c>
      <c r="AM60">
        <v>0</v>
      </c>
      <c r="AN60">
        <v>6.0457136136268123E-2</v>
      </c>
      <c r="AO60">
        <v>0.74840734080000004</v>
      </c>
      <c r="AP60">
        <v>3.2608291198011599</v>
      </c>
      <c r="AQ60">
        <v>0</v>
      </c>
      <c r="AR60">
        <v>15.457642199999993</v>
      </c>
      <c r="AS60">
        <v>16.289584599997912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3.8386035930521096</v>
      </c>
      <c r="AZ60">
        <v>4.7086098594539934</v>
      </c>
      <c r="BA60">
        <v>3.0981780368098164</v>
      </c>
      <c r="BB60">
        <v>2.6279254478764478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1027.2636962386291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272.4175336517913</v>
      </c>
      <c r="L61">
        <v>6.2600000000000007</v>
      </c>
      <c r="M61">
        <v>63.938546535980151</v>
      </c>
      <c r="N61">
        <v>52.976872164498047</v>
      </c>
      <c r="O61">
        <v>74.041294755982733</v>
      </c>
      <c r="P61">
        <v>31.399518107918706</v>
      </c>
      <c r="Q61">
        <v>9.6364225887096779</v>
      </c>
      <c r="R61">
        <v>19.14719438528407</v>
      </c>
      <c r="S61">
        <v>11.770457298254362</v>
      </c>
      <c r="T61">
        <v>1.4197007639484975</v>
      </c>
      <c r="U61">
        <v>59.639629196717244</v>
      </c>
      <c r="V61">
        <v>8.8286323124650643</v>
      </c>
      <c r="W61">
        <v>18.799052771148236</v>
      </c>
      <c r="X61">
        <v>62.919820029157748</v>
      </c>
      <c r="Y61">
        <v>0</v>
      </c>
      <c r="Z61">
        <v>2.7664471166363631</v>
      </c>
      <c r="AA61">
        <v>17.883696981012662</v>
      </c>
      <c r="AB61">
        <v>20.896579051372292</v>
      </c>
      <c r="AC61">
        <v>14.984381597588099</v>
      </c>
      <c r="AD61">
        <v>9.3606240615504639</v>
      </c>
      <c r="AE61">
        <v>25.454416911361609</v>
      </c>
      <c r="AF61">
        <v>0</v>
      </c>
      <c r="AG61">
        <v>29.143554350339887</v>
      </c>
      <c r="AH61">
        <v>77.317362310874955</v>
      </c>
      <c r="AI61">
        <v>0</v>
      </c>
      <c r="AJ61">
        <v>0</v>
      </c>
      <c r="AK61">
        <v>29.223410539797168</v>
      </c>
      <c r="AL61">
        <v>56.944927199999981</v>
      </c>
      <c r="AM61">
        <v>0</v>
      </c>
      <c r="AN61">
        <v>6.0457136136268123E-2</v>
      </c>
      <c r="AO61">
        <v>0.74840734080000004</v>
      </c>
      <c r="AP61">
        <v>3.2608291198011599</v>
      </c>
      <c r="AQ61">
        <v>0</v>
      </c>
      <c r="AR61">
        <v>15.457642199999993</v>
      </c>
      <c r="AS61">
        <v>16.289584599997912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3.8386035930521096</v>
      </c>
      <c r="AZ61">
        <v>4.7086098594539934</v>
      </c>
      <c r="BA61">
        <v>3.0981780368098164</v>
      </c>
      <c r="BB61">
        <v>2.6279254478764478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1027.2603120163169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272.4175336517913</v>
      </c>
      <c r="L62">
        <v>6.2600000000000007</v>
      </c>
      <c r="M62">
        <v>63.938546535980151</v>
      </c>
      <c r="N62">
        <v>52.976872164498047</v>
      </c>
      <c r="O62">
        <v>74.041294755982733</v>
      </c>
      <c r="P62">
        <v>31.399518107918706</v>
      </c>
      <c r="Q62">
        <v>9.6364225887096779</v>
      </c>
      <c r="R62">
        <v>19.14719438528407</v>
      </c>
      <c r="S62">
        <v>11.770457298254362</v>
      </c>
      <c r="T62">
        <v>1.4197007639484975</v>
      </c>
      <c r="U62">
        <v>59.639629196717244</v>
      </c>
      <c r="V62">
        <v>8.8286323124650643</v>
      </c>
      <c r="W62">
        <v>18.799052771148236</v>
      </c>
      <c r="X62">
        <v>62.919820029157748</v>
      </c>
      <c r="Y62">
        <v>0</v>
      </c>
      <c r="Z62">
        <v>2.7664471166363631</v>
      </c>
      <c r="AA62">
        <v>17.883696981012662</v>
      </c>
      <c r="AB62">
        <v>20.896579051372292</v>
      </c>
      <c r="AC62">
        <v>14.984381597588099</v>
      </c>
      <c r="AD62">
        <v>9.3606240615504639</v>
      </c>
      <c r="AE62">
        <v>25.454416911361609</v>
      </c>
      <c r="AF62">
        <v>0</v>
      </c>
      <c r="AG62">
        <v>29.143554350339887</v>
      </c>
      <c r="AH62">
        <v>77.317362310874955</v>
      </c>
      <c r="AI62">
        <v>0</v>
      </c>
      <c r="AJ62">
        <v>0</v>
      </c>
      <c r="AK62">
        <v>29.223410539797168</v>
      </c>
      <c r="AL62">
        <v>56.944927199999981</v>
      </c>
      <c r="AM62">
        <v>0</v>
      </c>
      <c r="AN62">
        <v>6.0457136136268123E-2</v>
      </c>
      <c r="AO62">
        <v>0.74840734080000004</v>
      </c>
      <c r="AP62">
        <v>3.2608291198011599</v>
      </c>
      <c r="AQ62">
        <v>0</v>
      </c>
      <c r="AR62">
        <v>15.457642199999993</v>
      </c>
      <c r="AS62">
        <v>16.289584599997912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3.8386035930521096</v>
      </c>
      <c r="AZ62">
        <v>4.7086098594539934</v>
      </c>
      <c r="BA62">
        <v>3.0981780368098164</v>
      </c>
      <c r="BB62">
        <v>2.6279254478764478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1027.2603120163169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272.42062711959659</v>
      </c>
      <c r="L63">
        <v>6.2600000000000007</v>
      </c>
      <c r="M63">
        <v>63.938546535980151</v>
      </c>
      <c r="N63">
        <v>52.814630270972089</v>
      </c>
      <c r="O63">
        <v>73.261020977083177</v>
      </c>
      <c r="P63">
        <v>31.399518107918706</v>
      </c>
      <c r="Q63">
        <v>9.6323313805147066</v>
      </c>
      <c r="R63">
        <v>19.140987245780913</v>
      </c>
      <c r="S63">
        <v>11.771124237931033</v>
      </c>
      <c r="T63">
        <v>1.4197007639484975</v>
      </c>
      <c r="U63">
        <v>59.639629196717244</v>
      </c>
      <c r="V63">
        <v>8.8286323124650643</v>
      </c>
      <c r="W63">
        <v>18.799052771148236</v>
      </c>
      <c r="X63">
        <v>62.919820029157748</v>
      </c>
      <c r="Y63">
        <v>0</v>
      </c>
      <c r="Z63">
        <v>2.7664471166363631</v>
      </c>
      <c r="AA63">
        <v>17.883696981012662</v>
      </c>
      <c r="AB63">
        <v>20.896579051372292</v>
      </c>
      <c r="AC63">
        <v>14.984381597588099</v>
      </c>
      <c r="AD63">
        <v>9.3606240615504639</v>
      </c>
      <c r="AE63">
        <v>25.454416911361609</v>
      </c>
      <c r="AF63">
        <v>0</v>
      </c>
      <c r="AG63">
        <v>29.143554350339887</v>
      </c>
      <c r="AH63">
        <v>77.317362310874955</v>
      </c>
      <c r="AI63">
        <v>0</v>
      </c>
      <c r="AJ63">
        <v>0</v>
      </c>
      <c r="AK63">
        <v>29.223410539797168</v>
      </c>
      <c r="AL63">
        <v>56.944927199999981</v>
      </c>
      <c r="AM63">
        <v>0</v>
      </c>
      <c r="AN63">
        <v>6.0457136136268123E-2</v>
      </c>
      <c r="AO63">
        <v>0.74840734080000004</v>
      </c>
      <c r="AP63">
        <v>3.2608291198011599</v>
      </c>
      <c r="AQ63">
        <v>0</v>
      </c>
      <c r="AR63">
        <v>15.457642199999993</v>
      </c>
      <c r="AS63">
        <v>16.289584599997912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3.8386035930521096</v>
      </c>
      <c r="AZ63">
        <v>4.7086098594539934</v>
      </c>
      <c r="BA63">
        <v>3.0981780368098164</v>
      </c>
      <c r="BB63">
        <v>2.6279254478764478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1026.3112584036755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272.42062711959659</v>
      </c>
      <c r="L64">
        <v>6.2600000000000007</v>
      </c>
      <c r="M64">
        <v>63.938546535980151</v>
      </c>
      <c r="N64">
        <v>52.977935757397439</v>
      </c>
      <c r="O64">
        <v>74.043839054238106</v>
      </c>
      <c r="P64">
        <v>31.399518107918706</v>
      </c>
      <c r="Q64">
        <v>9.6323313805147066</v>
      </c>
      <c r="R64">
        <v>19.140987245780913</v>
      </c>
      <c r="S64">
        <v>11.771124237931033</v>
      </c>
      <c r="T64">
        <v>1.4197007639484975</v>
      </c>
      <c r="U64">
        <v>59.639629196717244</v>
      </c>
      <c r="V64">
        <v>8.8286323124650643</v>
      </c>
      <c r="W64">
        <v>18.799052771148236</v>
      </c>
      <c r="X64">
        <v>62.919820029157748</v>
      </c>
      <c r="Y64">
        <v>0</v>
      </c>
      <c r="Z64">
        <v>2.7664471166363631</v>
      </c>
      <c r="AA64">
        <v>17.883696981012662</v>
      </c>
      <c r="AB64">
        <v>20.896579051372292</v>
      </c>
      <c r="AC64">
        <v>14.984381597588099</v>
      </c>
      <c r="AD64">
        <v>9.3606240615504639</v>
      </c>
      <c r="AE64">
        <v>25.454416911361609</v>
      </c>
      <c r="AF64">
        <v>0</v>
      </c>
      <c r="AG64">
        <v>29.143554350339887</v>
      </c>
      <c r="AH64">
        <v>77.317362310874955</v>
      </c>
      <c r="AI64">
        <v>0</v>
      </c>
      <c r="AJ64">
        <v>0</v>
      </c>
      <c r="AK64">
        <v>29.223410539797168</v>
      </c>
      <c r="AL64">
        <v>56.944927199999981</v>
      </c>
      <c r="AM64">
        <v>0</v>
      </c>
      <c r="AN64">
        <v>6.0457136136268123E-2</v>
      </c>
      <c r="AO64">
        <v>0.74840734080000004</v>
      </c>
      <c r="AP64">
        <v>3.2608291198011599</v>
      </c>
      <c r="AQ64">
        <v>0</v>
      </c>
      <c r="AR64">
        <v>15.457642199999993</v>
      </c>
      <c r="AS64">
        <v>16.289584599997912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3.8386035930521096</v>
      </c>
      <c r="AZ64">
        <v>4.7086098594539934</v>
      </c>
      <c r="BA64">
        <v>3.0981780368098164</v>
      </c>
      <c r="BB64">
        <v>2.6279254478764478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1027.2573819672557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272.4175336517913</v>
      </c>
      <c r="L65">
        <v>6.2600000000000007</v>
      </c>
      <c r="M65">
        <v>63.938546535980151</v>
      </c>
      <c r="N65">
        <v>52.977935757397439</v>
      </c>
      <c r="O65">
        <v>74.043839054238106</v>
      </c>
      <c r="P65">
        <v>31.399518107918706</v>
      </c>
      <c r="Q65">
        <v>9.6323313805147066</v>
      </c>
      <c r="R65">
        <v>19.140987245780913</v>
      </c>
      <c r="S65">
        <v>11.771124237931033</v>
      </c>
      <c r="T65">
        <v>1.4197007639484975</v>
      </c>
      <c r="U65">
        <v>59.639629196717244</v>
      </c>
      <c r="V65">
        <v>8.8220173342157509</v>
      </c>
      <c r="W65">
        <v>18.794687803958528</v>
      </c>
      <c r="X65">
        <v>62.92130327465857</v>
      </c>
      <c r="Y65">
        <v>0</v>
      </c>
      <c r="Z65">
        <v>2.7664471166363631</v>
      </c>
      <c r="AA65">
        <v>17.883696981012662</v>
      </c>
      <c r="AB65">
        <v>20.896579051372292</v>
      </c>
      <c r="AC65">
        <v>14.984381597588099</v>
      </c>
      <c r="AD65">
        <v>9.3606240615504639</v>
      </c>
      <c r="AE65">
        <v>25.454416911361609</v>
      </c>
      <c r="AF65">
        <v>0</v>
      </c>
      <c r="AG65">
        <v>29.143554350339887</v>
      </c>
      <c r="AH65">
        <v>77.317362310874955</v>
      </c>
      <c r="AI65">
        <v>0</v>
      </c>
      <c r="AJ65">
        <v>0</v>
      </c>
      <c r="AK65">
        <v>29.223410539797168</v>
      </c>
      <c r="AL65">
        <v>56.944927199999981</v>
      </c>
      <c r="AM65">
        <v>0</v>
      </c>
      <c r="AN65">
        <v>6.0457136136268123E-2</v>
      </c>
      <c r="AO65">
        <v>0.74840734080000004</v>
      </c>
      <c r="AP65">
        <v>3.2608291198011599</v>
      </c>
      <c r="AQ65">
        <v>0</v>
      </c>
      <c r="AR65">
        <v>15.457642199999993</v>
      </c>
      <c r="AS65">
        <v>16.289584599997912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3.8386035930521096</v>
      </c>
      <c r="AZ65">
        <v>4.7086098594539934</v>
      </c>
      <c r="BA65">
        <v>3.0981780368098164</v>
      </c>
      <c r="BB65">
        <v>2.6279254478764478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1027.2447917995121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272.4175336517913</v>
      </c>
      <c r="L66">
        <v>6.2600000000000007</v>
      </c>
      <c r="M66">
        <v>63.938546535980151</v>
      </c>
      <c r="N66">
        <v>52.977935757397439</v>
      </c>
      <c r="O66">
        <v>74.043839054238106</v>
      </c>
      <c r="P66">
        <v>31.399518107918706</v>
      </c>
      <c r="Q66">
        <v>9.6323313805147066</v>
      </c>
      <c r="R66">
        <v>19.140987245780913</v>
      </c>
      <c r="S66">
        <v>11.771124237931033</v>
      </c>
      <c r="T66">
        <v>1.4197007639484975</v>
      </c>
      <c r="U66">
        <v>59.639629196717244</v>
      </c>
      <c r="V66">
        <v>8.8220173342157509</v>
      </c>
      <c r="W66">
        <v>18.794687803958528</v>
      </c>
      <c r="X66">
        <v>62.92130327465857</v>
      </c>
      <c r="Y66">
        <v>0</v>
      </c>
      <c r="Z66">
        <v>2.7664471166363631</v>
      </c>
      <c r="AA66">
        <v>17.883696981012662</v>
      </c>
      <c r="AB66">
        <v>20.896579051372292</v>
      </c>
      <c r="AC66">
        <v>14.984381597588099</v>
      </c>
      <c r="AD66">
        <v>9.3606240615504639</v>
      </c>
      <c r="AE66">
        <v>25.454416911361609</v>
      </c>
      <c r="AF66">
        <v>0</v>
      </c>
      <c r="AG66">
        <v>29.143554350339887</v>
      </c>
      <c r="AH66">
        <v>77.317362310874955</v>
      </c>
      <c r="AI66">
        <v>0</v>
      </c>
      <c r="AJ66">
        <v>0</v>
      </c>
      <c r="AK66">
        <v>29.223410539797168</v>
      </c>
      <c r="AL66">
        <v>56.944927199999981</v>
      </c>
      <c r="AM66">
        <v>0</v>
      </c>
      <c r="AN66">
        <v>6.0457136136268123E-2</v>
      </c>
      <c r="AO66">
        <v>0.74840734080000004</v>
      </c>
      <c r="AP66">
        <v>3.2608291198011599</v>
      </c>
      <c r="AQ66">
        <v>0</v>
      </c>
      <c r="AR66">
        <v>15.457642199999993</v>
      </c>
      <c r="AS66">
        <v>16.289584599997912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3.8386035930521096</v>
      </c>
      <c r="AZ66">
        <v>4.7086098594539934</v>
      </c>
      <c r="BA66">
        <v>3.0981780368098164</v>
      </c>
      <c r="BB66">
        <v>2.6279254478764478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1027.2447917995121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272.4175336517913</v>
      </c>
      <c r="L67">
        <v>6.2600000000000007</v>
      </c>
      <c r="M67">
        <v>63.938546535980151</v>
      </c>
      <c r="N67">
        <v>52.977935757397439</v>
      </c>
      <c r="O67">
        <v>74.043839054238106</v>
      </c>
      <c r="P67">
        <v>31.399518107918706</v>
      </c>
      <c r="Q67">
        <v>9.6323313805147066</v>
      </c>
      <c r="R67">
        <v>19.140987245780913</v>
      </c>
      <c r="S67">
        <v>11.771124237931033</v>
      </c>
      <c r="T67">
        <v>1.4197007639484975</v>
      </c>
      <c r="U67">
        <v>59.639629196717244</v>
      </c>
      <c r="V67">
        <v>8.7021028822495587</v>
      </c>
      <c r="W67">
        <v>18.773064136264928</v>
      </c>
      <c r="X67">
        <v>62.305241434647471</v>
      </c>
      <c r="Y67">
        <v>0</v>
      </c>
      <c r="Z67">
        <v>2.7664471166363631</v>
      </c>
      <c r="AA67">
        <v>17.883696981012662</v>
      </c>
      <c r="AB67">
        <v>20.896579051372292</v>
      </c>
      <c r="AC67">
        <v>14.984381597588099</v>
      </c>
      <c r="AD67">
        <v>9.3606240615504639</v>
      </c>
      <c r="AE67">
        <v>25.454416911361609</v>
      </c>
      <c r="AF67">
        <v>0</v>
      </c>
      <c r="AG67">
        <v>29.143554350339887</v>
      </c>
      <c r="AH67">
        <v>77.317362310874955</v>
      </c>
      <c r="AI67">
        <v>0</v>
      </c>
      <c r="AJ67">
        <v>0</v>
      </c>
      <c r="AK67">
        <v>29.223410539797168</v>
      </c>
      <c r="AL67">
        <v>56.944927199999981</v>
      </c>
      <c r="AM67">
        <v>0</v>
      </c>
      <c r="AN67">
        <v>6.0457136136268123E-2</v>
      </c>
      <c r="AO67">
        <v>0.74840734080000004</v>
      </c>
      <c r="AP67">
        <v>3.2608291198011599</v>
      </c>
      <c r="AQ67">
        <v>0</v>
      </c>
      <c r="AR67">
        <v>15.457642199999993</v>
      </c>
      <c r="AS67">
        <v>16.289584599997912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2.5606574003724396</v>
      </c>
      <c r="AZ67">
        <v>4.7086098594539934</v>
      </c>
      <c r="BA67">
        <v>3.0981780368098164</v>
      </c>
      <c r="BB67">
        <v>2.6279254478764478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1025.2092456471617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272.4175336517913</v>
      </c>
      <c r="L68">
        <v>6.2600000000000007</v>
      </c>
      <c r="M68">
        <v>63.938546535980151</v>
      </c>
      <c r="N68">
        <v>52.977935757397439</v>
      </c>
      <c r="O68">
        <v>74.043839054238106</v>
      </c>
      <c r="P68">
        <v>31.399518107918706</v>
      </c>
      <c r="Q68">
        <v>9.6323313805147066</v>
      </c>
      <c r="R68">
        <v>19.140987245780913</v>
      </c>
      <c r="S68">
        <v>11.771124237931033</v>
      </c>
      <c r="T68">
        <v>1.4197007639484975</v>
      </c>
      <c r="U68">
        <v>59.639629196717244</v>
      </c>
      <c r="V68">
        <v>8.829504459584296</v>
      </c>
      <c r="W68">
        <v>18.798494981029808</v>
      </c>
      <c r="X68">
        <v>62.917791583414321</v>
      </c>
      <c r="Y68">
        <v>0</v>
      </c>
      <c r="Z68">
        <v>2.7664471166363631</v>
      </c>
      <c r="AA68">
        <v>17.883696981012662</v>
      </c>
      <c r="AB68">
        <v>20.896579051372292</v>
      </c>
      <c r="AC68">
        <v>14.984381597588099</v>
      </c>
      <c r="AD68">
        <v>9.3606240615504639</v>
      </c>
      <c r="AE68">
        <v>25.454416911361609</v>
      </c>
      <c r="AF68">
        <v>0</v>
      </c>
      <c r="AG68">
        <v>29.143554350339887</v>
      </c>
      <c r="AH68">
        <v>77.317362310874955</v>
      </c>
      <c r="AI68">
        <v>0</v>
      </c>
      <c r="AJ68">
        <v>0</v>
      </c>
      <c r="AK68">
        <v>29.223410539797168</v>
      </c>
      <c r="AL68">
        <v>56.944927199999981</v>
      </c>
      <c r="AM68">
        <v>0</v>
      </c>
      <c r="AN68">
        <v>6.0457136136268123E-2</v>
      </c>
      <c r="AO68">
        <v>0.74840734080000004</v>
      </c>
      <c r="AP68">
        <v>3.2608291198011599</v>
      </c>
      <c r="AQ68">
        <v>0</v>
      </c>
      <c r="AR68">
        <v>15.457642199999993</v>
      </c>
      <c r="AS68">
        <v>16.289584599997912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2.5606574003724396</v>
      </c>
      <c r="AZ68">
        <v>4.7086098594539934</v>
      </c>
      <c r="BA68">
        <v>3.0981780368098164</v>
      </c>
      <c r="BB68">
        <v>2.6279254478764478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1025.9746282180281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272.4175336517913</v>
      </c>
      <c r="L69">
        <v>6.2600000000000007</v>
      </c>
      <c r="M69">
        <v>63.938546535980151</v>
      </c>
      <c r="N69">
        <v>52.977935757397439</v>
      </c>
      <c r="O69">
        <v>74.043839054238106</v>
      </c>
      <c r="P69">
        <v>31.399518107918706</v>
      </c>
      <c r="Q69">
        <v>9.6323313805147066</v>
      </c>
      <c r="R69">
        <v>19.140987245780913</v>
      </c>
      <c r="S69">
        <v>11.771124237931033</v>
      </c>
      <c r="T69">
        <v>1.4197007639484975</v>
      </c>
      <c r="U69">
        <v>59.639629196717244</v>
      </c>
      <c r="V69">
        <v>8.829504459584296</v>
      </c>
      <c r="W69">
        <v>18.798494981029808</v>
      </c>
      <c r="X69">
        <v>62.917791583414321</v>
      </c>
      <c r="Y69">
        <v>0</v>
      </c>
      <c r="Z69">
        <v>2.7664471166363631</v>
      </c>
      <c r="AA69">
        <v>17.883696981012662</v>
      </c>
      <c r="AB69">
        <v>20.896579051372292</v>
      </c>
      <c r="AC69">
        <v>14.984381597588099</v>
      </c>
      <c r="AD69">
        <v>9.3606240615504639</v>
      </c>
      <c r="AE69">
        <v>25.454416911361609</v>
      </c>
      <c r="AF69">
        <v>0</v>
      </c>
      <c r="AG69">
        <v>29.143554350339887</v>
      </c>
      <c r="AH69">
        <v>77.317362310874955</v>
      </c>
      <c r="AI69">
        <v>0</v>
      </c>
      <c r="AJ69">
        <v>0</v>
      </c>
      <c r="AK69">
        <v>29.223410539797168</v>
      </c>
      <c r="AL69">
        <v>56.944927199999981</v>
      </c>
      <c r="AM69">
        <v>0</v>
      </c>
      <c r="AN69">
        <v>6.0457136136268123E-2</v>
      </c>
      <c r="AO69">
        <v>0.74840734080000004</v>
      </c>
      <c r="AP69">
        <v>3.2608291198011599</v>
      </c>
      <c r="AQ69">
        <v>0</v>
      </c>
      <c r="AR69">
        <v>15.457642199999993</v>
      </c>
      <c r="AS69">
        <v>16.289584599997912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2.5606574003724396</v>
      </c>
      <c r="AZ69">
        <v>4.7086098594539934</v>
      </c>
      <c r="BA69">
        <v>3.0981780368098164</v>
      </c>
      <c r="BB69">
        <v>2.6279254478764478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1025.9746282180281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272.4162672610525</v>
      </c>
      <c r="L70">
        <v>6.2600000000000007</v>
      </c>
      <c r="M70">
        <v>63.938546535980151</v>
      </c>
      <c r="N70">
        <v>52.977935757397439</v>
      </c>
      <c r="O70">
        <v>74.043839054238106</v>
      </c>
      <c r="P70">
        <v>31.399518107918706</v>
      </c>
      <c r="Q70">
        <v>9.6323313805147066</v>
      </c>
      <c r="R70">
        <v>19.140987245780913</v>
      </c>
      <c r="S70">
        <v>11.771124237931033</v>
      </c>
      <c r="T70">
        <v>1.4197007639484975</v>
      </c>
      <c r="U70">
        <v>59.639629196717244</v>
      </c>
      <c r="V70">
        <v>8.829504459584296</v>
      </c>
      <c r="W70">
        <v>18.798494981029808</v>
      </c>
      <c r="X70">
        <v>62.917791583414321</v>
      </c>
      <c r="Y70">
        <v>0</v>
      </c>
      <c r="Z70">
        <v>2.7664471166363631</v>
      </c>
      <c r="AA70">
        <v>17.883696981012662</v>
      </c>
      <c r="AB70">
        <v>20.896579051372292</v>
      </c>
      <c r="AC70">
        <v>14.984381597588099</v>
      </c>
      <c r="AD70">
        <v>9.3606240615504639</v>
      </c>
      <c r="AE70">
        <v>25.454416911361609</v>
      </c>
      <c r="AF70">
        <v>0</v>
      </c>
      <c r="AG70">
        <v>29.143554350339887</v>
      </c>
      <c r="AH70">
        <v>77.317362310874955</v>
      </c>
      <c r="AI70">
        <v>0</v>
      </c>
      <c r="AJ70">
        <v>0</v>
      </c>
      <c r="AK70">
        <v>29.223410539797168</v>
      </c>
      <c r="AL70">
        <v>56.944927199999981</v>
      </c>
      <c r="AM70">
        <v>0</v>
      </c>
      <c r="AN70">
        <v>6.0457136136268123E-2</v>
      </c>
      <c r="AO70">
        <v>0.74840734080000004</v>
      </c>
      <c r="AP70">
        <v>3.2608291198011599</v>
      </c>
      <c r="AQ70">
        <v>0</v>
      </c>
      <c r="AR70">
        <v>15.457642199999993</v>
      </c>
      <c r="AS70">
        <v>16.289584599997912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2.5606574003724396</v>
      </c>
      <c r="AZ70">
        <v>4.7086098594539934</v>
      </c>
      <c r="BA70">
        <v>3.0981780368098164</v>
      </c>
      <c r="BB70">
        <v>2.6279254478764478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1025.9733618272894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274.7554972140282</v>
      </c>
      <c r="L71">
        <v>6.2600000000000007</v>
      </c>
      <c r="M71">
        <v>63.938546535980151</v>
      </c>
      <c r="N71">
        <v>52.977935757397439</v>
      </c>
      <c r="O71">
        <v>74.043839054238106</v>
      </c>
      <c r="P71">
        <v>31.399518107918706</v>
      </c>
      <c r="Q71">
        <v>9.6284282273567463</v>
      </c>
      <c r="R71">
        <v>19.149102195987652</v>
      </c>
      <c r="S71">
        <v>11.772235590683845</v>
      </c>
      <c r="T71">
        <v>1.4197007639484975</v>
      </c>
      <c r="U71">
        <v>59.639629196717244</v>
      </c>
      <c r="V71">
        <v>8.8281511079317259</v>
      </c>
      <c r="W71">
        <v>18.801519813084113</v>
      </c>
      <c r="X71">
        <v>62.919033756805817</v>
      </c>
      <c r="Y71">
        <v>0</v>
      </c>
      <c r="Z71">
        <v>2.7664471166363631</v>
      </c>
      <c r="AA71">
        <v>17.883696981012662</v>
      </c>
      <c r="AB71">
        <v>20.896579051372292</v>
      </c>
      <c r="AC71">
        <v>14.984381597588099</v>
      </c>
      <c r="AD71">
        <v>9.3606240615504639</v>
      </c>
      <c r="AE71">
        <v>25.454416911361609</v>
      </c>
      <c r="AF71">
        <v>0</v>
      </c>
      <c r="AG71">
        <v>29.143554350339887</v>
      </c>
      <c r="AH71">
        <v>77.317362310874955</v>
      </c>
      <c r="AI71">
        <v>1.8377915997494059</v>
      </c>
      <c r="AJ71">
        <v>0</v>
      </c>
      <c r="AK71">
        <v>29.223410539797168</v>
      </c>
      <c r="AL71">
        <v>56.944927199999981</v>
      </c>
      <c r="AM71">
        <v>0</v>
      </c>
      <c r="AN71">
        <v>6.0457136136268123E-2</v>
      </c>
      <c r="AO71">
        <v>0</v>
      </c>
      <c r="AP71">
        <v>3.2608291198011599</v>
      </c>
      <c r="AQ71">
        <v>0</v>
      </c>
      <c r="AR71">
        <v>15.457642199999993</v>
      </c>
      <c r="AS71">
        <v>16.289584599997912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2.5606574003724396</v>
      </c>
      <c r="AZ71">
        <v>4.7086098594539934</v>
      </c>
      <c r="BA71">
        <v>3.0981780368098164</v>
      </c>
      <c r="BB71">
        <v>2.6279254478764478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1029.4102128428092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318.78946979234865</v>
      </c>
      <c r="L72">
        <v>6.2600000000000007</v>
      </c>
      <c r="M72">
        <v>63.938546535980151</v>
      </c>
      <c r="N72">
        <v>52.977935757397439</v>
      </c>
      <c r="O72">
        <v>74.043839054238106</v>
      </c>
      <c r="P72">
        <v>31.399518107918706</v>
      </c>
      <c r="Q72">
        <v>9.6284282273567463</v>
      </c>
      <c r="R72">
        <v>19.149102195987652</v>
      </c>
      <c r="S72">
        <v>11.772235590683845</v>
      </c>
      <c r="T72">
        <v>1.4197007639484975</v>
      </c>
      <c r="U72">
        <v>59.639629196717244</v>
      </c>
      <c r="V72">
        <v>8.8281511079317259</v>
      </c>
      <c r="W72">
        <v>18.801519813084113</v>
      </c>
      <c r="X72">
        <v>62.919033756805817</v>
      </c>
      <c r="Y72">
        <v>0</v>
      </c>
      <c r="Z72">
        <v>2.7664471166363631</v>
      </c>
      <c r="AA72">
        <v>17.883696981012662</v>
      </c>
      <c r="AB72">
        <v>20.896579051372292</v>
      </c>
      <c r="AC72">
        <v>14.984381597588099</v>
      </c>
      <c r="AD72">
        <v>9.3606240615504639</v>
      </c>
      <c r="AE72">
        <v>25.454416911361609</v>
      </c>
      <c r="AF72">
        <v>0</v>
      </c>
      <c r="AG72">
        <v>29.143554350339887</v>
      </c>
      <c r="AH72">
        <v>77.317362310874955</v>
      </c>
      <c r="AI72">
        <v>1.8377915997494059</v>
      </c>
      <c r="AJ72">
        <v>0</v>
      </c>
      <c r="AK72">
        <v>29.223410539797168</v>
      </c>
      <c r="AL72">
        <v>56.944927199999981</v>
      </c>
      <c r="AM72">
        <v>0</v>
      </c>
      <c r="AN72">
        <v>6.0457136136268123E-2</v>
      </c>
      <c r="AO72">
        <v>0</v>
      </c>
      <c r="AP72">
        <v>3.2608291198011599</v>
      </c>
      <c r="AQ72">
        <v>0</v>
      </c>
      <c r="AR72">
        <v>15.457642199999993</v>
      </c>
      <c r="AS72">
        <v>16.289584599997912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2.5606574003724396</v>
      </c>
      <c r="AZ72">
        <v>4.7086098594539934</v>
      </c>
      <c r="BA72">
        <v>3.0981780368098164</v>
      </c>
      <c r="BB72">
        <v>2.6279254478764478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1073.4441854211295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350.33283633492573</v>
      </c>
      <c r="L73">
        <v>6.21</v>
      </c>
      <c r="M73">
        <v>63.938546535980151</v>
      </c>
      <c r="N73">
        <v>52.977935757397439</v>
      </c>
      <c r="O73">
        <v>74.043839054238106</v>
      </c>
      <c r="P73">
        <v>31.399518107918706</v>
      </c>
      <c r="Q73">
        <v>9.6284282273567463</v>
      </c>
      <c r="R73">
        <v>19.149102195987652</v>
      </c>
      <c r="S73">
        <v>11.772235590683845</v>
      </c>
      <c r="T73">
        <v>1.4197007639484975</v>
      </c>
      <c r="U73">
        <v>59.639629196717244</v>
      </c>
      <c r="V73">
        <v>8.8286323124650643</v>
      </c>
      <c r="W73">
        <v>18.801519813084113</v>
      </c>
      <c r="X73">
        <v>62.919033756805817</v>
      </c>
      <c r="Y73">
        <v>0</v>
      </c>
      <c r="Z73">
        <v>2.7664471166363631</v>
      </c>
      <c r="AA73">
        <v>17.883696981012662</v>
      </c>
      <c r="AB73">
        <v>20.896579051372292</v>
      </c>
      <c r="AC73">
        <v>14.984381597588099</v>
      </c>
      <c r="AD73">
        <v>9.3606240615504639</v>
      </c>
      <c r="AE73">
        <v>25.454416911361609</v>
      </c>
      <c r="AF73">
        <v>0</v>
      </c>
      <c r="AG73">
        <v>29.143554350339887</v>
      </c>
      <c r="AH73">
        <v>77.317362310874955</v>
      </c>
      <c r="AI73">
        <v>1.8377915997494059</v>
      </c>
      <c r="AJ73">
        <v>0</v>
      </c>
      <c r="AK73">
        <v>29.223410539797168</v>
      </c>
      <c r="AL73">
        <v>56.944927199999981</v>
      </c>
      <c r="AM73">
        <v>2.3179843142082923</v>
      </c>
      <c r="AN73">
        <v>6.0457136136268123E-2</v>
      </c>
      <c r="AO73">
        <v>0</v>
      </c>
      <c r="AP73">
        <v>3.2608291198011599</v>
      </c>
      <c r="AQ73">
        <v>0</v>
      </c>
      <c r="AR73">
        <v>15.457642199999993</v>
      </c>
      <c r="AS73">
        <v>16.289584599997912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2.5606574003724396</v>
      </c>
      <c r="AZ73">
        <v>4.7086098594539934</v>
      </c>
      <c r="BA73">
        <v>3.0981780368098164</v>
      </c>
      <c r="BB73">
        <v>2.6279254478764478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1107.2560174824484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415.38662779642362</v>
      </c>
      <c r="L74">
        <v>6.21</v>
      </c>
      <c r="M74">
        <v>63.938546535980151</v>
      </c>
      <c r="N74">
        <v>52.977935757397439</v>
      </c>
      <c r="O74">
        <v>74.043839054238106</v>
      </c>
      <c r="P74">
        <v>31.399518107918706</v>
      </c>
      <c r="Q74">
        <v>9.6284282273567463</v>
      </c>
      <c r="R74">
        <v>19.149102195987652</v>
      </c>
      <c r="S74">
        <v>11.772235590683845</v>
      </c>
      <c r="T74">
        <v>1.4197007639484975</v>
      </c>
      <c r="U74">
        <v>59.639629196717244</v>
      </c>
      <c r="V74">
        <v>8.8286323124650643</v>
      </c>
      <c r="W74">
        <v>18.801519813084113</v>
      </c>
      <c r="X74">
        <v>62.919033756805817</v>
      </c>
      <c r="Y74">
        <v>0</v>
      </c>
      <c r="Z74">
        <v>2.7664471166363631</v>
      </c>
      <c r="AA74">
        <v>17.883696981012662</v>
      </c>
      <c r="AB74">
        <v>20.896579051372292</v>
      </c>
      <c r="AC74">
        <v>14.984381597588099</v>
      </c>
      <c r="AD74">
        <v>9.3606240615504639</v>
      </c>
      <c r="AE74">
        <v>25.454416911361609</v>
      </c>
      <c r="AF74">
        <v>0</v>
      </c>
      <c r="AG74">
        <v>29.143554350339887</v>
      </c>
      <c r="AH74">
        <v>77.317362310874955</v>
      </c>
      <c r="AI74">
        <v>3.2817710955467341</v>
      </c>
      <c r="AJ74">
        <v>0</v>
      </c>
      <c r="AK74">
        <v>29.223410539797168</v>
      </c>
      <c r="AL74">
        <v>56.944927199999981</v>
      </c>
      <c r="AM74">
        <v>2.3179843142082923</v>
      </c>
      <c r="AN74">
        <v>6.0457136136268123E-2</v>
      </c>
      <c r="AO74">
        <v>0</v>
      </c>
      <c r="AP74">
        <v>3.2608291198011599</v>
      </c>
      <c r="AQ74">
        <v>0</v>
      </c>
      <c r="AR74">
        <v>15.457642199999993</v>
      </c>
      <c r="AS74">
        <v>16.289584599997912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2.5606574003724396</v>
      </c>
      <c r="AZ74">
        <v>4.7086098594539934</v>
      </c>
      <c r="BA74">
        <v>3.0981780368098164</v>
      </c>
      <c r="BB74">
        <v>2.6279254478764478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1173.7537884397436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463.67903797164854</v>
      </c>
      <c r="L75">
        <v>6.0497773304270215</v>
      </c>
      <c r="M75">
        <v>63.94219322323049</v>
      </c>
      <c r="N75">
        <v>52.978501856571711</v>
      </c>
      <c r="O75">
        <v>74.047905520072987</v>
      </c>
      <c r="P75">
        <v>31.39929484521835</v>
      </c>
      <c r="Q75">
        <v>9.6290431702517179</v>
      </c>
      <c r="R75">
        <v>19.14045414226424</v>
      </c>
      <c r="S75">
        <v>11.763694579835082</v>
      </c>
      <c r="T75">
        <v>1.3978970833333333</v>
      </c>
      <c r="U75">
        <v>59.639629196717244</v>
      </c>
      <c r="V75">
        <v>8.8312306620209071</v>
      </c>
      <c r="W75">
        <v>18.801519813084113</v>
      </c>
      <c r="X75">
        <v>62.919033756805817</v>
      </c>
      <c r="Y75">
        <v>0</v>
      </c>
      <c r="Z75">
        <v>2.7664471166363631</v>
      </c>
      <c r="AA75">
        <v>17.883696981012662</v>
      </c>
      <c r="AB75">
        <v>20.896579051372292</v>
      </c>
      <c r="AC75">
        <v>14.984381597588099</v>
      </c>
      <c r="AD75">
        <v>14.040935424598565</v>
      </c>
      <c r="AE75">
        <v>25.454416911361609</v>
      </c>
      <c r="AF75">
        <v>0</v>
      </c>
      <c r="AG75">
        <v>29.143554350339887</v>
      </c>
      <c r="AH75">
        <v>77.317362310874955</v>
      </c>
      <c r="AI75">
        <v>5.2508338419400937</v>
      </c>
      <c r="AJ75">
        <v>0</v>
      </c>
      <c r="AK75">
        <v>29.223410539797168</v>
      </c>
      <c r="AL75">
        <v>56.944927199999981</v>
      </c>
      <c r="AM75">
        <v>2.3179843142082923</v>
      </c>
      <c r="AN75">
        <v>6.0457136136268123E-2</v>
      </c>
      <c r="AO75">
        <v>0</v>
      </c>
      <c r="AP75">
        <v>3.2608291198011599</v>
      </c>
      <c r="AQ75">
        <v>0</v>
      </c>
      <c r="AR75">
        <v>15.457642199999993</v>
      </c>
      <c r="AS75">
        <v>16.289584599997912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2.4606317206703912</v>
      </c>
      <c r="AZ75">
        <v>4.7086098594539934</v>
      </c>
      <c r="BA75">
        <v>3.0981780368098164</v>
      </c>
      <c r="BB75">
        <v>2.5479885521235519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1228.3276640162046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494.85080537655222</v>
      </c>
      <c r="L76">
        <v>6.0497773304270215</v>
      </c>
      <c r="M76">
        <v>63.94219322323049</v>
      </c>
      <c r="N76">
        <v>52.978501856571711</v>
      </c>
      <c r="O76">
        <v>74.047905520072987</v>
      </c>
      <c r="P76">
        <v>31.39929484521835</v>
      </c>
      <c r="Q76">
        <v>9.6290431702517179</v>
      </c>
      <c r="R76">
        <v>19.14045414226424</v>
      </c>
      <c r="S76">
        <v>11.775054518546273</v>
      </c>
      <c r="T76">
        <v>1.4192386279863483</v>
      </c>
      <c r="U76">
        <v>59.639629196717244</v>
      </c>
      <c r="V76">
        <v>8.8312306620209071</v>
      </c>
      <c r="W76">
        <v>14.768445263157897</v>
      </c>
      <c r="X76">
        <v>62.919033756805817</v>
      </c>
      <c r="Y76">
        <v>0</v>
      </c>
      <c r="Z76">
        <v>2.7664471166363631</v>
      </c>
      <c r="AA76">
        <v>17.883696981012662</v>
      </c>
      <c r="AB76">
        <v>20.896579051372292</v>
      </c>
      <c r="AC76">
        <v>14.984381597588099</v>
      </c>
      <c r="AD76">
        <v>14.040935424598565</v>
      </c>
      <c r="AE76">
        <v>25.454416911361609</v>
      </c>
      <c r="AF76">
        <v>0</v>
      </c>
      <c r="AG76">
        <v>29.143554350339887</v>
      </c>
      <c r="AH76">
        <v>77.317362310874955</v>
      </c>
      <c r="AI76">
        <v>25.597814367133889</v>
      </c>
      <c r="AJ76">
        <v>0</v>
      </c>
      <c r="AK76">
        <v>29.223410539797168</v>
      </c>
      <c r="AL76">
        <v>56.944927199999981</v>
      </c>
      <c r="AM76">
        <v>5.3859043111903375</v>
      </c>
      <c r="AN76">
        <v>6.0457136136268123E-2</v>
      </c>
      <c r="AO76">
        <v>0</v>
      </c>
      <c r="AP76">
        <v>3.2608291198011599</v>
      </c>
      <c r="AQ76">
        <v>0</v>
      </c>
      <c r="AR76">
        <v>15.457642199999993</v>
      </c>
      <c r="AS76">
        <v>16.289584599997912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2.4606317206703912</v>
      </c>
      <c r="AZ76">
        <v>4.7086098594539934</v>
      </c>
      <c r="BA76">
        <v>3.0981780368098164</v>
      </c>
      <c r="BB76">
        <v>2.5479885521235519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1278.9139588767223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494.42142886002785</v>
      </c>
      <c r="L77">
        <v>17.47</v>
      </c>
      <c r="M77">
        <v>63.94219322323049</v>
      </c>
      <c r="N77">
        <v>52.978501856571711</v>
      </c>
      <c r="O77">
        <v>74.047905520072987</v>
      </c>
      <c r="P77">
        <v>31.39929484521835</v>
      </c>
      <c r="Q77">
        <v>9.6290431702517179</v>
      </c>
      <c r="R77">
        <v>19.14045414226424</v>
      </c>
      <c r="S77">
        <v>11.775054518546273</v>
      </c>
      <c r="T77">
        <v>1.4192386279863483</v>
      </c>
      <c r="U77">
        <v>59.639629196717244</v>
      </c>
      <c r="V77">
        <v>8.8312306620209071</v>
      </c>
      <c r="W77">
        <v>14.768445263157897</v>
      </c>
      <c r="X77">
        <v>62.919033756805817</v>
      </c>
      <c r="Y77">
        <v>0</v>
      </c>
      <c r="Z77">
        <v>2.7664471166363631</v>
      </c>
      <c r="AA77">
        <v>17.883696981012662</v>
      </c>
      <c r="AB77">
        <v>20.896579051372292</v>
      </c>
      <c r="AC77">
        <v>14.984381597588099</v>
      </c>
      <c r="AD77">
        <v>18.721247232798088</v>
      </c>
      <c r="AE77">
        <v>25.454416911361609</v>
      </c>
      <c r="AF77">
        <v>0</v>
      </c>
      <c r="AG77">
        <v>29.143554350339887</v>
      </c>
      <c r="AH77">
        <v>77.317362310874955</v>
      </c>
      <c r="AI77">
        <v>25.597814367133889</v>
      </c>
      <c r="AJ77">
        <v>0</v>
      </c>
      <c r="AK77">
        <v>29.223410539797168</v>
      </c>
      <c r="AL77">
        <v>56.944927199999981</v>
      </c>
      <c r="AM77">
        <v>5.3859043111903375</v>
      </c>
      <c r="AN77">
        <v>6.0457136136268123E-2</v>
      </c>
      <c r="AO77">
        <v>0</v>
      </c>
      <c r="AP77">
        <v>3.2608291198011599</v>
      </c>
      <c r="AQ77">
        <v>0</v>
      </c>
      <c r="AR77">
        <v>15.457642199999993</v>
      </c>
      <c r="AS77">
        <v>16.289584599997912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2.4606317206703912</v>
      </c>
      <c r="AZ77">
        <v>4.7086098594539934</v>
      </c>
      <c r="BA77">
        <v>3.0981780368098164</v>
      </c>
      <c r="BB77">
        <v>2.5479885521235519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1294.5851168379702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494.42142886002785</v>
      </c>
      <c r="L78">
        <v>17.47</v>
      </c>
      <c r="M78">
        <v>63.94219322323049</v>
      </c>
      <c r="N78">
        <v>52.978501856571711</v>
      </c>
      <c r="O78">
        <v>74.047905520072987</v>
      </c>
      <c r="P78">
        <v>31.39929484521835</v>
      </c>
      <c r="Q78">
        <v>9.6290431702517179</v>
      </c>
      <c r="R78">
        <v>19.14045414226424</v>
      </c>
      <c r="S78">
        <v>11.775054518546273</v>
      </c>
      <c r="T78">
        <v>1.4192386279863483</v>
      </c>
      <c r="U78">
        <v>59.639629196717244</v>
      </c>
      <c r="V78">
        <v>8.8312306620209071</v>
      </c>
      <c r="W78">
        <v>14.768445263157897</v>
      </c>
      <c r="X78">
        <v>62.919033756805817</v>
      </c>
      <c r="Y78">
        <v>0</v>
      </c>
      <c r="Z78">
        <v>8.3413416247272707</v>
      </c>
      <c r="AA78">
        <v>17.883696981012662</v>
      </c>
      <c r="AB78">
        <v>21.502890639371834</v>
      </c>
      <c r="AC78">
        <v>14.984381597588099</v>
      </c>
      <c r="AD78">
        <v>19.095482916875639</v>
      </c>
      <c r="AE78">
        <v>25.454416911361609</v>
      </c>
      <c r="AF78">
        <v>0</v>
      </c>
      <c r="AG78">
        <v>29.143554350339887</v>
      </c>
      <c r="AH78">
        <v>78.203041173741255</v>
      </c>
      <c r="AI78">
        <v>25.597814367133889</v>
      </c>
      <c r="AJ78">
        <v>0</v>
      </c>
      <c r="AK78">
        <v>29.223410539797168</v>
      </c>
      <c r="AL78">
        <v>56.944927199999981</v>
      </c>
      <c r="AM78">
        <v>8.099308845440035</v>
      </c>
      <c r="AN78">
        <v>6.0457136136268123E-2</v>
      </c>
      <c r="AO78">
        <v>0</v>
      </c>
      <c r="AP78">
        <v>3.2608291198011599</v>
      </c>
      <c r="AQ78">
        <v>0</v>
      </c>
      <c r="AR78">
        <v>15.457642199999993</v>
      </c>
      <c r="AS78">
        <v>16.899619785491726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2.4606317206703912</v>
      </c>
      <c r="AZ78">
        <v>4.7086098594539934</v>
      </c>
      <c r="BA78">
        <v>3.1886910986547088</v>
      </c>
      <c r="BB78">
        <v>2.5479885521235519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1305.440190262593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494.4179341824173</v>
      </c>
      <c r="L79">
        <v>11.92</v>
      </c>
      <c r="M79">
        <v>63.94219322323049</v>
      </c>
      <c r="N79">
        <v>52.978501856571711</v>
      </c>
      <c r="O79">
        <v>74.047905520072987</v>
      </c>
      <c r="P79">
        <v>31.39929484521835</v>
      </c>
      <c r="Q79">
        <v>9.6290431702517179</v>
      </c>
      <c r="R79">
        <v>19.14045414226424</v>
      </c>
      <c r="S79">
        <v>11.775054518546273</v>
      </c>
      <c r="T79">
        <v>1.4192386279863483</v>
      </c>
      <c r="U79">
        <v>59.639629196717244</v>
      </c>
      <c r="V79">
        <v>8.8312306620209071</v>
      </c>
      <c r="W79">
        <v>18.801519813084113</v>
      </c>
      <c r="X79">
        <v>62.919033756805817</v>
      </c>
      <c r="Y79">
        <v>0</v>
      </c>
      <c r="Z79">
        <v>8.3413416247272707</v>
      </c>
      <c r="AA79">
        <v>17.883696981012662</v>
      </c>
      <c r="AB79">
        <v>21.502890639371834</v>
      </c>
      <c r="AC79">
        <v>14.984381597588099</v>
      </c>
      <c r="AD79">
        <v>19.095482916875639</v>
      </c>
      <c r="AE79">
        <v>25.454416911361609</v>
      </c>
      <c r="AF79">
        <v>0</v>
      </c>
      <c r="AG79">
        <v>29.143554350339887</v>
      </c>
      <c r="AH79">
        <v>78.203041173741255</v>
      </c>
      <c r="AI79">
        <v>25.597814367133889</v>
      </c>
      <c r="AJ79">
        <v>0</v>
      </c>
      <c r="AK79">
        <v>29.223410539797168</v>
      </c>
      <c r="AL79">
        <v>56.944927199999981</v>
      </c>
      <c r="AM79">
        <v>8.099308845440035</v>
      </c>
      <c r="AN79">
        <v>6.0457136136268123E-2</v>
      </c>
      <c r="AO79">
        <v>0</v>
      </c>
      <c r="AP79">
        <v>4.076036399751449</v>
      </c>
      <c r="AQ79">
        <v>0</v>
      </c>
      <c r="AR79">
        <v>15.457642199999993</v>
      </c>
      <c r="AS79">
        <v>16.899619785491726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2.4606317206703912</v>
      </c>
      <c r="AZ79">
        <v>4.7086098594539934</v>
      </c>
      <c r="BA79">
        <v>3.1886910986547088</v>
      </c>
      <c r="BB79">
        <v>2.5479885521235519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1304.734977414859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494.4179341824173</v>
      </c>
      <c r="L80">
        <v>17.47942422051106</v>
      </c>
      <c r="M80">
        <v>63.94219322323049</v>
      </c>
      <c r="N80">
        <v>52.978501856571711</v>
      </c>
      <c r="O80">
        <v>74.047905520072987</v>
      </c>
      <c r="P80">
        <v>31.39929484521835</v>
      </c>
      <c r="Q80">
        <v>9.6290431702517179</v>
      </c>
      <c r="R80">
        <v>19.14045414226424</v>
      </c>
      <c r="S80">
        <v>11.775054518546273</v>
      </c>
      <c r="T80">
        <v>1.4192386279863483</v>
      </c>
      <c r="U80">
        <v>59.639629196717244</v>
      </c>
      <c r="V80">
        <v>8.8312306620209071</v>
      </c>
      <c r="W80">
        <v>18.801519813084113</v>
      </c>
      <c r="X80">
        <v>62.919033756805817</v>
      </c>
      <c r="Y80">
        <v>0</v>
      </c>
      <c r="Z80">
        <v>8.3413416247272707</v>
      </c>
      <c r="AA80">
        <v>17.883696981012662</v>
      </c>
      <c r="AB80">
        <v>21.502890639371834</v>
      </c>
      <c r="AC80">
        <v>14.984381597588099</v>
      </c>
      <c r="AD80">
        <v>19.095482916875639</v>
      </c>
      <c r="AE80">
        <v>25.454416911361609</v>
      </c>
      <c r="AF80">
        <v>0</v>
      </c>
      <c r="AG80">
        <v>29.143554350339887</v>
      </c>
      <c r="AH80">
        <v>78.203041173741255</v>
      </c>
      <c r="AI80">
        <v>25.597814367133889</v>
      </c>
      <c r="AJ80">
        <v>0</v>
      </c>
      <c r="AK80">
        <v>29.223410539797168</v>
      </c>
      <c r="AL80">
        <v>56.944927199999981</v>
      </c>
      <c r="AM80">
        <v>8.099308845440035</v>
      </c>
      <c r="AN80">
        <v>6.0457136136268123E-2</v>
      </c>
      <c r="AO80">
        <v>0</v>
      </c>
      <c r="AP80">
        <v>4.076036399751449</v>
      </c>
      <c r="AQ80">
        <v>0</v>
      </c>
      <c r="AR80">
        <v>15.457642199999993</v>
      </c>
      <c r="AS80">
        <v>16.899619785491726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2.4606317206703912</v>
      </c>
      <c r="AZ80">
        <v>4.7086098594539934</v>
      </c>
      <c r="BA80">
        <v>3.1886910986547088</v>
      </c>
      <c r="BB80">
        <v>2.5479885521235519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1310.2944016353701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494.4179341824173</v>
      </c>
      <c r="L81">
        <v>17.47942422051106</v>
      </c>
      <c r="M81">
        <v>63.94219322323049</v>
      </c>
      <c r="N81">
        <v>52.978501856571711</v>
      </c>
      <c r="O81">
        <v>74.047905520072987</v>
      </c>
      <c r="P81">
        <v>31.39929484521835</v>
      </c>
      <c r="Q81">
        <v>9.6290431702517179</v>
      </c>
      <c r="R81">
        <v>19.14045414226424</v>
      </c>
      <c r="S81">
        <v>11.775054518546273</v>
      </c>
      <c r="T81">
        <v>1.4192386279863483</v>
      </c>
      <c r="U81">
        <v>59.639629196717244</v>
      </c>
      <c r="V81">
        <v>8.8312306620209071</v>
      </c>
      <c r="W81">
        <v>18.801519813084113</v>
      </c>
      <c r="X81">
        <v>62.919033756805817</v>
      </c>
      <c r="Y81">
        <v>0</v>
      </c>
      <c r="Z81">
        <v>8.3413416247272707</v>
      </c>
      <c r="AA81">
        <v>17.883696981012662</v>
      </c>
      <c r="AB81">
        <v>21.502890639371834</v>
      </c>
      <c r="AC81">
        <v>14.984381597588099</v>
      </c>
      <c r="AD81">
        <v>19.095482916875639</v>
      </c>
      <c r="AE81">
        <v>25.454416911361609</v>
      </c>
      <c r="AF81">
        <v>0</v>
      </c>
      <c r="AG81">
        <v>29.143554350339887</v>
      </c>
      <c r="AH81">
        <v>78.203041173741255</v>
      </c>
      <c r="AI81">
        <v>25.597814367133889</v>
      </c>
      <c r="AJ81">
        <v>0</v>
      </c>
      <c r="AK81">
        <v>29.223410539797168</v>
      </c>
      <c r="AL81">
        <v>56.944927199999981</v>
      </c>
      <c r="AM81">
        <v>8.099308845440035</v>
      </c>
      <c r="AN81">
        <v>6.0457136136268123E-2</v>
      </c>
      <c r="AO81">
        <v>0.62367278400000004</v>
      </c>
      <c r="AP81">
        <v>4.076036399751449</v>
      </c>
      <c r="AQ81">
        <v>0</v>
      </c>
      <c r="AR81">
        <v>15.457642199999993</v>
      </c>
      <c r="AS81">
        <v>16.968317569816598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2.4606317206703912</v>
      </c>
      <c r="AZ81">
        <v>4.7086098594539934</v>
      </c>
      <c r="BA81">
        <v>3.1886910986547088</v>
      </c>
      <c r="BB81">
        <v>2.5479885521235519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1310.9867722036952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494.4179341824173</v>
      </c>
      <c r="L82">
        <v>17.47942422051106</v>
      </c>
      <c r="M82">
        <v>63.94219322323049</v>
      </c>
      <c r="N82">
        <v>52.978501856571711</v>
      </c>
      <c r="O82">
        <v>74.047905520072987</v>
      </c>
      <c r="P82">
        <v>27.650086690703869</v>
      </c>
      <c r="Q82">
        <v>9.6290431702517179</v>
      </c>
      <c r="R82">
        <v>19.14045414226424</v>
      </c>
      <c r="S82">
        <v>11.775054518546273</v>
      </c>
      <c r="T82">
        <v>1.4192386279863483</v>
      </c>
      <c r="U82">
        <v>59.639629196717244</v>
      </c>
      <c r="V82">
        <v>8.8312306620209071</v>
      </c>
      <c r="W82">
        <v>18.801519813084113</v>
      </c>
      <c r="X82">
        <v>62.919033756805817</v>
      </c>
      <c r="Y82">
        <v>0</v>
      </c>
      <c r="Z82">
        <v>8.3413416247272707</v>
      </c>
      <c r="AA82">
        <v>17.883696981012662</v>
      </c>
      <c r="AB82">
        <v>21.502890639371834</v>
      </c>
      <c r="AC82">
        <v>14.984381597588099</v>
      </c>
      <c r="AD82">
        <v>19.095482916875639</v>
      </c>
      <c r="AE82">
        <v>25.454416911361609</v>
      </c>
      <c r="AF82">
        <v>0</v>
      </c>
      <c r="AG82">
        <v>29.143554350339887</v>
      </c>
      <c r="AH82">
        <v>78.203041173741255</v>
      </c>
      <c r="AI82">
        <v>3.2817710955467341</v>
      </c>
      <c r="AJ82">
        <v>0</v>
      </c>
      <c r="AK82">
        <v>29.223410539797168</v>
      </c>
      <c r="AL82">
        <v>56.944927199999981</v>
      </c>
      <c r="AM82">
        <v>8.099308845440035</v>
      </c>
      <c r="AN82">
        <v>6.0457136136268123E-2</v>
      </c>
      <c r="AO82">
        <v>0.62367278400000004</v>
      </c>
      <c r="AP82">
        <v>4.076036399751449</v>
      </c>
      <c r="AQ82">
        <v>0</v>
      </c>
      <c r="AR82">
        <v>15.457642199999993</v>
      </c>
      <c r="AS82">
        <v>16.968317569816598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2.4606317206703912</v>
      </c>
      <c r="AZ82">
        <v>4.7086098594539934</v>
      </c>
      <c r="BA82">
        <v>3.1886910986547088</v>
      </c>
      <c r="BB82">
        <v>2.5479885521235519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1284.9215207775935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494.4179341824173</v>
      </c>
      <c r="L83">
        <v>17.47942422051106</v>
      </c>
      <c r="M83">
        <v>63.94219322323049</v>
      </c>
      <c r="N83">
        <v>52.978501856571711</v>
      </c>
      <c r="O83">
        <v>74.047905520072987</v>
      </c>
      <c r="P83">
        <v>27.650086690703869</v>
      </c>
      <c r="Q83">
        <v>9.6290431702517179</v>
      </c>
      <c r="R83">
        <v>19.14045414226424</v>
      </c>
      <c r="S83">
        <v>11.775054518546273</v>
      </c>
      <c r="T83">
        <v>1.4192386279863483</v>
      </c>
      <c r="U83">
        <v>59.639629196717244</v>
      </c>
      <c r="V83">
        <v>8.8312306620209071</v>
      </c>
      <c r="W83">
        <v>18.801519813084113</v>
      </c>
      <c r="X83">
        <v>62.919033756805817</v>
      </c>
      <c r="Y83">
        <v>0</v>
      </c>
      <c r="Z83">
        <v>8.3413416247272707</v>
      </c>
      <c r="AA83">
        <v>17.883696981012662</v>
      </c>
      <c r="AB83">
        <v>21.502890639371834</v>
      </c>
      <c r="AC83">
        <v>14.984381597588099</v>
      </c>
      <c r="AD83">
        <v>19.095482916875639</v>
      </c>
      <c r="AE83">
        <v>25.454416911361609</v>
      </c>
      <c r="AF83">
        <v>0</v>
      </c>
      <c r="AG83">
        <v>29.143554350339887</v>
      </c>
      <c r="AH83">
        <v>78.203041173741255</v>
      </c>
      <c r="AI83">
        <v>1.8377915997494059</v>
      </c>
      <c r="AJ83">
        <v>0</v>
      </c>
      <c r="AK83">
        <v>29.223410539797168</v>
      </c>
      <c r="AL83">
        <v>56.944927199999981</v>
      </c>
      <c r="AM83">
        <v>8.099308845440035</v>
      </c>
      <c r="AN83">
        <v>6.0457136136268123E-2</v>
      </c>
      <c r="AO83">
        <v>0.62367278400000004</v>
      </c>
      <c r="AP83">
        <v>4.076036399751449</v>
      </c>
      <c r="AQ83">
        <v>0</v>
      </c>
      <c r="AR83">
        <v>15.457642199999993</v>
      </c>
      <c r="AS83">
        <v>16.968317569816598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2.4606317206703912</v>
      </c>
      <c r="AZ83">
        <v>4.7086098594539934</v>
      </c>
      <c r="BA83">
        <v>3.1886910986547088</v>
      </c>
      <c r="BB83">
        <v>2.5479885521235519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1283.4775412817962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494.4179341824173</v>
      </c>
      <c r="L84">
        <v>17.47942422051106</v>
      </c>
      <c r="M84">
        <v>63.94219322323049</v>
      </c>
      <c r="N84">
        <v>52.978501856571711</v>
      </c>
      <c r="O84">
        <v>74.047905520072987</v>
      </c>
      <c r="P84">
        <v>27.650086690703869</v>
      </c>
      <c r="Q84">
        <v>9.6290431702517179</v>
      </c>
      <c r="R84">
        <v>19.14045414226424</v>
      </c>
      <c r="S84">
        <v>11.775054518546273</v>
      </c>
      <c r="T84">
        <v>1.4192386279863483</v>
      </c>
      <c r="U84">
        <v>59.639629196717244</v>
      </c>
      <c r="V84">
        <v>8.8312306620209071</v>
      </c>
      <c r="W84">
        <v>18.801519813084113</v>
      </c>
      <c r="X84">
        <v>62.919033756805817</v>
      </c>
      <c r="Y84">
        <v>0</v>
      </c>
      <c r="Z84">
        <v>8.3413416247272707</v>
      </c>
      <c r="AA84">
        <v>17.883696981012662</v>
      </c>
      <c r="AB84">
        <v>21.502890639371834</v>
      </c>
      <c r="AC84">
        <v>14.984381597588099</v>
      </c>
      <c r="AD84">
        <v>19.095482916875639</v>
      </c>
      <c r="AE84">
        <v>25.454416911361609</v>
      </c>
      <c r="AF84">
        <v>0</v>
      </c>
      <c r="AG84">
        <v>29.143554350339887</v>
      </c>
      <c r="AH84">
        <v>78.203041173741255</v>
      </c>
      <c r="AI84">
        <v>1.8377915997494059</v>
      </c>
      <c r="AJ84">
        <v>0</v>
      </c>
      <c r="AK84">
        <v>29.223410539797168</v>
      </c>
      <c r="AL84">
        <v>56.944927199999981</v>
      </c>
      <c r="AM84">
        <v>8.099308845440035</v>
      </c>
      <c r="AN84">
        <v>6.0457136136268123E-2</v>
      </c>
      <c r="AO84">
        <v>0.62367278400000004</v>
      </c>
      <c r="AP84">
        <v>4.076036399751449</v>
      </c>
      <c r="AQ84">
        <v>0</v>
      </c>
      <c r="AR84">
        <v>15.457642199999993</v>
      </c>
      <c r="AS84">
        <v>16.968317569816598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2.4606317206703912</v>
      </c>
      <c r="AZ84">
        <v>4.7086098594539934</v>
      </c>
      <c r="BA84">
        <v>3.1886910986547088</v>
      </c>
      <c r="BB84">
        <v>2.5479885521235519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1283.4775412817962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494.4179341824173</v>
      </c>
      <c r="L85">
        <v>17.47942422051106</v>
      </c>
      <c r="M85">
        <v>63.94219322323049</v>
      </c>
      <c r="N85">
        <v>52.978501856571711</v>
      </c>
      <c r="O85">
        <v>74.047905520072987</v>
      </c>
      <c r="P85">
        <v>27.650086690703869</v>
      </c>
      <c r="Q85">
        <v>9.6290431702517179</v>
      </c>
      <c r="R85">
        <v>19.14045414226424</v>
      </c>
      <c r="S85">
        <v>11.775054518546273</v>
      </c>
      <c r="T85">
        <v>1.4192386279863483</v>
      </c>
      <c r="U85">
        <v>59.639629196717244</v>
      </c>
      <c r="V85">
        <v>8.8312306620209071</v>
      </c>
      <c r="W85">
        <v>18.801519813084113</v>
      </c>
      <c r="X85">
        <v>62.919033756805817</v>
      </c>
      <c r="Y85">
        <v>0</v>
      </c>
      <c r="Z85">
        <v>8.3413416247272707</v>
      </c>
      <c r="AA85">
        <v>17.883696981012662</v>
      </c>
      <c r="AB85">
        <v>21.502890639371834</v>
      </c>
      <c r="AC85">
        <v>14.984381597588099</v>
      </c>
      <c r="AD85">
        <v>19.095482916875639</v>
      </c>
      <c r="AE85">
        <v>25.454416911361609</v>
      </c>
      <c r="AF85">
        <v>0</v>
      </c>
      <c r="AG85">
        <v>29.143554350339887</v>
      </c>
      <c r="AH85">
        <v>78.203041173741255</v>
      </c>
      <c r="AI85">
        <v>7.2198965883334525</v>
      </c>
      <c r="AJ85">
        <v>0</v>
      </c>
      <c r="AK85">
        <v>29.223410539797168</v>
      </c>
      <c r="AL85">
        <v>56.944927199999981</v>
      </c>
      <c r="AM85">
        <v>8.099308845440035</v>
      </c>
      <c r="AN85">
        <v>6.0457136136268123E-2</v>
      </c>
      <c r="AO85">
        <v>0.62367278400000004</v>
      </c>
      <c r="AP85">
        <v>4.6195079197183091</v>
      </c>
      <c r="AQ85">
        <v>0</v>
      </c>
      <c r="AR85">
        <v>15.457642199999993</v>
      </c>
      <c r="AS85">
        <v>16.968317569816598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2.4606317206703912</v>
      </c>
      <c r="AZ85">
        <v>4.7086098594539934</v>
      </c>
      <c r="BA85">
        <v>3.1886910986547088</v>
      </c>
      <c r="BB85">
        <v>2.5479885521235519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1289.4031177903471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494.4179341824173</v>
      </c>
      <c r="L86">
        <v>17.47942422051106</v>
      </c>
      <c r="M86">
        <v>63.94219322323049</v>
      </c>
      <c r="N86">
        <v>52.978501856571711</v>
      </c>
      <c r="O86">
        <v>74.047905520072987</v>
      </c>
      <c r="P86">
        <v>27.650086690703869</v>
      </c>
      <c r="Q86">
        <v>9.6290431702517179</v>
      </c>
      <c r="R86">
        <v>19.14045414226424</v>
      </c>
      <c r="S86">
        <v>11.775054518546273</v>
      </c>
      <c r="T86">
        <v>1.4192386279863483</v>
      </c>
      <c r="U86">
        <v>59.639629196717244</v>
      </c>
      <c r="V86">
        <v>8.8312306620209071</v>
      </c>
      <c r="W86">
        <v>18.801519813084113</v>
      </c>
      <c r="X86">
        <v>62.919033756805817</v>
      </c>
      <c r="Y86">
        <v>0</v>
      </c>
      <c r="Z86">
        <v>1.4000237999999996</v>
      </c>
      <c r="AA86">
        <v>17.883696981012662</v>
      </c>
      <c r="AB86">
        <v>20.896579051372292</v>
      </c>
      <c r="AC86">
        <v>14.984381597588099</v>
      </c>
      <c r="AD86">
        <v>18.721247232798088</v>
      </c>
      <c r="AE86">
        <v>25.454416911361609</v>
      </c>
      <c r="AF86">
        <v>0</v>
      </c>
      <c r="AG86">
        <v>29.143554350339887</v>
      </c>
      <c r="AH86">
        <v>77.317362310874955</v>
      </c>
      <c r="AI86">
        <v>7.2198965883334525</v>
      </c>
      <c r="AJ86">
        <v>0</v>
      </c>
      <c r="AK86">
        <v>29.223410539797168</v>
      </c>
      <c r="AL86">
        <v>56.944927199999981</v>
      </c>
      <c r="AM86">
        <v>8.0829470315288088</v>
      </c>
      <c r="AN86">
        <v>6.0457136136268123E-2</v>
      </c>
      <c r="AO86">
        <v>0.62367278400000004</v>
      </c>
      <c r="AP86">
        <v>4.6195079197183091</v>
      </c>
      <c r="AQ86">
        <v>0</v>
      </c>
      <c r="AR86">
        <v>15.457642199999993</v>
      </c>
      <c r="AS86">
        <v>16.968317569816598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2.4606317206703912</v>
      </c>
      <c r="AZ86">
        <v>4.7086098594539934</v>
      </c>
      <c r="BA86">
        <v>3.0981780368098164</v>
      </c>
      <c r="BB86">
        <v>2.5479885521235519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1280.4886989549204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494.4179341824173</v>
      </c>
      <c r="L87">
        <v>17.47942422051106</v>
      </c>
      <c r="M87">
        <v>63.94219322323049</v>
      </c>
      <c r="N87">
        <v>52.978501856571711</v>
      </c>
      <c r="O87">
        <v>74.047905520072987</v>
      </c>
      <c r="P87">
        <v>27.649917643831323</v>
      </c>
      <c r="Q87">
        <v>9.6290431702517179</v>
      </c>
      <c r="R87">
        <v>19.14045414226424</v>
      </c>
      <c r="S87">
        <v>11.775054518546273</v>
      </c>
      <c r="T87">
        <v>1.4192386279863483</v>
      </c>
      <c r="U87">
        <v>59.639629196717244</v>
      </c>
      <c r="V87">
        <v>8.8312306620209071</v>
      </c>
      <c r="W87">
        <v>18.801519813084113</v>
      </c>
      <c r="X87">
        <v>62.919033756805817</v>
      </c>
      <c r="Y87">
        <v>0</v>
      </c>
      <c r="Z87">
        <v>1.4000237999999996</v>
      </c>
      <c r="AA87">
        <v>17.883696981012662</v>
      </c>
      <c r="AB87">
        <v>20.896579051372292</v>
      </c>
      <c r="AC87">
        <v>14.984381597588099</v>
      </c>
      <c r="AD87">
        <v>18.721247232798088</v>
      </c>
      <c r="AE87">
        <v>25.454416911361609</v>
      </c>
      <c r="AF87">
        <v>0</v>
      </c>
      <c r="AG87">
        <v>29.143554350339887</v>
      </c>
      <c r="AH87">
        <v>77.317362310874955</v>
      </c>
      <c r="AI87">
        <v>7.2198965883334525</v>
      </c>
      <c r="AJ87">
        <v>0</v>
      </c>
      <c r="AK87">
        <v>29.223410539797168</v>
      </c>
      <c r="AL87">
        <v>56.944927199999981</v>
      </c>
      <c r="AM87">
        <v>8.0829470315288088</v>
      </c>
      <c r="AN87">
        <v>6.0457136136268123E-2</v>
      </c>
      <c r="AO87">
        <v>0.62367278400000004</v>
      </c>
      <c r="AP87">
        <v>4.6195079197183091</v>
      </c>
      <c r="AQ87">
        <v>0</v>
      </c>
      <c r="AR87">
        <v>15.457642199999993</v>
      </c>
      <c r="AS87">
        <v>16.968317569816598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2.4606317206703912</v>
      </c>
      <c r="AZ87">
        <v>4.7086098594539934</v>
      </c>
      <c r="BA87">
        <v>3.0981780368098164</v>
      </c>
      <c r="BB87">
        <v>2.5479885521235519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1280.4885299080479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494.4179341824173</v>
      </c>
      <c r="L88">
        <v>17.47942422051106</v>
      </c>
      <c r="M88">
        <v>63.94219322323049</v>
      </c>
      <c r="N88">
        <v>52.978501856571711</v>
      </c>
      <c r="O88">
        <v>74.047905520072987</v>
      </c>
      <c r="P88">
        <v>27.649917643831323</v>
      </c>
      <c r="Q88">
        <v>9.6290431702517179</v>
      </c>
      <c r="R88">
        <v>19.14045414226424</v>
      </c>
      <c r="S88">
        <v>11.775054518546273</v>
      </c>
      <c r="T88">
        <v>1.4192386279863483</v>
      </c>
      <c r="U88">
        <v>59.639629196717244</v>
      </c>
      <c r="V88">
        <v>8.8312306620209071</v>
      </c>
      <c r="W88">
        <v>18.801519813084113</v>
      </c>
      <c r="X88">
        <v>62.919033756805817</v>
      </c>
      <c r="Y88">
        <v>0</v>
      </c>
      <c r="Z88">
        <v>1.4000237999999996</v>
      </c>
      <c r="AA88">
        <v>17.883696981012662</v>
      </c>
      <c r="AB88">
        <v>20.896579051372292</v>
      </c>
      <c r="AC88">
        <v>14.984381597588099</v>
      </c>
      <c r="AD88">
        <v>18.721247232798088</v>
      </c>
      <c r="AE88">
        <v>25.454416911361609</v>
      </c>
      <c r="AF88">
        <v>0</v>
      </c>
      <c r="AG88">
        <v>29.143554350339887</v>
      </c>
      <c r="AH88">
        <v>77.317362310874955</v>
      </c>
      <c r="AI88">
        <v>7.2198965883334525</v>
      </c>
      <c r="AJ88">
        <v>0</v>
      </c>
      <c r="AK88">
        <v>29.223410539797168</v>
      </c>
      <c r="AL88">
        <v>56.944927199999981</v>
      </c>
      <c r="AM88">
        <v>8.0829470315288088</v>
      </c>
      <c r="AN88">
        <v>6.0457136136268123E-2</v>
      </c>
      <c r="AO88">
        <v>0.62367278400000004</v>
      </c>
      <c r="AP88">
        <v>4.6195079197183091</v>
      </c>
      <c r="AQ88">
        <v>0</v>
      </c>
      <c r="AR88">
        <v>15.457642199999993</v>
      </c>
      <c r="AS88">
        <v>16.968317569816598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2.4606317206703912</v>
      </c>
      <c r="AZ88">
        <v>4.7086098594539934</v>
      </c>
      <c r="BA88">
        <v>3.0981780368098164</v>
      </c>
      <c r="BB88">
        <v>2.5479885521235519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1280.4885299080479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32.348604701315509</v>
      </c>
      <c r="H89">
        <v>0</v>
      </c>
      <c r="I89">
        <v>0</v>
      </c>
      <c r="J89">
        <v>22.626977629382303</v>
      </c>
      <c r="K89">
        <v>494.4179341824173</v>
      </c>
      <c r="L89">
        <v>17.47942422051106</v>
      </c>
      <c r="M89">
        <v>63.94219322323049</v>
      </c>
      <c r="N89">
        <v>52.978501856571711</v>
      </c>
      <c r="O89">
        <v>74.047905520072987</v>
      </c>
      <c r="P89">
        <v>27.649917643831323</v>
      </c>
      <c r="Q89">
        <v>9.6290431702517179</v>
      </c>
      <c r="R89">
        <v>19.14045414226424</v>
      </c>
      <c r="S89">
        <v>11.775054518546273</v>
      </c>
      <c r="T89">
        <v>1.4192386279863483</v>
      </c>
      <c r="U89">
        <v>59.639629196717244</v>
      </c>
      <c r="V89">
        <v>8.8312306620209071</v>
      </c>
      <c r="W89">
        <v>18.801519813084113</v>
      </c>
      <c r="X89">
        <v>62.919033756805817</v>
      </c>
      <c r="Y89">
        <v>0</v>
      </c>
      <c r="Z89">
        <v>1.4000237999999996</v>
      </c>
      <c r="AA89">
        <v>17.883696981012662</v>
      </c>
      <c r="AB89">
        <v>20.896579051372292</v>
      </c>
      <c r="AC89">
        <v>14.984381597588099</v>
      </c>
      <c r="AD89">
        <v>18.721247232798088</v>
      </c>
      <c r="AE89">
        <v>25.454416911361609</v>
      </c>
      <c r="AF89">
        <v>0</v>
      </c>
      <c r="AG89">
        <v>29.143554350339887</v>
      </c>
      <c r="AH89">
        <v>77.317362310874955</v>
      </c>
      <c r="AI89">
        <v>7.2198965883334525</v>
      </c>
      <c r="AJ89">
        <v>0</v>
      </c>
      <c r="AK89">
        <v>29.223410539797168</v>
      </c>
      <c r="AL89">
        <v>56.944927199999981</v>
      </c>
      <c r="AM89">
        <v>8.0829470315288088</v>
      </c>
      <c r="AN89">
        <v>6.0457136136268123E-2</v>
      </c>
      <c r="AO89">
        <v>0.62367278400000004</v>
      </c>
      <c r="AP89">
        <v>4.6195079197183091</v>
      </c>
      <c r="AQ89">
        <v>0</v>
      </c>
      <c r="AR89">
        <v>15.457642199999993</v>
      </c>
      <c r="AS89">
        <v>16.289584599997912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2.4606317206703912</v>
      </c>
      <c r="AZ89">
        <v>4.7086098594539934</v>
      </c>
      <c r="BA89">
        <v>3.0981780368098164</v>
      </c>
      <c r="BB89">
        <v>2.5479885521235519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1334.7853792689268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33.441673046526184</v>
      </c>
      <c r="H90">
        <v>0</v>
      </c>
      <c r="I90">
        <v>0</v>
      </c>
      <c r="J90">
        <v>29.856589371457495</v>
      </c>
      <c r="K90">
        <v>494.4179341824173</v>
      </c>
      <c r="L90">
        <v>17.47942422051106</v>
      </c>
      <c r="M90">
        <v>63.94219322323049</v>
      </c>
      <c r="N90">
        <v>52.978501856571711</v>
      </c>
      <c r="O90">
        <v>74.047905520072987</v>
      </c>
      <c r="P90">
        <v>27.649917643831323</v>
      </c>
      <c r="Q90">
        <v>9.6290431702517179</v>
      </c>
      <c r="R90">
        <v>19.14045414226424</v>
      </c>
      <c r="S90">
        <v>11.775054518546273</v>
      </c>
      <c r="T90">
        <v>1.4192386279863483</v>
      </c>
      <c r="U90">
        <v>59.639629196717244</v>
      </c>
      <c r="V90">
        <v>8.8312306620209071</v>
      </c>
      <c r="W90">
        <v>18.801519813084113</v>
      </c>
      <c r="X90">
        <v>62.919033756805817</v>
      </c>
      <c r="Y90">
        <v>0</v>
      </c>
      <c r="Z90">
        <v>8.3413416247272707</v>
      </c>
      <c r="AA90">
        <v>17.883696981012662</v>
      </c>
      <c r="AB90">
        <v>21.502890639371834</v>
      </c>
      <c r="AC90">
        <v>14.984381597588099</v>
      </c>
      <c r="AD90">
        <v>19.095482916875639</v>
      </c>
      <c r="AE90">
        <v>25.454416911361609</v>
      </c>
      <c r="AF90">
        <v>0</v>
      </c>
      <c r="AG90">
        <v>29.143554350339887</v>
      </c>
      <c r="AH90">
        <v>78.203041173741255</v>
      </c>
      <c r="AI90">
        <v>7.2198965883334525</v>
      </c>
      <c r="AJ90">
        <v>0</v>
      </c>
      <c r="AK90">
        <v>29.223410539797168</v>
      </c>
      <c r="AL90">
        <v>56.944927199999981</v>
      </c>
      <c r="AM90">
        <v>8.099308845440035</v>
      </c>
      <c r="AN90">
        <v>6.0457136136268123E-2</v>
      </c>
      <c r="AO90">
        <v>0.62367278400000004</v>
      </c>
      <c r="AP90">
        <v>4.6195079197183091</v>
      </c>
      <c r="AQ90">
        <v>0</v>
      </c>
      <c r="AR90">
        <v>15.457642199999993</v>
      </c>
      <c r="AS90">
        <v>16.968317569816598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3.6886581401985108</v>
      </c>
      <c r="AZ90">
        <v>4.7086098594539934</v>
      </c>
      <c r="BA90">
        <v>3.1886910986547088</v>
      </c>
      <c r="BB90">
        <v>2.5479885521235519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1353.9292375809862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33.441673046526184</v>
      </c>
      <c r="H91">
        <v>0</v>
      </c>
      <c r="I91">
        <v>0</v>
      </c>
      <c r="J91">
        <v>29.856589371457495</v>
      </c>
      <c r="K91">
        <v>494.4179341824173</v>
      </c>
      <c r="L91">
        <v>17.47942422051106</v>
      </c>
      <c r="M91">
        <v>63.94219322323049</v>
      </c>
      <c r="N91">
        <v>52.978501856571711</v>
      </c>
      <c r="O91">
        <v>74.047905520072987</v>
      </c>
      <c r="P91">
        <v>27.649917643831323</v>
      </c>
      <c r="Q91">
        <v>9.6290431702517179</v>
      </c>
      <c r="R91">
        <v>19.14045414226424</v>
      </c>
      <c r="S91">
        <v>11.775054518546273</v>
      </c>
      <c r="T91">
        <v>1.4192386279863483</v>
      </c>
      <c r="U91">
        <v>59.639629196717244</v>
      </c>
      <c r="V91">
        <v>8.8312306620209071</v>
      </c>
      <c r="W91">
        <v>18.801519813084113</v>
      </c>
      <c r="X91">
        <v>62.919033756805817</v>
      </c>
      <c r="Y91">
        <v>0</v>
      </c>
      <c r="Z91">
        <v>8.3413416247272707</v>
      </c>
      <c r="AA91">
        <v>17.883696981012662</v>
      </c>
      <c r="AB91">
        <v>21.502890639371834</v>
      </c>
      <c r="AC91">
        <v>14.984381597588099</v>
      </c>
      <c r="AD91">
        <v>19.095482916875639</v>
      </c>
      <c r="AE91">
        <v>25.454416911361609</v>
      </c>
      <c r="AF91">
        <v>0</v>
      </c>
      <c r="AG91">
        <v>29.143554350339887</v>
      </c>
      <c r="AH91">
        <v>78.203041173741255</v>
      </c>
      <c r="AI91">
        <v>7.2198965883334525</v>
      </c>
      <c r="AJ91">
        <v>0</v>
      </c>
      <c r="AK91">
        <v>29.223410539797168</v>
      </c>
      <c r="AL91">
        <v>56.944927199999981</v>
      </c>
      <c r="AM91">
        <v>8.099308845440035</v>
      </c>
      <c r="AN91">
        <v>6.0457136136268123E-2</v>
      </c>
      <c r="AO91">
        <v>2.3699565792000001</v>
      </c>
      <c r="AP91">
        <v>4.6195079197183091</v>
      </c>
      <c r="AQ91">
        <v>0</v>
      </c>
      <c r="AR91">
        <v>15.457642199999993</v>
      </c>
      <c r="AS91">
        <v>16.968317569816598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3.6886581401985108</v>
      </c>
      <c r="AZ91">
        <v>4.7086098594539934</v>
      </c>
      <c r="BA91">
        <v>3.1886910986547088</v>
      </c>
      <c r="BB91">
        <v>2.5479885521235519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1355.6755213761862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33.441673046526184</v>
      </c>
      <c r="H92">
        <v>0</v>
      </c>
      <c r="I92">
        <v>0</v>
      </c>
      <c r="J92">
        <v>29.856589371457495</v>
      </c>
      <c r="K92">
        <v>494.4179341824173</v>
      </c>
      <c r="L92">
        <v>17.47942422051106</v>
      </c>
      <c r="M92">
        <v>63.94219322323049</v>
      </c>
      <c r="N92">
        <v>52.978501856571711</v>
      </c>
      <c r="O92">
        <v>74.047905520072987</v>
      </c>
      <c r="P92">
        <v>27.649917643831323</v>
      </c>
      <c r="Q92">
        <v>9.6290431702517179</v>
      </c>
      <c r="R92">
        <v>19.14045414226424</v>
      </c>
      <c r="S92">
        <v>11.775054518546273</v>
      </c>
      <c r="T92">
        <v>1.4192386279863483</v>
      </c>
      <c r="U92">
        <v>59.639629196717244</v>
      </c>
      <c r="V92">
        <v>8.8312306620209071</v>
      </c>
      <c r="W92">
        <v>18.801519813084113</v>
      </c>
      <c r="X92">
        <v>62.919033756805817</v>
      </c>
      <c r="Y92">
        <v>0</v>
      </c>
      <c r="Z92">
        <v>8.3413416247272707</v>
      </c>
      <c r="AA92">
        <v>17.883696981012662</v>
      </c>
      <c r="AB92">
        <v>21.502890639371834</v>
      </c>
      <c r="AC92">
        <v>14.984381597588099</v>
      </c>
      <c r="AD92">
        <v>19.095482916875639</v>
      </c>
      <c r="AE92">
        <v>25.454416911361609</v>
      </c>
      <c r="AF92">
        <v>0</v>
      </c>
      <c r="AG92">
        <v>29.143554350339887</v>
      </c>
      <c r="AH92">
        <v>78.203041173741255</v>
      </c>
      <c r="AI92">
        <v>7.2198965883334525</v>
      </c>
      <c r="AJ92">
        <v>0</v>
      </c>
      <c r="AK92">
        <v>29.223410539797168</v>
      </c>
      <c r="AL92">
        <v>56.944927199999981</v>
      </c>
      <c r="AM92">
        <v>8.099308845440035</v>
      </c>
      <c r="AN92">
        <v>6.0457136136268123E-2</v>
      </c>
      <c r="AO92">
        <v>2.3699565792000001</v>
      </c>
      <c r="AP92">
        <v>4.6195079197183091</v>
      </c>
      <c r="AQ92">
        <v>0</v>
      </c>
      <c r="AR92">
        <v>15.457642199999993</v>
      </c>
      <c r="AS92">
        <v>16.968317569816598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3.6886581401985108</v>
      </c>
      <c r="AZ92">
        <v>4.7086098594539934</v>
      </c>
      <c r="BA92">
        <v>3.1886910986547088</v>
      </c>
      <c r="BB92">
        <v>2.5479885521235519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1355.6755213761862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33.441673046526184</v>
      </c>
      <c r="H93">
        <v>0</v>
      </c>
      <c r="I93">
        <v>0</v>
      </c>
      <c r="J93">
        <v>29.856589371457495</v>
      </c>
      <c r="K93">
        <v>494.4179341824173</v>
      </c>
      <c r="L93">
        <v>17.47942422051106</v>
      </c>
      <c r="M93">
        <v>63.94219322323049</v>
      </c>
      <c r="N93">
        <v>52.978501856571711</v>
      </c>
      <c r="O93">
        <v>74.047905520072987</v>
      </c>
      <c r="P93">
        <v>27.649917643831323</v>
      </c>
      <c r="Q93">
        <v>9.6290431702517179</v>
      </c>
      <c r="R93">
        <v>19.14045414226424</v>
      </c>
      <c r="S93">
        <v>11.775054518546273</v>
      </c>
      <c r="T93">
        <v>1.4192386279863483</v>
      </c>
      <c r="U93">
        <v>59.639629196717244</v>
      </c>
      <c r="V93">
        <v>8.8312306620209071</v>
      </c>
      <c r="W93">
        <v>18.801519813084113</v>
      </c>
      <c r="X93">
        <v>62.919033756805817</v>
      </c>
      <c r="Y93">
        <v>0</v>
      </c>
      <c r="Z93">
        <v>8.3413416247272707</v>
      </c>
      <c r="AA93">
        <v>17.883696981012662</v>
      </c>
      <c r="AB93">
        <v>21.502890639371834</v>
      </c>
      <c r="AC93">
        <v>14.984381597588099</v>
      </c>
      <c r="AD93">
        <v>19.095482916875639</v>
      </c>
      <c r="AE93">
        <v>25.454416911361609</v>
      </c>
      <c r="AF93">
        <v>0</v>
      </c>
      <c r="AG93">
        <v>29.143554350339887</v>
      </c>
      <c r="AH93">
        <v>78.203041173741255</v>
      </c>
      <c r="AI93">
        <v>7.2198965883334525</v>
      </c>
      <c r="AJ93">
        <v>0</v>
      </c>
      <c r="AK93">
        <v>29.223410539797168</v>
      </c>
      <c r="AL93">
        <v>56.944927199999981</v>
      </c>
      <c r="AM93">
        <v>8.099308845440035</v>
      </c>
      <c r="AN93">
        <v>6.0457136136268123E-2</v>
      </c>
      <c r="AO93">
        <v>3.6422491463999993</v>
      </c>
      <c r="AP93">
        <v>4.076036399751449</v>
      </c>
      <c r="AQ93">
        <v>0</v>
      </c>
      <c r="AR93">
        <v>15.457642199999993</v>
      </c>
      <c r="AS93">
        <v>16.968317569816598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3.6886581401985108</v>
      </c>
      <c r="AZ93">
        <v>4.7086098594539934</v>
      </c>
      <c r="BA93">
        <v>3.1886910986547088</v>
      </c>
      <c r="BB93">
        <v>2.5479885521235519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1356.4043424234194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33.441673046526184</v>
      </c>
      <c r="H94">
        <v>0</v>
      </c>
      <c r="I94">
        <v>0</v>
      </c>
      <c r="J94">
        <v>29.856589371457495</v>
      </c>
      <c r="K94">
        <v>494.4179341824173</v>
      </c>
      <c r="L94">
        <v>17.47942422051106</v>
      </c>
      <c r="M94">
        <v>63.94219322323049</v>
      </c>
      <c r="N94">
        <v>52.978501856571711</v>
      </c>
      <c r="O94">
        <v>74.047905520072987</v>
      </c>
      <c r="P94">
        <v>27.649917643831323</v>
      </c>
      <c r="Q94">
        <v>9.6290431702517179</v>
      </c>
      <c r="R94">
        <v>19.14045414226424</v>
      </c>
      <c r="S94">
        <v>11.775054518546273</v>
      </c>
      <c r="T94">
        <v>1.4192386279863483</v>
      </c>
      <c r="U94">
        <v>59.639629196717244</v>
      </c>
      <c r="V94">
        <v>8.8312306620209071</v>
      </c>
      <c r="W94">
        <v>18.801519813084113</v>
      </c>
      <c r="X94">
        <v>62.919033756805817</v>
      </c>
      <c r="Y94">
        <v>0</v>
      </c>
      <c r="Z94">
        <v>2.7664471166363631</v>
      </c>
      <c r="AA94">
        <v>17.883696981012662</v>
      </c>
      <c r="AB94">
        <v>20.896579051372292</v>
      </c>
      <c r="AC94">
        <v>14.984381597588099</v>
      </c>
      <c r="AD94">
        <v>18.721247232798088</v>
      </c>
      <c r="AE94">
        <v>25.454416911361609</v>
      </c>
      <c r="AF94">
        <v>0</v>
      </c>
      <c r="AG94">
        <v>29.143554350339887</v>
      </c>
      <c r="AH94">
        <v>77.317362310874955</v>
      </c>
      <c r="AI94">
        <v>0</v>
      </c>
      <c r="AJ94">
        <v>0</v>
      </c>
      <c r="AK94">
        <v>29.223410539797168</v>
      </c>
      <c r="AL94">
        <v>56.944927199999981</v>
      </c>
      <c r="AM94">
        <v>8.0829470315288088</v>
      </c>
      <c r="AN94">
        <v>6.0457136136268123E-2</v>
      </c>
      <c r="AO94">
        <v>3.6422491463999993</v>
      </c>
      <c r="AP94">
        <v>4.076036399751449</v>
      </c>
      <c r="AQ94">
        <v>0</v>
      </c>
      <c r="AR94">
        <v>15.457642199999993</v>
      </c>
      <c r="AS94">
        <v>16.289584599997912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3.6886581401985108</v>
      </c>
      <c r="AZ94">
        <v>4.7086098594539934</v>
      </c>
      <c r="BA94">
        <v>3.0981780368098164</v>
      </c>
      <c r="BB94">
        <v>2.5479885521235519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1340.9577173464768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29.854587842114537</v>
      </c>
      <c r="K95">
        <v>494.4179341824173</v>
      </c>
      <c r="L95">
        <v>17.47942422051106</v>
      </c>
      <c r="M95">
        <v>63.94219322323049</v>
      </c>
      <c r="N95">
        <v>52.978501856571711</v>
      </c>
      <c r="O95">
        <v>74.047905520072987</v>
      </c>
      <c r="P95">
        <v>27.649917643831323</v>
      </c>
      <c r="Q95">
        <v>9.6290431702517179</v>
      </c>
      <c r="R95">
        <v>19.14045414226424</v>
      </c>
      <c r="S95">
        <v>11.775054518546273</v>
      </c>
      <c r="T95">
        <v>1.4192386279863483</v>
      </c>
      <c r="U95">
        <v>59.639629196717244</v>
      </c>
      <c r="V95">
        <v>8.8312306620209071</v>
      </c>
      <c r="W95">
        <v>18.801519813084113</v>
      </c>
      <c r="X95">
        <v>62.919033756805817</v>
      </c>
      <c r="Y95">
        <v>0</v>
      </c>
      <c r="Z95">
        <v>2.7664471166363631</v>
      </c>
      <c r="AA95">
        <v>17.883696981012662</v>
      </c>
      <c r="AB95">
        <v>20.896579051372292</v>
      </c>
      <c r="AC95">
        <v>14.984381597588099</v>
      </c>
      <c r="AD95">
        <v>18.721247232798088</v>
      </c>
      <c r="AE95">
        <v>25.454416911361609</v>
      </c>
      <c r="AF95">
        <v>0</v>
      </c>
      <c r="AG95">
        <v>29.143554350339887</v>
      </c>
      <c r="AH95">
        <v>77.317362310874955</v>
      </c>
      <c r="AI95">
        <v>0</v>
      </c>
      <c r="AJ95">
        <v>0</v>
      </c>
      <c r="AK95">
        <v>29.223410539797168</v>
      </c>
      <c r="AL95">
        <v>56.944927199999981</v>
      </c>
      <c r="AM95">
        <v>8.0829470315288088</v>
      </c>
      <c r="AN95">
        <v>6.0457136136268123E-2</v>
      </c>
      <c r="AO95">
        <v>3.6422491463999993</v>
      </c>
      <c r="AP95">
        <v>4.076036399751449</v>
      </c>
      <c r="AQ95">
        <v>0</v>
      </c>
      <c r="AR95">
        <v>15.457642199999993</v>
      </c>
      <c r="AS95">
        <v>16.289584599997912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3.6886581401985108</v>
      </c>
      <c r="AZ95">
        <v>4.7086098594539934</v>
      </c>
      <c r="BA95">
        <v>3.0981780368098164</v>
      </c>
      <c r="BB95">
        <v>2.5479885521235519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1307.5140427706078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29.854587842114537</v>
      </c>
      <c r="K96">
        <v>494.4179341824173</v>
      </c>
      <c r="L96">
        <v>17.47942422051106</v>
      </c>
      <c r="M96">
        <v>63.94219322323049</v>
      </c>
      <c r="N96">
        <v>52.978501856571711</v>
      </c>
      <c r="O96">
        <v>74.047905520072987</v>
      </c>
      <c r="P96">
        <v>27.649917643831323</v>
      </c>
      <c r="Q96">
        <v>9.6290431702517179</v>
      </c>
      <c r="R96">
        <v>19.14045414226424</v>
      </c>
      <c r="S96">
        <v>11.775054518546273</v>
      </c>
      <c r="T96">
        <v>1.4192386279863483</v>
      </c>
      <c r="U96">
        <v>59.639629196717244</v>
      </c>
      <c r="V96">
        <v>8.8312306620209071</v>
      </c>
      <c r="W96">
        <v>18.801519813084113</v>
      </c>
      <c r="X96">
        <v>62.919033756805817</v>
      </c>
      <c r="Y96">
        <v>0</v>
      </c>
      <c r="Z96">
        <v>2.7664471166363631</v>
      </c>
      <c r="AA96">
        <v>17.883696981012662</v>
      </c>
      <c r="AB96">
        <v>20.896579051372292</v>
      </c>
      <c r="AC96">
        <v>14.984381597588099</v>
      </c>
      <c r="AD96">
        <v>18.721247232798088</v>
      </c>
      <c r="AE96">
        <v>25.454416911361609</v>
      </c>
      <c r="AF96">
        <v>0</v>
      </c>
      <c r="AG96">
        <v>29.143554350339887</v>
      </c>
      <c r="AH96">
        <v>77.317362310874955</v>
      </c>
      <c r="AI96">
        <v>0</v>
      </c>
      <c r="AJ96">
        <v>0</v>
      </c>
      <c r="AK96">
        <v>29.223410539797168</v>
      </c>
      <c r="AL96">
        <v>56.944927199999981</v>
      </c>
      <c r="AM96">
        <v>6.8176001910987596</v>
      </c>
      <c r="AN96">
        <v>6.0457136136268123E-2</v>
      </c>
      <c r="AO96">
        <v>3.6422491463999993</v>
      </c>
      <c r="AP96">
        <v>4.076036399751449</v>
      </c>
      <c r="AQ96">
        <v>0</v>
      </c>
      <c r="AR96">
        <v>15.457642199999993</v>
      </c>
      <c r="AS96">
        <v>16.289584599997912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3.6886581401985108</v>
      </c>
      <c r="AZ96">
        <v>4.7086098594539934</v>
      </c>
      <c r="BA96">
        <v>3.0981780368098164</v>
      </c>
      <c r="BB96">
        <v>2.5479885521235519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1306.2486959301777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29.854587842114537</v>
      </c>
      <c r="K97">
        <v>494.4179341824173</v>
      </c>
      <c r="L97">
        <v>17.47942422051106</v>
      </c>
      <c r="M97">
        <v>63.94219322323049</v>
      </c>
      <c r="N97">
        <v>52.978501856571711</v>
      </c>
      <c r="O97">
        <v>74.047905520072987</v>
      </c>
      <c r="P97">
        <v>27.649917643831323</v>
      </c>
      <c r="Q97">
        <v>9.6290431702517179</v>
      </c>
      <c r="R97">
        <v>19.14045414226424</v>
      </c>
      <c r="S97">
        <v>11.775054518546273</v>
      </c>
      <c r="T97">
        <v>1.4192386279863483</v>
      </c>
      <c r="U97">
        <v>59.639629196717244</v>
      </c>
      <c r="V97">
        <v>8.8312306620209071</v>
      </c>
      <c r="W97">
        <v>18.801519813084113</v>
      </c>
      <c r="X97">
        <v>62.919033756805817</v>
      </c>
      <c r="Y97">
        <v>0</v>
      </c>
      <c r="Z97">
        <v>2.7664471166363631</v>
      </c>
      <c r="AA97">
        <v>17.883696981012662</v>
      </c>
      <c r="AB97">
        <v>20.896579051372292</v>
      </c>
      <c r="AC97">
        <v>14.984381597588099</v>
      </c>
      <c r="AD97">
        <v>18.721247232798088</v>
      </c>
      <c r="AE97">
        <v>25.454416911361609</v>
      </c>
      <c r="AF97">
        <v>0</v>
      </c>
      <c r="AG97">
        <v>29.143554350339887</v>
      </c>
      <c r="AH97">
        <v>77.317362310874955</v>
      </c>
      <c r="AI97">
        <v>0</v>
      </c>
      <c r="AJ97">
        <v>0</v>
      </c>
      <c r="AK97">
        <v>29.223410539797168</v>
      </c>
      <c r="AL97">
        <v>56.944927199999981</v>
      </c>
      <c r="AM97">
        <v>6.8176001910987596</v>
      </c>
      <c r="AN97">
        <v>6.0457136136268123E-2</v>
      </c>
      <c r="AO97">
        <v>3.6422491463999993</v>
      </c>
      <c r="AP97">
        <v>2.7173575998342994</v>
      </c>
      <c r="AQ97">
        <v>0</v>
      </c>
      <c r="AR97">
        <v>15.457642199999993</v>
      </c>
      <c r="AS97">
        <v>16.289584599997912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3.6886581401985108</v>
      </c>
      <c r="AZ97">
        <v>4.7086098594539934</v>
      </c>
      <c r="BA97">
        <v>3.0981780368098164</v>
      </c>
      <c r="BB97">
        <v>2.5479885521235519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1304.8900171302605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29.854587842114537</v>
      </c>
      <c r="K98">
        <v>494.4179341824173</v>
      </c>
      <c r="L98">
        <v>17.47942422051106</v>
      </c>
      <c r="M98">
        <v>63.94219322323049</v>
      </c>
      <c r="N98">
        <v>52.978501856571711</v>
      </c>
      <c r="O98">
        <v>74.047905520072987</v>
      </c>
      <c r="P98">
        <v>27.649917643831323</v>
      </c>
      <c r="Q98">
        <v>9.6290431702517179</v>
      </c>
      <c r="R98">
        <v>19.14045414226424</v>
      </c>
      <c r="S98">
        <v>11.775054518546273</v>
      </c>
      <c r="T98">
        <v>1.4192386279863483</v>
      </c>
      <c r="U98">
        <v>59.639629196717244</v>
      </c>
      <c r="V98">
        <v>8.8312306620209071</v>
      </c>
      <c r="W98">
        <v>18.801519813084113</v>
      </c>
      <c r="X98">
        <v>62.919033756805817</v>
      </c>
      <c r="Y98">
        <v>0</v>
      </c>
      <c r="Z98">
        <v>2.7664471166363631</v>
      </c>
      <c r="AA98">
        <v>17.883696981012662</v>
      </c>
      <c r="AB98">
        <v>20.896579051372292</v>
      </c>
      <c r="AC98">
        <v>14.984381597588099</v>
      </c>
      <c r="AD98">
        <v>18.721247232798088</v>
      </c>
      <c r="AE98">
        <v>25.454416911361609</v>
      </c>
      <c r="AF98">
        <v>0</v>
      </c>
      <c r="AG98">
        <v>29.143554350339887</v>
      </c>
      <c r="AH98">
        <v>77.317362310874955</v>
      </c>
      <c r="AI98">
        <v>0</v>
      </c>
      <c r="AJ98">
        <v>0</v>
      </c>
      <c r="AK98">
        <v>29.223410539797168</v>
      </c>
      <c r="AL98">
        <v>56.944927199999981</v>
      </c>
      <c r="AM98">
        <v>6.8176001910987596</v>
      </c>
      <c r="AN98">
        <v>6.0457136136268123E-2</v>
      </c>
      <c r="AO98">
        <v>3.6422491463999993</v>
      </c>
      <c r="AP98">
        <v>2.7173575998342994</v>
      </c>
      <c r="AQ98">
        <v>0</v>
      </c>
      <c r="AR98">
        <v>15.457642199999993</v>
      </c>
      <c r="AS98">
        <v>16.289584599997912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3.6886581401985108</v>
      </c>
      <c r="AZ98">
        <v>4.7086098594539934</v>
      </c>
      <c r="BA98">
        <v>3.0981780368098164</v>
      </c>
      <c r="BB98">
        <v>2.5479885521235519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1304.8900171302605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8.3351382371953081E-2</v>
      </c>
      <c r="H99">
        <f t="shared" si="2"/>
        <v>0</v>
      </c>
      <c r="I99">
        <f t="shared" si="2"/>
        <v>0</v>
      </c>
      <c r="J99">
        <f t="shared" si="2"/>
        <v>9.5665437280594331E-2</v>
      </c>
      <c r="K99">
        <f t="shared" si="2"/>
        <v>8.4733324865886104</v>
      </c>
      <c r="L99">
        <f t="shared" si="2"/>
        <v>0.23146246432501746</v>
      </c>
      <c r="M99">
        <f t="shared" si="2"/>
        <v>1.3215550430150109</v>
      </c>
      <c r="N99">
        <f t="shared" si="2"/>
        <v>1.1113644358941996</v>
      </c>
      <c r="O99">
        <f t="shared" si="2"/>
        <v>1.5472165934698019</v>
      </c>
      <c r="P99">
        <f t="shared" si="2"/>
        <v>0.65329419429021318</v>
      </c>
      <c r="Q99">
        <f t="shared" si="2"/>
        <v>0.19173921961304438</v>
      </c>
      <c r="R99">
        <f t="shared" si="2"/>
        <v>0.3802211098781122</v>
      </c>
      <c r="S99">
        <f t="shared" si="2"/>
        <v>0.23356211683477099</v>
      </c>
      <c r="T99">
        <f t="shared" si="2"/>
        <v>2.8297112242384036E-2</v>
      </c>
      <c r="U99">
        <f t="shared" si="2"/>
        <v>1.4313511007212154</v>
      </c>
      <c r="V99">
        <f t="shared" si="2"/>
        <v>0.17704274319076638</v>
      </c>
      <c r="W99">
        <f t="shared" si="2"/>
        <v>0.37534405500519574</v>
      </c>
      <c r="X99">
        <f t="shared" si="2"/>
        <v>1.2710778838215586</v>
      </c>
      <c r="Y99">
        <f t="shared" si="2"/>
        <v>0</v>
      </c>
      <c r="Z99">
        <f t="shared" si="2"/>
        <v>9.6968450148408922E-2</v>
      </c>
      <c r="AA99">
        <f t="shared" si="2"/>
        <v>0.42920872754430445</v>
      </c>
      <c r="AB99">
        <f t="shared" si="2"/>
        <v>0.50333683199693402</v>
      </c>
      <c r="AC99">
        <f t="shared" si="2"/>
        <v>0.35962515834211417</v>
      </c>
      <c r="AD99">
        <f t="shared" si="2"/>
        <v>0.36384687485860412</v>
      </c>
      <c r="AE99">
        <f t="shared" si="2"/>
        <v>0.61090600587267896</v>
      </c>
      <c r="AF99">
        <f t="shared" si="2"/>
        <v>0</v>
      </c>
      <c r="AG99">
        <f t="shared" si="2"/>
        <v>0.69944530440815678</v>
      </c>
      <c r="AH99">
        <f t="shared" si="2"/>
        <v>1.8582737320496003</v>
      </c>
      <c r="AI99">
        <f t="shared" si="2"/>
        <v>0.14042698570392997</v>
      </c>
      <c r="AJ99">
        <f t="shared" si="2"/>
        <v>0</v>
      </c>
      <c r="AK99">
        <f t="shared" si="2"/>
        <v>0.70136185295513143</v>
      </c>
      <c r="AL99">
        <f t="shared" si="2"/>
        <v>1.3792521975086514</v>
      </c>
      <c r="AM99">
        <f t="shared" si="2"/>
        <v>6.8168503284061488E-2</v>
      </c>
      <c r="AN99">
        <f t="shared" si="2"/>
        <v>1.476548510529095E-3</v>
      </c>
      <c r="AO99">
        <f t="shared" si="2"/>
        <v>5.6308297435199932E-2</v>
      </c>
      <c r="AP99">
        <f t="shared" si="2"/>
        <v>9.1439083234424304E-2</v>
      </c>
      <c r="AQ99">
        <f t="shared" si="2"/>
        <v>0</v>
      </c>
      <c r="AR99">
        <f t="shared" si="2"/>
        <v>0.38082009420000007</v>
      </c>
      <c r="AS99">
        <f t="shared" si="2"/>
        <v>0.39344375569852674</v>
      </c>
      <c r="AT99">
        <f t="shared" si="2"/>
        <v>0</v>
      </c>
      <c r="AU99">
        <f t="shared" si="2"/>
        <v>0</v>
      </c>
      <c r="AV99">
        <f t="shared" si="2"/>
        <v>2.1885516890649492E-2</v>
      </c>
      <c r="AW99">
        <f t="shared" si="2"/>
        <v>0</v>
      </c>
      <c r="AX99">
        <f t="shared" si="2"/>
        <v>0</v>
      </c>
      <c r="AY99">
        <f t="shared" si="2"/>
        <v>8.2641340255430129E-2</v>
      </c>
      <c r="AZ99">
        <f t="shared" si="2"/>
        <v>0.1130066366268957</v>
      </c>
      <c r="BA99">
        <f t="shared" si="2"/>
        <v>7.4627812068970373E-2</v>
      </c>
      <c r="BB99">
        <f t="shared" si="2"/>
        <v>5.9453066216216106E-2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26.091800154351887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27.367056938287849</v>
      </c>
      <c r="H3">
        <v>0</v>
      </c>
      <c r="I3">
        <v>0</v>
      </c>
      <c r="J3">
        <v>0</v>
      </c>
      <c r="K3">
        <v>158.47000119200567</v>
      </c>
      <c r="L3">
        <v>63.13799481878997</v>
      </c>
      <c r="M3">
        <v>0</v>
      </c>
      <c r="N3">
        <v>29.132686535708341</v>
      </c>
      <c r="O3">
        <v>48.93014623917869</v>
      </c>
      <c r="P3">
        <v>66.889688840775761</v>
      </c>
      <c r="Q3">
        <v>5.3495079211892396</v>
      </c>
      <c r="R3">
        <v>10.397881999057049</v>
      </c>
      <c r="S3">
        <v>6.4770287422990238</v>
      </c>
      <c r="T3">
        <v>0</v>
      </c>
      <c r="U3">
        <v>280.77825428997761</v>
      </c>
      <c r="V3">
        <v>5.1007108013937277</v>
      </c>
      <c r="W3">
        <v>10.870878742990653</v>
      </c>
      <c r="X3">
        <v>36.389441169900884</v>
      </c>
      <c r="Y3">
        <v>0</v>
      </c>
      <c r="Z3">
        <v>1.5999696219999999</v>
      </c>
      <c r="AA3">
        <v>10.341010608884202</v>
      </c>
      <c r="AB3">
        <v>9.6948764434807533</v>
      </c>
      <c r="AC3">
        <v>7.13000554075066</v>
      </c>
      <c r="AD3">
        <v>8.9657086774430734</v>
      </c>
      <c r="AE3">
        <v>12.130620974743888</v>
      </c>
      <c r="AF3">
        <v>0</v>
      </c>
      <c r="AG3">
        <v>0</v>
      </c>
      <c r="AH3">
        <v>37.526404974968557</v>
      </c>
      <c r="AI3">
        <v>3.4353858800967663</v>
      </c>
      <c r="AJ3">
        <v>0</v>
      </c>
      <c r="AK3">
        <v>12.515940341753858</v>
      </c>
      <c r="AL3">
        <v>20.524795200000003</v>
      </c>
      <c r="AM3">
        <v>3.8779506980621754</v>
      </c>
      <c r="AN3">
        <v>0</v>
      </c>
      <c r="AO3">
        <v>0.21641104800000005</v>
      </c>
      <c r="AP3">
        <v>2.9854585287917157</v>
      </c>
      <c r="AQ3">
        <v>0</v>
      </c>
      <c r="AR3">
        <v>8.9385911999999994</v>
      </c>
      <c r="AS3">
        <v>7.826908996168207</v>
      </c>
      <c r="AT3">
        <v>0</v>
      </c>
      <c r="AU3">
        <v>0</v>
      </c>
      <c r="AV3">
        <v>14.739376840935224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911.74069380763353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15.287814224137932</v>
      </c>
      <c r="H4">
        <v>0</v>
      </c>
      <c r="I4">
        <v>0</v>
      </c>
      <c r="J4">
        <v>0</v>
      </c>
      <c r="K4">
        <v>158.47000119200567</v>
      </c>
      <c r="L4">
        <v>63.13799481878997</v>
      </c>
      <c r="M4">
        <v>0</v>
      </c>
      <c r="N4">
        <v>29.132686535708341</v>
      </c>
      <c r="O4">
        <v>48.93014623917869</v>
      </c>
      <c r="P4">
        <v>66.889688840775761</v>
      </c>
      <c r="Q4">
        <v>5.3495079211892396</v>
      </c>
      <c r="R4">
        <v>10.397881999057049</v>
      </c>
      <c r="S4">
        <v>6.4770287422990238</v>
      </c>
      <c r="T4">
        <v>0</v>
      </c>
      <c r="U4">
        <v>280.77825428997761</v>
      </c>
      <c r="V4">
        <v>5.1007108013937277</v>
      </c>
      <c r="W4">
        <v>10.870878742990653</v>
      </c>
      <c r="X4">
        <v>36.389441169900884</v>
      </c>
      <c r="Y4">
        <v>0</v>
      </c>
      <c r="Z4">
        <v>1.5999696219999999</v>
      </c>
      <c r="AA4">
        <v>10.341010608884202</v>
      </c>
      <c r="AB4">
        <v>9.6948764434807533</v>
      </c>
      <c r="AC4">
        <v>7.13000554075066</v>
      </c>
      <c r="AD4">
        <v>8.9657086774430734</v>
      </c>
      <c r="AE4">
        <v>12.130620974743888</v>
      </c>
      <c r="AF4">
        <v>0</v>
      </c>
      <c r="AG4">
        <v>0</v>
      </c>
      <c r="AH4">
        <v>37.526404974968557</v>
      </c>
      <c r="AI4">
        <v>3.4353858800967663</v>
      </c>
      <c r="AJ4">
        <v>0</v>
      </c>
      <c r="AK4">
        <v>12.515940341753858</v>
      </c>
      <c r="AL4">
        <v>20.524795200000003</v>
      </c>
      <c r="AM4">
        <v>3.8779506980621754</v>
      </c>
      <c r="AN4">
        <v>0</v>
      </c>
      <c r="AO4">
        <v>0.21641104800000005</v>
      </c>
      <c r="AP4">
        <v>2.9854585287917157</v>
      </c>
      <c r="AQ4">
        <v>0</v>
      </c>
      <c r="AR4">
        <v>8.9385911999999994</v>
      </c>
      <c r="AS4">
        <v>7.826908996168207</v>
      </c>
      <c r="AT4">
        <v>0</v>
      </c>
      <c r="AU4">
        <v>0</v>
      </c>
      <c r="AV4">
        <v>3.2197311385314165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888.14180539107986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158.47000119200567</v>
      </c>
      <c r="L5">
        <v>63.13799481878997</v>
      </c>
      <c r="M5">
        <v>0</v>
      </c>
      <c r="N5">
        <v>29.132686535708341</v>
      </c>
      <c r="O5">
        <v>48.93014623917869</v>
      </c>
      <c r="P5">
        <v>66.889688840775761</v>
      </c>
      <c r="Q5">
        <v>5.3495079211892396</v>
      </c>
      <c r="R5">
        <v>10.397881999057049</v>
      </c>
      <c r="S5">
        <v>6.4770287422990238</v>
      </c>
      <c r="T5">
        <v>0</v>
      </c>
      <c r="U5">
        <v>280.77825428997761</v>
      </c>
      <c r="V5">
        <v>5.1007108013937277</v>
      </c>
      <c r="W5">
        <v>10.870878742990653</v>
      </c>
      <c r="X5">
        <v>36.389441169900884</v>
      </c>
      <c r="Y5">
        <v>0</v>
      </c>
      <c r="Z5">
        <v>1.5999696219999999</v>
      </c>
      <c r="AA5">
        <v>10.341010608884202</v>
      </c>
      <c r="AB5">
        <v>9.6948764434807533</v>
      </c>
      <c r="AC5">
        <v>7.13000554075066</v>
      </c>
      <c r="AD5">
        <v>8.9657086774430734</v>
      </c>
      <c r="AE5">
        <v>12.130620974743888</v>
      </c>
      <c r="AF5">
        <v>0</v>
      </c>
      <c r="AG5">
        <v>0</v>
      </c>
      <c r="AH5">
        <v>37.526404974968557</v>
      </c>
      <c r="AI5">
        <v>3.4353858800967663</v>
      </c>
      <c r="AJ5">
        <v>0</v>
      </c>
      <c r="AK5">
        <v>12.515940341753858</v>
      </c>
      <c r="AL5">
        <v>20.524795200000003</v>
      </c>
      <c r="AM5">
        <v>3.8779506980621754</v>
      </c>
      <c r="AN5">
        <v>0</v>
      </c>
      <c r="AO5">
        <v>1.0820552400000003</v>
      </c>
      <c r="AP5">
        <v>2.9854585287917157</v>
      </c>
      <c r="AQ5">
        <v>0</v>
      </c>
      <c r="AR5">
        <v>8.9385911999999994</v>
      </c>
      <c r="AS5">
        <v>7.826908996168207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870.49990422041049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158.47000119200567</v>
      </c>
      <c r="L6">
        <v>63.13799481878997</v>
      </c>
      <c r="M6">
        <v>0</v>
      </c>
      <c r="N6">
        <v>29.132686535708341</v>
      </c>
      <c r="O6">
        <v>48.93014623917869</v>
      </c>
      <c r="P6">
        <v>66.889688840775761</v>
      </c>
      <c r="Q6">
        <v>5.3495079211892396</v>
      </c>
      <c r="R6">
        <v>10.397881999057049</v>
      </c>
      <c r="S6">
        <v>6.4770287422990238</v>
      </c>
      <c r="T6">
        <v>0</v>
      </c>
      <c r="U6">
        <v>280.77825428997761</v>
      </c>
      <c r="V6">
        <v>5.1007108013937277</v>
      </c>
      <c r="W6">
        <v>10.870878742990653</v>
      </c>
      <c r="X6">
        <v>36.389441169900884</v>
      </c>
      <c r="Y6">
        <v>0</v>
      </c>
      <c r="Z6">
        <v>1.5999696219999999</v>
      </c>
      <c r="AA6">
        <v>10.341010608884202</v>
      </c>
      <c r="AB6">
        <v>9.6948764434807533</v>
      </c>
      <c r="AC6">
        <v>7.13000554075066</v>
      </c>
      <c r="AD6">
        <v>8.9657086774430734</v>
      </c>
      <c r="AE6">
        <v>12.130620974743888</v>
      </c>
      <c r="AF6">
        <v>0</v>
      </c>
      <c r="AG6">
        <v>0</v>
      </c>
      <c r="AH6">
        <v>37.526404974968557</v>
      </c>
      <c r="AI6">
        <v>3.4353858800967663</v>
      </c>
      <c r="AJ6">
        <v>0</v>
      </c>
      <c r="AK6">
        <v>12.515940341753858</v>
      </c>
      <c r="AL6">
        <v>20.524795200000003</v>
      </c>
      <c r="AM6">
        <v>3.8779506980621754</v>
      </c>
      <c r="AN6">
        <v>0</v>
      </c>
      <c r="AO6">
        <v>1.0820552400000003</v>
      </c>
      <c r="AP6">
        <v>2.9854585287917157</v>
      </c>
      <c r="AQ6">
        <v>0</v>
      </c>
      <c r="AR6">
        <v>8.9385911999999994</v>
      </c>
      <c r="AS6">
        <v>7.826908996168207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870.49990422041049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158.47000119200567</v>
      </c>
      <c r="L7">
        <v>63.13799481878997</v>
      </c>
      <c r="M7">
        <v>0</v>
      </c>
      <c r="N7">
        <v>29.132686535708341</v>
      </c>
      <c r="O7">
        <v>48.93014623917869</v>
      </c>
      <c r="P7">
        <v>66.889688840775761</v>
      </c>
      <c r="Q7">
        <v>5.3495079211892396</v>
      </c>
      <c r="R7">
        <v>10.397881999057049</v>
      </c>
      <c r="S7">
        <v>6.4770287422990238</v>
      </c>
      <c r="T7">
        <v>0</v>
      </c>
      <c r="U7">
        <v>280.77825428997761</v>
      </c>
      <c r="V7">
        <v>5.1007108013937277</v>
      </c>
      <c r="W7">
        <v>10.870878742990653</v>
      </c>
      <c r="X7">
        <v>36.389441169900884</v>
      </c>
      <c r="Y7">
        <v>0</v>
      </c>
      <c r="Z7">
        <v>1.5999696219999999</v>
      </c>
      <c r="AA7">
        <v>10.341010608884202</v>
      </c>
      <c r="AB7">
        <v>9.6948764434807533</v>
      </c>
      <c r="AC7">
        <v>7.13000554075066</v>
      </c>
      <c r="AD7">
        <v>8.9657086774430734</v>
      </c>
      <c r="AE7">
        <v>12.130620974743888</v>
      </c>
      <c r="AF7">
        <v>0</v>
      </c>
      <c r="AG7">
        <v>0</v>
      </c>
      <c r="AH7">
        <v>37.526404974968557</v>
      </c>
      <c r="AI7">
        <v>3.4353858800967663</v>
      </c>
      <c r="AJ7">
        <v>0</v>
      </c>
      <c r="AK7">
        <v>12.515940341753858</v>
      </c>
      <c r="AL7">
        <v>20.524795200000003</v>
      </c>
      <c r="AM7">
        <v>3.8779506980621754</v>
      </c>
      <c r="AN7">
        <v>0</v>
      </c>
      <c r="AO7">
        <v>1.0820552400000003</v>
      </c>
      <c r="AP7">
        <v>2.9854585287917157</v>
      </c>
      <c r="AQ7">
        <v>0</v>
      </c>
      <c r="AR7">
        <v>8.9385911999999994</v>
      </c>
      <c r="AS7">
        <v>7.826908996168207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870.49990422041049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158.47000119200567</v>
      </c>
      <c r="L8">
        <v>63.13799481878997</v>
      </c>
      <c r="M8">
        <v>0</v>
      </c>
      <c r="N8">
        <v>29.132686535708341</v>
      </c>
      <c r="O8">
        <v>48.93014623917869</v>
      </c>
      <c r="P8">
        <v>66.889688840775761</v>
      </c>
      <c r="Q8">
        <v>5.3495079211892396</v>
      </c>
      <c r="R8">
        <v>10.397881999057049</v>
      </c>
      <c r="S8">
        <v>6.4770287422990238</v>
      </c>
      <c r="T8">
        <v>0</v>
      </c>
      <c r="U8">
        <v>280.77825428997761</v>
      </c>
      <c r="V8">
        <v>5.1007108013937277</v>
      </c>
      <c r="W8">
        <v>10.870878742990653</v>
      </c>
      <c r="X8">
        <v>36.389441169900884</v>
      </c>
      <c r="Y8">
        <v>0</v>
      </c>
      <c r="Z8">
        <v>1.5999696219999999</v>
      </c>
      <c r="AA8">
        <v>10.341010608884202</v>
      </c>
      <c r="AB8">
        <v>9.6948764434807533</v>
      </c>
      <c r="AC8">
        <v>7.13000554075066</v>
      </c>
      <c r="AD8">
        <v>8.9657086774430734</v>
      </c>
      <c r="AE8">
        <v>12.130620974743888</v>
      </c>
      <c r="AF8">
        <v>0</v>
      </c>
      <c r="AG8">
        <v>0</v>
      </c>
      <c r="AH8">
        <v>37.526404974968557</v>
      </c>
      <c r="AI8">
        <v>3.4353858800967663</v>
      </c>
      <c r="AJ8">
        <v>0</v>
      </c>
      <c r="AK8">
        <v>12.515940341753858</v>
      </c>
      <c r="AL8">
        <v>20.524795200000003</v>
      </c>
      <c r="AM8">
        <v>3.8779506980621754</v>
      </c>
      <c r="AN8">
        <v>0</v>
      </c>
      <c r="AO8">
        <v>1.0820552400000003</v>
      </c>
      <c r="AP8">
        <v>2.9854585287917157</v>
      </c>
      <c r="AQ8">
        <v>0</v>
      </c>
      <c r="AR8">
        <v>8.9385911999999994</v>
      </c>
      <c r="AS8">
        <v>7.826908996168207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870.49990422041049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0.56063035897435909</v>
      </c>
      <c r="H9">
        <v>0</v>
      </c>
      <c r="I9">
        <v>0</v>
      </c>
      <c r="J9">
        <v>0.75097027397260274</v>
      </c>
      <c r="K9">
        <v>158.47000119200567</v>
      </c>
      <c r="L9">
        <v>63.13799481878997</v>
      </c>
      <c r="M9">
        <v>0</v>
      </c>
      <c r="N9">
        <v>29.132686535708341</v>
      </c>
      <c r="O9">
        <v>48.93014623917869</v>
      </c>
      <c r="P9">
        <v>66.889688840775761</v>
      </c>
      <c r="Q9">
        <v>5.3495079211892396</v>
      </c>
      <c r="R9">
        <v>10.397881999057049</v>
      </c>
      <c r="S9">
        <v>6.4770287422990238</v>
      </c>
      <c r="T9">
        <v>0</v>
      </c>
      <c r="U9">
        <v>280.77825428997761</v>
      </c>
      <c r="V9">
        <v>5.1007108013937277</v>
      </c>
      <c r="W9">
        <v>10.870878742990653</v>
      </c>
      <c r="X9">
        <v>36.389441169900884</v>
      </c>
      <c r="Y9">
        <v>0</v>
      </c>
      <c r="Z9">
        <v>1.5999696219999999</v>
      </c>
      <c r="AA9">
        <v>10.341010608884202</v>
      </c>
      <c r="AB9">
        <v>9.6948764434807533</v>
      </c>
      <c r="AC9">
        <v>7.13000554075066</v>
      </c>
      <c r="AD9">
        <v>8.9657086774430734</v>
      </c>
      <c r="AE9">
        <v>12.130620974743888</v>
      </c>
      <c r="AF9">
        <v>0</v>
      </c>
      <c r="AG9">
        <v>0</v>
      </c>
      <c r="AH9">
        <v>37.526404974968557</v>
      </c>
      <c r="AI9">
        <v>0</v>
      </c>
      <c r="AJ9">
        <v>0</v>
      </c>
      <c r="AK9">
        <v>12.515940341753858</v>
      </c>
      <c r="AL9">
        <v>20.524795200000003</v>
      </c>
      <c r="AM9">
        <v>3.8779506980621754</v>
      </c>
      <c r="AN9">
        <v>0</v>
      </c>
      <c r="AO9">
        <v>1.7312883840000004</v>
      </c>
      <c r="AP9">
        <v>2.9854585287917157</v>
      </c>
      <c r="AQ9">
        <v>0</v>
      </c>
      <c r="AR9">
        <v>8.9385911999999994</v>
      </c>
      <c r="AS9">
        <v>7.826908996168207</v>
      </c>
      <c r="AT9">
        <v>0</v>
      </c>
      <c r="AU9">
        <v>0</v>
      </c>
      <c r="AV9">
        <v>0.37928535483870973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869.40463747209924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158.47000119200567</v>
      </c>
      <c r="L10">
        <v>63.13799481878997</v>
      </c>
      <c r="M10">
        <v>0</v>
      </c>
      <c r="N10">
        <v>29.132686535708341</v>
      </c>
      <c r="O10">
        <v>48.93014623917869</v>
      </c>
      <c r="P10">
        <v>66.889688840775761</v>
      </c>
      <c r="Q10">
        <v>5.3495079211892396</v>
      </c>
      <c r="R10">
        <v>10.397881999057049</v>
      </c>
      <c r="S10">
        <v>6.4770287422990238</v>
      </c>
      <c r="T10">
        <v>0</v>
      </c>
      <c r="U10">
        <v>280.77825428997761</v>
      </c>
      <c r="V10">
        <v>5.1007108013937277</v>
      </c>
      <c r="W10">
        <v>10.870878742990653</v>
      </c>
      <c r="X10">
        <v>36.389441169900884</v>
      </c>
      <c r="Y10">
        <v>0</v>
      </c>
      <c r="Z10">
        <v>1.5999696219999999</v>
      </c>
      <c r="AA10">
        <v>10.341010608884202</v>
      </c>
      <c r="AB10">
        <v>9.6948764434807533</v>
      </c>
      <c r="AC10">
        <v>7.13000554075066</v>
      </c>
      <c r="AD10">
        <v>8.9657086774430734</v>
      </c>
      <c r="AE10">
        <v>12.130620974743888</v>
      </c>
      <c r="AF10">
        <v>0</v>
      </c>
      <c r="AG10">
        <v>0</v>
      </c>
      <c r="AH10">
        <v>37.526404974968557</v>
      </c>
      <c r="AI10">
        <v>0</v>
      </c>
      <c r="AJ10">
        <v>0</v>
      </c>
      <c r="AK10">
        <v>12.515940341753858</v>
      </c>
      <c r="AL10">
        <v>20.524795200000003</v>
      </c>
      <c r="AM10">
        <v>3.8779506980621754</v>
      </c>
      <c r="AN10">
        <v>0</v>
      </c>
      <c r="AO10">
        <v>1.7312883840000004</v>
      </c>
      <c r="AP10">
        <v>2.9854585287917157</v>
      </c>
      <c r="AQ10">
        <v>0</v>
      </c>
      <c r="AR10">
        <v>8.9385911999999994</v>
      </c>
      <c r="AS10">
        <v>7.826908996168207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867.71375148431366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158.47058306482646</v>
      </c>
      <c r="L11">
        <v>63.138505626178592</v>
      </c>
      <c r="M11">
        <v>0</v>
      </c>
      <c r="N11">
        <v>29.132686535708341</v>
      </c>
      <c r="O11">
        <v>48.93014623917869</v>
      </c>
      <c r="P11">
        <v>66.889688840775761</v>
      </c>
      <c r="Q11">
        <v>5.3495079211892396</v>
      </c>
      <c r="R11">
        <v>10.397881999057049</v>
      </c>
      <c r="S11">
        <v>6.4770287422990238</v>
      </c>
      <c r="T11">
        <v>0</v>
      </c>
      <c r="U11">
        <v>280.77825428997761</v>
      </c>
      <c r="V11">
        <v>5.1007108013937277</v>
      </c>
      <c r="W11">
        <v>10.870878742990653</v>
      </c>
      <c r="X11">
        <v>36.389441169900884</v>
      </c>
      <c r="Y11">
        <v>0</v>
      </c>
      <c r="Z11">
        <v>1.5999696219999999</v>
      </c>
      <c r="AA11">
        <v>10.341010608884202</v>
      </c>
      <c r="AB11">
        <v>9.6948764434807533</v>
      </c>
      <c r="AC11">
        <v>7.13000554075066</v>
      </c>
      <c r="AD11">
        <v>8.9657086774430734</v>
      </c>
      <c r="AE11">
        <v>12.130620974743888</v>
      </c>
      <c r="AF11">
        <v>0</v>
      </c>
      <c r="AG11">
        <v>0</v>
      </c>
      <c r="AH11">
        <v>37.526404974968557</v>
      </c>
      <c r="AI11">
        <v>0</v>
      </c>
      <c r="AJ11">
        <v>0</v>
      </c>
      <c r="AK11">
        <v>12.515940341753858</v>
      </c>
      <c r="AL11">
        <v>20.524795200000003</v>
      </c>
      <c r="AM11">
        <v>3.8779506980621754</v>
      </c>
      <c r="AN11">
        <v>0</v>
      </c>
      <c r="AO11">
        <v>2.4526585440000006</v>
      </c>
      <c r="AP11">
        <v>2.9854585287917157</v>
      </c>
      <c r="AQ11">
        <v>0</v>
      </c>
      <c r="AR11">
        <v>8.9385911999999994</v>
      </c>
      <c r="AS11">
        <v>7.826908996168207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868.43621432452289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158.47063365227234</v>
      </c>
      <c r="L12">
        <v>63.138505626178592</v>
      </c>
      <c r="M12">
        <v>0</v>
      </c>
      <c r="N12">
        <v>29.132686535708341</v>
      </c>
      <c r="O12">
        <v>48.93014623917869</v>
      </c>
      <c r="P12">
        <v>66.889688840775761</v>
      </c>
      <c r="Q12">
        <v>5.3495079211892396</v>
      </c>
      <c r="R12">
        <v>10.397881999057049</v>
      </c>
      <c r="S12">
        <v>6.4770287422990238</v>
      </c>
      <c r="T12">
        <v>0</v>
      </c>
      <c r="U12">
        <v>280.77825428997761</v>
      </c>
      <c r="V12">
        <v>5.1007108013937277</v>
      </c>
      <c r="W12">
        <v>10.870878742990653</v>
      </c>
      <c r="X12">
        <v>36.389441169900884</v>
      </c>
      <c r="Y12">
        <v>0</v>
      </c>
      <c r="Z12">
        <v>1.5999696219999999</v>
      </c>
      <c r="AA12">
        <v>10.341010608884202</v>
      </c>
      <c r="AB12">
        <v>9.6948764434807533</v>
      </c>
      <c r="AC12">
        <v>7.13000554075066</v>
      </c>
      <c r="AD12">
        <v>8.9657086774430734</v>
      </c>
      <c r="AE12">
        <v>12.130620974743888</v>
      </c>
      <c r="AF12">
        <v>0</v>
      </c>
      <c r="AG12">
        <v>0</v>
      </c>
      <c r="AH12">
        <v>37.526404974968557</v>
      </c>
      <c r="AI12">
        <v>0</v>
      </c>
      <c r="AJ12">
        <v>0</v>
      </c>
      <c r="AK12">
        <v>12.515940341753858</v>
      </c>
      <c r="AL12">
        <v>20.524795200000003</v>
      </c>
      <c r="AM12">
        <v>3.8779506980621754</v>
      </c>
      <c r="AN12">
        <v>0</v>
      </c>
      <c r="AO12">
        <v>2.4526585440000006</v>
      </c>
      <c r="AP12">
        <v>2.9854585287917157</v>
      </c>
      <c r="AQ12">
        <v>0</v>
      </c>
      <c r="AR12">
        <v>8.9385911999999994</v>
      </c>
      <c r="AS12">
        <v>7.826908996168207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868.43626491196881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158.47006938992118</v>
      </c>
      <c r="L13">
        <v>63.136969605673762</v>
      </c>
      <c r="M13">
        <v>0</v>
      </c>
      <c r="N13">
        <v>29.132686535708341</v>
      </c>
      <c r="O13">
        <v>48.93014623917869</v>
      </c>
      <c r="P13">
        <v>66.889688840775761</v>
      </c>
      <c r="Q13">
        <v>5.350891832326985</v>
      </c>
      <c r="R13">
        <v>10.396837183625731</v>
      </c>
      <c r="S13">
        <v>6.476961392097266</v>
      </c>
      <c r="T13">
        <v>0</v>
      </c>
      <c r="U13">
        <v>280.77825428997761</v>
      </c>
      <c r="V13">
        <v>5.0994292121212128</v>
      </c>
      <c r="W13">
        <v>10.871272120018974</v>
      </c>
      <c r="X13">
        <v>36.389911294217683</v>
      </c>
      <c r="Y13">
        <v>0</v>
      </c>
      <c r="Z13">
        <v>1.5999696219999999</v>
      </c>
      <c r="AA13">
        <v>10.341010608884202</v>
      </c>
      <c r="AB13">
        <v>9.6948764434807533</v>
      </c>
      <c r="AC13">
        <v>7.13000554075066</v>
      </c>
      <c r="AD13">
        <v>8.9657086774430734</v>
      </c>
      <c r="AE13">
        <v>12.130620974743888</v>
      </c>
      <c r="AF13">
        <v>0</v>
      </c>
      <c r="AG13">
        <v>0</v>
      </c>
      <c r="AH13">
        <v>37.526404974968557</v>
      </c>
      <c r="AI13">
        <v>0</v>
      </c>
      <c r="AJ13">
        <v>0</v>
      </c>
      <c r="AK13">
        <v>12.515940341753858</v>
      </c>
      <c r="AL13">
        <v>20.524795200000003</v>
      </c>
      <c r="AM13">
        <v>2.5839921134960373</v>
      </c>
      <c r="AN13">
        <v>0</v>
      </c>
      <c r="AO13">
        <v>2.5969325760000008</v>
      </c>
      <c r="AP13">
        <v>2.9854585287917157</v>
      </c>
      <c r="AQ13">
        <v>0</v>
      </c>
      <c r="AR13">
        <v>8.9385911999999994</v>
      </c>
      <c r="AS13">
        <v>7.826908996168207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867.28433373412417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158.47007655391914</v>
      </c>
      <c r="L14">
        <v>63.138586996062635</v>
      </c>
      <c r="M14">
        <v>0</v>
      </c>
      <c r="N14">
        <v>29.132686535708341</v>
      </c>
      <c r="O14">
        <v>48.93014623917869</v>
      </c>
      <c r="P14">
        <v>66.889688840775761</v>
      </c>
      <c r="Q14">
        <v>5.350891832326985</v>
      </c>
      <c r="R14">
        <v>10.396837183625731</v>
      </c>
      <c r="S14">
        <v>6.476961392097266</v>
      </c>
      <c r="T14">
        <v>0</v>
      </c>
      <c r="U14">
        <v>280.77825428997761</v>
      </c>
      <c r="V14">
        <v>5.0994292121212128</v>
      </c>
      <c r="W14">
        <v>10.871272120018974</v>
      </c>
      <c r="X14">
        <v>36.389911294217683</v>
      </c>
      <c r="Y14">
        <v>0</v>
      </c>
      <c r="Z14">
        <v>1.5999696219999999</v>
      </c>
      <c r="AA14">
        <v>10.341010608884202</v>
      </c>
      <c r="AB14">
        <v>9.6948764434807533</v>
      </c>
      <c r="AC14">
        <v>7.13000554075066</v>
      </c>
      <c r="AD14">
        <v>8.9657086774430734</v>
      </c>
      <c r="AE14">
        <v>12.130620974743888</v>
      </c>
      <c r="AF14">
        <v>0</v>
      </c>
      <c r="AG14">
        <v>0</v>
      </c>
      <c r="AH14">
        <v>37.526404974968557</v>
      </c>
      <c r="AI14">
        <v>0</v>
      </c>
      <c r="AJ14">
        <v>0</v>
      </c>
      <c r="AK14">
        <v>12.515940341753858</v>
      </c>
      <c r="AL14">
        <v>20.524795200000003</v>
      </c>
      <c r="AM14">
        <v>1.2429328612950239</v>
      </c>
      <c r="AN14">
        <v>0</v>
      </c>
      <c r="AO14">
        <v>2.5969325760000008</v>
      </c>
      <c r="AP14">
        <v>1.8855527550263467</v>
      </c>
      <c r="AQ14">
        <v>0</v>
      </c>
      <c r="AR14">
        <v>8.9385911999999994</v>
      </c>
      <c r="AS14">
        <v>7.826908996168207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864.84499326254456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158.47214892126414</v>
      </c>
      <c r="L15">
        <v>63.137885672946496</v>
      </c>
      <c r="M15">
        <v>0</v>
      </c>
      <c r="N15">
        <v>29.132686535708341</v>
      </c>
      <c r="O15">
        <v>48.93014623917869</v>
      </c>
      <c r="P15">
        <v>66.889688840775761</v>
      </c>
      <c r="Q15">
        <v>5.3501419487648665</v>
      </c>
      <c r="R15">
        <v>10.397555197050012</v>
      </c>
      <c r="S15">
        <v>6.477393443654063</v>
      </c>
      <c r="T15">
        <v>0</v>
      </c>
      <c r="U15">
        <v>280.77825428997761</v>
      </c>
      <c r="V15">
        <v>5.1007108013937277</v>
      </c>
      <c r="W15">
        <v>10.870878742990653</v>
      </c>
      <c r="X15">
        <v>36.389441169900884</v>
      </c>
      <c r="Y15">
        <v>0</v>
      </c>
      <c r="Z15">
        <v>1.5999696219999999</v>
      </c>
      <c r="AA15">
        <v>10.341010608884202</v>
      </c>
      <c r="AB15">
        <v>9.6948764434807533</v>
      </c>
      <c r="AC15">
        <v>7.13000554075066</v>
      </c>
      <c r="AD15">
        <v>8.9657086774430734</v>
      </c>
      <c r="AE15">
        <v>12.130620974743888</v>
      </c>
      <c r="AF15">
        <v>0</v>
      </c>
      <c r="AG15">
        <v>0</v>
      </c>
      <c r="AH15">
        <v>37.526404974968557</v>
      </c>
      <c r="AI15">
        <v>0</v>
      </c>
      <c r="AJ15">
        <v>0</v>
      </c>
      <c r="AK15">
        <v>12.515940341753858</v>
      </c>
      <c r="AL15">
        <v>19.472899567900175</v>
      </c>
      <c r="AM15">
        <v>0</v>
      </c>
      <c r="AN15">
        <v>0</v>
      </c>
      <c r="AO15">
        <v>2.5969325760000008</v>
      </c>
      <c r="AP15">
        <v>1.8855527550263467</v>
      </c>
      <c r="AQ15">
        <v>0</v>
      </c>
      <c r="AR15">
        <v>8.9385911999999994</v>
      </c>
      <c r="AS15">
        <v>7.826908996168207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862.55235408272495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158.47151271536671</v>
      </c>
      <c r="L16">
        <v>63.137885672946496</v>
      </c>
      <c r="M16">
        <v>0</v>
      </c>
      <c r="N16">
        <v>29.132686535708341</v>
      </c>
      <c r="O16">
        <v>48.93014623917869</v>
      </c>
      <c r="P16">
        <v>66.889688840775761</v>
      </c>
      <c r="Q16">
        <v>5.3501419487648665</v>
      </c>
      <c r="R16">
        <v>10.397555197050012</v>
      </c>
      <c r="S16">
        <v>6.477393443654063</v>
      </c>
      <c r="T16">
        <v>0</v>
      </c>
      <c r="U16">
        <v>280.77825428997761</v>
      </c>
      <c r="V16">
        <v>5.1007108013937277</v>
      </c>
      <c r="W16">
        <v>10.870878742990653</v>
      </c>
      <c r="X16">
        <v>36.389441169900884</v>
      </c>
      <c r="Y16">
        <v>0</v>
      </c>
      <c r="Z16">
        <v>1.5999696219999999</v>
      </c>
      <c r="AA16">
        <v>10.341010608884202</v>
      </c>
      <c r="AB16">
        <v>9.6948764434807533</v>
      </c>
      <c r="AC16">
        <v>7.13000554075066</v>
      </c>
      <c r="AD16">
        <v>8.9657086774430734</v>
      </c>
      <c r="AE16">
        <v>12.130620974743888</v>
      </c>
      <c r="AF16">
        <v>0</v>
      </c>
      <c r="AG16">
        <v>0</v>
      </c>
      <c r="AH16">
        <v>37.526404974968557</v>
      </c>
      <c r="AI16">
        <v>0</v>
      </c>
      <c r="AJ16">
        <v>0</v>
      </c>
      <c r="AK16">
        <v>12.515940341753858</v>
      </c>
      <c r="AL16">
        <v>19.472899567900175</v>
      </c>
      <c r="AM16">
        <v>0</v>
      </c>
      <c r="AN16">
        <v>0</v>
      </c>
      <c r="AO16">
        <v>2.5969325760000008</v>
      </c>
      <c r="AP16">
        <v>2.9854585287917157</v>
      </c>
      <c r="AQ16">
        <v>0</v>
      </c>
      <c r="AR16">
        <v>8.9385911999999994</v>
      </c>
      <c r="AS16">
        <v>7.826908996168207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863.6516236505928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158.47321932831022</v>
      </c>
      <c r="L17">
        <v>63.137885672946496</v>
      </c>
      <c r="M17">
        <v>0</v>
      </c>
      <c r="N17">
        <v>29.132686535708341</v>
      </c>
      <c r="O17">
        <v>48.93014623917869</v>
      </c>
      <c r="P17">
        <v>66.889688840775761</v>
      </c>
      <c r="Q17">
        <v>5.3501419487648665</v>
      </c>
      <c r="R17">
        <v>10.397555197050012</v>
      </c>
      <c r="S17">
        <v>6.477393443654063</v>
      </c>
      <c r="T17">
        <v>0</v>
      </c>
      <c r="U17">
        <v>280.77825428997761</v>
      </c>
      <c r="V17">
        <v>5.1007108013937277</v>
      </c>
      <c r="W17">
        <v>10.870878742990653</v>
      </c>
      <c r="X17">
        <v>36.389441169900884</v>
      </c>
      <c r="Y17">
        <v>0</v>
      </c>
      <c r="Z17">
        <v>3.1999392439999998</v>
      </c>
      <c r="AA17">
        <v>10.341010608884202</v>
      </c>
      <c r="AB17">
        <v>9.6948764434807533</v>
      </c>
      <c r="AC17">
        <v>7.13000554075066</v>
      </c>
      <c r="AD17">
        <v>8.9657086774430734</v>
      </c>
      <c r="AE17">
        <v>12.130620974743888</v>
      </c>
      <c r="AF17">
        <v>0</v>
      </c>
      <c r="AG17">
        <v>0</v>
      </c>
      <c r="AH17">
        <v>37.526404974968557</v>
      </c>
      <c r="AI17">
        <v>0</v>
      </c>
      <c r="AJ17">
        <v>0</v>
      </c>
      <c r="AK17">
        <v>12.515940341753858</v>
      </c>
      <c r="AL17">
        <v>19.472899567900175</v>
      </c>
      <c r="AM17">
        <v>0</v>
      </c>
      <c r="AN17">
        <v>0</v>
      </c>
      <c r="AO17">
        <v>2.5969325760000008</v>
      </c>
      <c r="AP17">
        <v>2.0426821512785427</v>
      </c>
      <c r="AQ17">
        <v>0</v>
      </c>
      <c r="AR17">
        <v>8.9385911999999994</v>
      </c>
      <c r="AS17">
        <v>7.826908996168207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864.31052350802327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158.47321932831022</v>
      </c>
      <c r="L18">
        <v>63.137885672946496</v>
      </c>
      <c r="M18">
        <v>0</v>
      </c>
      <c r="N18">
        <v>29.132686535708341</v>
      </c>
      <c r="O18">
        <v>48.93014623917869</v>
      </c>
      <c r="P18">
        <v>66.889688840775761</v>
      </c>
      <c r="Q18">
        <v>5.3501419487648665</v>
      </c>
      <c r="R18">
        <v>10.397555197050012</v>
      </c>
      <c r="S18">
        <v>6.477393443654063</v>
      </c>
      <c r="T18">
        <v>0</v>
      </c>
      <c r="U18">
        <v>280.77825428997761</v>
      </c>
      <c r="V18">
        <v>5.1007108013937277</v>
      </c>
      <c r="W18">
        <v>10.870878742990653</v>
      </c>
      <c r="X18">
        <v>36.389441169900884</v>
      </c>
      <c r="Y18">
        <v>0</v>
      </c>
      <c r="Z18">
        <v>3.1999392439999998</v>
      </c>
      <c r="AA18">
        <v>10.341010608884202</v>
      </c>
      <c r="AB18">
        <v>9.6948764434807533</v>
      </c>
      <c r="AC18">
        <v>7.13000554075066</v>
      </c>
      <c r="AD18">
        <v>8.9657086774430734</v>
      </c>
      <c r="AE18">
        <v>12.130620974743888</v>
      </c>
      <c r="AF18">
        <v>0</v>
      </c>
      <c r="AG18">
        <v>0</v>
      </c>
      <c r="AH18">
        <v>37.526404974968557</v>
      </c>
      <c r="AI18">
        <v>0</v>
      </c>
      <c r="AJ18">
        <v>0</v>
      </c>
      <c r="AK18">
        <v>12.515940341753858</v>
      </c>
      <c r="AL18">
        <v>19.472899567900175</v>
      </c>
      <c r="AM18">
        <v>0</v>
      </c>
      <c r="AN18">
        <v>0</v>
      </c>
      <c r="AO18">
        <v>2.5969325760000008</v>
      </c>
      <c r="AP18">
        <v>2.0426821512785427</v>
      </c>
      <c r="AQ18">
        <v>0</v>
      </c>
      <c r="AR18">
        <v>8.9385911999999994</v>
      </c>
      <c r="AS18">
        <v>7.826908996168207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864.31052350802327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158.47321932831022</v>
      </c>
      <c r="L19">
        <v>63.137885672946496</v>
      </c>
      <c r="M19">
        <v>0</v>
      </c>
      <c r="N19">
        <v>29.132686535708341</v>
      </c>
      <c r="O19">
        <v>48.93014623917869</v>
      </c>
      <c r="P19">
        <v>66.889688840775761</v>
      </c>
      <c r="Q19">
        <v>5.3501419487648665</v>
      </c>
      <c r="R19">
        <v>10.397555197050012</v>
      </c>
      <c r="S19">
        <v>6.477393443654063</v>
      </c>
      <c r="T19">
        <v>0</v>
      </c>
      <c r="U19">
        <v>280.77825428997761</v>
      </c>
      <c r="V19">
        <v>5.1007108013937277</v>
      </c>
      <c r="W19">
        <v>10.870878742990653</v>
      </c>
      <c r="X19">
        <v>36.389441169900884</v>
      </c>
      <c r="Y19">
        <v>0</v>
      </c>
      <c r="Z19">
        <v>3.1999392439999998</v>
      </c>
      <c r="AA19">
        <v>10.341010608884202</v>
      </c>
      <c r="AB19">
        <v>9.6948764434807533</v>
      </c>
      <c r="AC19">
        <v>7.13000554075066</v>
      </c>
      <c r="AD19">
        <v>8.9657086774430734</v>
      </c>
      <c r="AE19">
        <v>12.130620974743888</v>
      </c>
      <c r="AF19">
        <v>0</v>
      </c>
      <c r="AG19">
        <v>0</v>
      </c>
      <c r="AH19">
        <v>37.526404974968557</v>
      </c>
      <c r="AI19">
        <v>0</v>
      </c>
      <c r="AJ19">
        <v>0</v>
      </c>
      <c r="AK19">
        <v>12.515940341753858</v>
      </c>
      <c r="AL19">
        <v>19.472899567900175</v>
      </c>
      <c r="AM19">
        <v>0</v>
      </c>
      <c r="AN19">
        <v>0</v>
      </c>
      <c r="AO19">
        <v>2.5969325760000008</v>
      </c>
      <c r="AP19">
        <v>2.0426821512785427</v>
      </c>
      <c r="AQ19">
        <v>0</v>
      </c>
      <c r="AR19">
        <v>8.9385911999999994</v>
      </c>
      <c r="AS19">
        <v>7.826908996168207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864.31052350802327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158.47321932831022</v>
      </c>
      <c r="L20">
        <v>63.137885672946496</v>
      </c>
      <c r="M20">
        <v>0</v>
      </c>
      <c r="N20">
        <v>29.132686535708341</v>
      </c>
      <c r="O20">
        <v>48.93014623917869</v>
      </c>
      <c r="P20">
        <v>66.889688840775761</v>
      </c>
      <c r="Q20">
        <v>5.3490380722573834</v>
      </c>
      <c r="R20">
        <v>10.403361695180084</v>
      </c>
      <c r="S20">
        <v>6.4766912896551743</v>
      </c>
      <c r="T20">
        <v>0</v>
      </c>
      <c r="U20">
        <v>280.77825428997761</v>
      </c>
      <c r="V20">
        <v>5.1007108013937277</v>
      </c>
      <c r="W20">
        <v>10.870878742990653</v>
      </c>
      <c r="X20">
        <v>36.389441169900884</v>
      </c>
      <c r="Y20">
        <v>0</v>
      </c>
      <c r="Z20">
        <v>3.1999392439999998</v>
      </c>
      <c r="AA20">
        <v>10.341010608884202</v>
      </c>
      <c r="AB20">
        <v>9.6948764434807533</v>
      </c>
      <c r="AC20">
        <v>7.13000554075066</v>
      </c>
      <c r="AD20">
        <v>8.9657086774430734</v>
      </c>
      <c r="AE20">
        <v>12.130620974743888</v>
      </c>
      <c r="AF20">
        <v>0</v>
      </c>
      <c r="AG20">
        <v>0</v>
      </c>
      <c r="AH20">
        <v>37.526404974968557</v>
      </c>
      <c r="AI20">
        <v>0</v>
      </c>
      <c r="AJ20">
        <v>0</v>
      </c>
      <c r="AK20">
        <v>12.515940341753858</v>
      </c>
      <c r="AL20">
        <v>19.472899567900175</v>
      </c>
      <c r="AM20">
        <v>0</v>
      </c>
      <c r="AN20">
        <v>0</v>
      </c>
      <c r="AO20">
        <v>2.5969325760000008</v>
      </c>
      <c r="AP20">
        <v>2.0426821512785427</v>
      </c>
      <c r="AQ20">
        <v>0</v>
      </c>
      <c r="AR20">
        <v>8.9385911999999994</v>
      </c>
      <c r="AS20">
        <v>7.826908996168207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864.31452397564692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154.9860819675603</v>
      </c>
      <c r="L21">
        <v>61.907926861135849</v>
      </c>
      <c r="M21">
        <v>0</v>
      </c>
      <c r="N21">
        <v>29.132686535708341</v>
      </c>
      <c r="O21">
        <v>48.93014623917869</v>
      </c>
      <c r="P21">
        <v>66.889688840775761</v>
      </c>
      <c r="Q21">
        <v>5.2190614462025309</v>
      </c>
      <c r="R21">
        <v>10.146214520529803</v>
      </c>
      <c r="S21">
        <v>6.3194969072876237</v>
      </c>
      <c r="T21">
        <v>0</v>
      </c>
      <c r="U21">
        <v>280.77825428997761</v>
      </c>
      <c r="V21">
        <v>4.9289677193775088</v>
      </c>
      <c r="W21">
        <v>10.870878742990653</v>
      </c>
      <c r="X21">
        <v>36.389441169900884</v>
      </c>
      <c r="Y21">
        <v>0</v>
      </c>
      <c r="Z21">
        <v>3.1999392439999998</v>
      </c>
      <c r="AA21">
        <v>10.341010608884202</v>
      </c>
      <c r="AB21">
        <v>9.6948764434807533</v>
      </c>
      <c r="AC21">
        <v>7.13000554075066</v>
      </c>
      <c r="AD21">
        <v>8.9657086774430734</v>
      </c>
      <c r="AE21">
        <v>12.130620974743888</v>
      </c>
      <c r="AF21">
        <v>0</v>
      </c>
      <c r="AG21">
        <v>0</v>
      </c>
      <c r="AH21">
        <v>37.526404974968557</v>
      </c>
      <c r="AI21">
        <v>0</v>
      </c>
      <c r="AJ21">
        <v>0</v>
      </c>
      <c r="AK21">
        <v>12.515940341753858</v>
      </c>
      <c r="AL21">
        <v>19.472899567900175</v>
      </c>
      <c r="AM21">
        <v>0</v>
      </c>
      <c r="AN21">
        <v>0</v>
      </c>
      <c r="AO21">
        <v>2.5969325760000008</v>
      </c>
      <c r="AP21">
        <v>2.0426821512785427</v>
      </c>
      <c r="AQ21">
        <v>0</v>
      </c>
      <c r="AR21">
        <v>8.9385911999999994</v>
      </c>
      <c r="AS21">
        <v>7.826908996168207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858.88136653799745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154.9860819675603</v>
      </c>
      <c r="L22">
        <v>61.907926861135849</v>
      </c>
      <c r="M22">
        <v>0</v>
      </c>
      <c r="N22">
        <v>29.132686535708341</v>
      </c>
      <c r="O22">
        <v>48.93014623917869</v>
      </c>
      <c r="P22">
        <v>66.889688840775761</v>
      </c>
      <c r="Q22">
        <v>5.2401289405331513</v>
      </c>
      <c r="R22">
        <v>10.170125728021979</v>
      </c>
      <c r="S22">
        <v>6.3392402625698328</v>
      </c>
      <c r="T22">
        <v>0</v>
      </c>
      <c r="U22">
        <v>280.77825428997761</v>
      </c>
      <c r="V22">
        <v>4.9289677193775088</v>
      </c>
      <c r="W22">
        <v>10.870878742990653</v>
      </c>
      <c r="X22">
        <v>36.389441169900884</v>
      </c>
      <c r="Y22">
        <v>0</v>
      </c>
      <c r="Z22">
        <v>3.1999392439999998</v>
      </c>
      <c r="AA22">
        <v>10.341010608884202</v>
      </c>
      <c r="AB22">
        <v>9.6948764434807533</v>
      </c>
      <c r="AC22">
        <v>7.13000554075066</v>
      </c>
      <c r="AD22">
        <v>8.9657086774430734</v>
      </c>
      <c r="AE22">
        <v>12.130620974743888</v>
      </c>
      <c r="AF22">
        <v>0</v>
      </c>
      <c r="AG22">
        <v>0</v>
      </c>
      <c r="AH22">
        <v>37.526404974968557</v>
      </c>
      <c r="AI22">
        <v>3.4353858800967663</v>
      </c>
      <c r="AJ22">
        <v>0</v>
      </c>
      <c r="AK22">
        <v>12.515940341753858</v>
      </c>
      <c r="AL22">
        <v>19.472899567900175</v>
      </c>
      <c r="AM22">
        <v>0</v>
      </c>
      <c r="AN22">
        <v>0</v>
      </c>
      <c r="AO22">
        <v>2.5969325760000008</v>
      </c>
      <c r="AP22">
        <v>2.0426821512785427</v>
      </c>
      <c r="AQ22">
        <v>0</v>
      </c>
      <c r="AR22">
        <v>8.9385911999999994</v>
      </c>
      <c r="AS22">
        <v>7.826908996168207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862.38147447519918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135.24284439922005</v>
      </c>
      <c r="L23">
        <v>32.878608464328899</v>
      </c>
      <c r="M23">
        <v>0</v>
      </c>
      <c r="N23">
        <v>29.132686535708341</v>
      </c>
      <c r="O23">
        <v>48.93014623917869</v>
      </c>
      <c r="P23">
        <v>66.889688840775761</v>
      </c>
      <c r="Q23">
        <v>5.1717153372576181</v>
      </c>
      <c r="R23">
        <v>10.044721069913042</v>
      </c>
      <c r="S23">
        <v>6.2600077895927608</v>
      </c>
      <c r="T23">
        <v>0</v>
      </c>
      <c r="U23">
        <v>280.77825428997761</v>
      </c>
      <c r="V23">
        <v>4.9289677193775088</v>
      </c>
      <c r="W23">
        <v>10.870878742990653</v>
      </c>
      <c r="X23">
        <v>36.389441169900884</v>
      </c>
      <c r="Y23">
        <v>0</v>
      </c>
      <c r="Z23">
        <v>3.1999392439999998</v>
      </c>
      <c r="AA23">
        <v>10.341010608884202</v>
      </c>
      <c r="AB23">
        <v>9.6948764434807533</v>
      </c>
      <c r="AC23">
        <v>7.13000554075066</v>
      </c>
      <c r="AD23">
        <v>8.9657086774430734</v>
      </c>
      <c r="AE23">
        <v>12.130620974743888</v>
      </c>
      <c r="AF23">
        <v>0</v>
      </c>
      <c r="AG23">
        <v>0</v>
      </c>
      <c r="AH23">
        <v>37.526404974968557</v>
      </c>
      <c r="AI23">
        <v>3.4353858800967663</v>
      </c>
      <c r="AJ23">
        <v>0</v>
      </c>
      <c r="AK23">
        <v>12.515940341753858</v>
      </c>
      <c r="AL23">
        <v>19.472899567900175</v>
      </c>
      <c r="AM23">
        <v>0</v>
      </c>
      <c r="AN23">
        <v>0</v>
      </c>
      <c r="AO23">
        <v>2.9576176560000005</v>
      </c>
      <c r="AP23">
        <v>2.0426821512785427</v>
      </c>
      <c r="AQ23">
        <v>0</v>
      </c>
      <c r="AR23">
        <v>8.9385911999999994</v>
      </c>
      <c r="AS23">
        <v>7.826908996168207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813.69655285569058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125.58270410957483</v>
      </c>
      <c r="L24">
        <v>32.878608464328899</v>
      </c>
      <c r="M24">
        <v>0</v>
      </c>
      <c r="N24">
        <v>29.132686535708341</v>
      </c>
      <c r="O24">
        <v>48.93014623917869</v>
      </c>
      <c r="P24">
        <v>66.889688840775761</v>
      </c>
      <c r="Q24">
        <v>5.1717153372576181</v>
      </c>
      <c r="R24">
        <v>10.044721069913042</v>
      </c>
      <c r="S24">
        <v>6.2600077895927608</v>
      </c>
      <c r="T24">
        <v>0</v>
      </c>
      <c r="U24">
        <v>280.77825428997761</v>
      </c>
      <c r="V24">
        <v>4.9300037090909088</v>
      </c>
      <c r="W24">
        <v>10.869998101310044</v>
      </c>
      <c r="X24">
        <v>36.389441169900884</v>
      </c>
      <c r="Y24">
        <v>0</v>
      </c>
      <c r="Z24">
        <v>3.1999392439999998</v>
      </c>
      <c r="AA24">
        <v>10.341010608884202</v>
      </c>
      <c r="AB24">
        <v>9.6948764434807533</v>
      </c>
      <c r="AC24">
        <v>7.13000554075066</v>
      </c>
      <c r="AD24">
        <v>8.9657086774430734</v>
      </c>
      <c r="AE24">
        <v>12.130620974743888</v>
      </c>
      <c r="AF24">
        <v>0</v>
      </c>
      <c r="AG24">
        <v>0</v>
      </c>
      <c r="AH24">
        <v>37.526404974968557</v>
      </c>
      <c r="AI24">
        <v>3.4353858800967663</v>
      </c>
      <c r="AJ24">
        <v>0</v>
      </c>
      <c r="AK24">
        <v>12.515940341753858</v>
      </c>
      <c r="AL24">
        <v>19.472899567900175</v>
      </c>
      <c r="AM24">
        <v>0</v>
      </c>
      <c r="AN24">
        <v>0</v>
      </c>
      <c r="AO24">
        <v>2.9576176560000005</v>
      </c>
      <c r="AP24">
        <v>2.0426821512785427</v>
      </c>
      <c r="AQ24">
        <v>0</v>
      </c>
      <c r="AR24">
        <v>8.9385911999999994</v>
      </c>
      <c r="AS24">
        <v>7.826908996168207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804.03656791407809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111.0924806863211</v>
      </c>
      <c r="L25">
        <v>32.878608464328899</v>
      </c>
      <c r="M25">
        <v>0</v>
      </c>
      <c r="N25">
        <v>29.132686535708341</v>
      </c>
      <c r="O25">
        <v>48.93014623917869</v>
      </c>
      <c r="P25">
        <v>66.889688840775761</v>
      </c>
      <c r="Q25">
        <v>5.1717153372576181</v>
      </c>
      <c r="R25">
        <v>10.044721069913042</v>
      </c>
      <c r="S25">
        <v>6.2600077895927608</v>
      </c>
      <c r="T25">
        <v>0</v>
      </c>
      <c r="U25">
        <v>280.77825428997761</v>
      </c>
      <c r="V25">
        <v>4.9300037090909088</v>
      </c>
      <c r="W25">
        <v>10.869998101310044</v>
      </c>
      <c r="X25">
        <v>36.390226665854719</v>
      </c>
      <c r="Y25">
        <v>0</v>
      </c>
      <c r="Z25">
        <v>3.1999392439999998</v>
      </c>
      <c r="AA25">
        <v>10.341010608884202</v>
      </c>
      <c r="AB25">
        <v>9.6948764434807533</v>
      </c>
      <c r="AC25">
        <v>7.13000554075066</v>
      </c>
      <c r="AD25">
        <v>8.9657086774430734</v>
      </c>
      <c r="AE25">
        <v>12.130620974743888</v>
      </c>
      <c r="AF25">
        <v>0</v>
      </c>
      <c r="AG25">
        <v>0</v>
      </c>
      <c r="AH25">
        <v>37.526404974968557</v>
      </c>
      <c r="AI25">
        <v>3.4353858800967663</v>
      </c>
      <c r="AJ25">
        <v>0</v>
      </c>
      <c r="AK25">
        <v>12.515940341753858</v>
      </c>
      <c r="AL25">
        <v>19.472899567900175</v>
      </c>
      <c r="AM25">
        <v>0</v>
      </c>
      <c r="AN25">
        <v>0</v>
      </c>
      <c r="AO25">
        <v>2.9215491480000009</v>
      </c>
      <c r="AP25">
        <v>2.0426821512785427</v>
      </c>
      <c r="AQ25">
        <v>0</v>
      </c>
      <c r="AR25">
        <v>8.9385911999999994</v>
      </c>
      <c r="AS25">
        <v>7.826908996168207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789.51106147877829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96.60224007803167</v>
      </c>
      <c r="L26">
        <v>32.878608464328899</v>
      </c>
      <c r="M26">
        <v>0</v>
      </c>
      <c r="N26">
        <v>29.132686535708341</v>
      </c>
      <c r="O26">
        <v>48.93014623917869</v>
      </c>
      <c r="P26">
        <v>66.889688840775761</v>
      </c>
      <c r="Q26">
        <v>5.1717153372576181</v>
      </c>
      <c r="R26">
        <v>10.044721069913042</v>
      </c>
      <c r="S26">
        <v>6.2600077895927608</v>
      </c>
      <c r="T26">
        <v>0</v>
      </c>
      <c r="U26">
        <v>280.77825428997761</v>
      </c>
      <c r="V26">
        <v>4.9298483076923079</v>
      </c>
      <c r="W26">
        <v>10.869998101310044</v>
      </c>
      <c r="X26">
        <v>36.390226665854719</v>
      </c>
      <c r="Y26">
        <v>0</v>
      </c>
      <c r="Z26">
        <v>3.1999392439999998</v>
      </c>
      <c r="AA26">
        <v>10.341010608884202</v>
      </c>
      <c r="AB26">
        <v>9.6948764434807533</v>
      </c>
      <c r="AC26">
        <v>7.13000554075066</v>
      </c>
      <c r="AD26">
        <v>8.9657086774430734</v>
      </c>
      <c r="AE26">
        <v>12.130620974743888</v>
      </c>
      <c r="AF26">
        <v>0</v>
      </c>
      <c r="AG26">
        <v>0</v>
      </c>
      <c r="AH26">
        <v>37.526404974968557</v>
      </c>
      <c r="AI26">
        <v>12.180004098713617</v>
      </c>
      <c r="AJ26">
        <v>0</v>
      </c>
      <c r="AK26">
        <v>12.515940341753858</v>
      </c>
      <c r="AL26">
        <v>19.472899567900175</v>
      </c>
      <c r="AM26">
        <v>0</v>
      </c>
      <c r="AN26">
        <v>0</v>
      </c>
      <c r="AO26">
        <v>2.9215491480000009</v>
      </c>
      <c r="AP26">
        <v>2.0426821512785427</v>
      </c>
      <c r="AQ26">
        <v>0</v>
      </c>
      <c r="AR26">
        <v>8.9385911999999994</v>
      </c>
      <c r="AS26">
        <v>7.826908996168207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783.7652836877071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86.942069120372622</v>
      </c>
      <c r="L27">
        <v>32.878608464328899</v>
      </c>
      <c r="M27">
        <v>0</v>
      </c>
      <c r="N27">
        <v>29.132686535708341</v>
      </c>
      <c r="O27">
        <v>48.93014623917869</v>
      </c>
      <c r="P27">
        <v>66.889688840775761</v>
      </c>
      <c r="Q27">
        <v>2.9011178225143794</v>
      </c>
      <c r="R27">
        <v>5.7931003677551018</v>
      </c>
      <c r="S27">
        <v>3.8610968664921468</v>
      </c>
      <c r="T27">
        <v>0</v>
      </c>
      <c r="U27">
        <v>280.77825428997761</v>
      </c>
      <c r="V27">
        <v>4.9298483076923079</v>
      </c>
      <c r="W27">
        <v>10.869998101310044</v>
      </c>
      <c r="X27">
        <v>36.390226665854719</v>
      </c>
      <c r="Y27">
        <v>0</v>
      </c>
      <c r="Z27">
        <v>3.1999392439999998</v>
      </c>
      <c r="AA27">
        <v>10.341010608884202</v>
      </c>
      <c r="AB27">
        <v>9.6948764434807533</v>
      </c>
      <c r="AC27">
        <v>7.13000554075066</v>
      </c>
      <c r="AD27">
        <v>6.7242815080823046</v>
      </c>
      <c r="AE27">
        <v>12.130620974743888</v>
      </c>
      <c r="AF27">
        <v>0</v>
      </c>
      <c r="AG27">
        <v>0</v>
      </c>
      <c r="AH27">
        <v>37.526404974968557</v>
      </c>
      <c r="AI27">
        <v>12.180004098713617</v>
      </c>
      <c r="AJ27">
        <v>0</v>
      </c>
      <c r="AK27">
        <v>12.515940341753858</v>
      </c>
      <c r="AL27">
        <v>19.472899567900175</v>
      </c>
      <c r="AM27">
        <v>0</v>
      </c>
      <c r="AN27">
        <v>0</v>
      </c>
      <c r="AO27">
        <v>2.9215491480000009</v>
      </c>
      <c r="AP27">
        <v>2.0426821512785427</v>
      </c>
      <c r="AQ27">
        <v>0</v>
      </c>
      <c r="AR27">
        <v>8.9385911999999994</v>
      </c>
      <c r="AS27">
        <v>7.826908996168207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762.94255642068538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86.939740831194285</v>
      </c>
      <c r="L28">
        <v>32.888608041112455</v>
      </c>
      <c r="M28">
        <v>0</v>
      </c>
      <c r="N28">
        <v>29.132686535708341</v>
      </c>
      <c r="O28">
        <v>48.93014623917869</v>
      </c>
      <c r="P28">
        <v>66.889688840775761</v>
      </c>
      <c r="Q28">
        <v>2.9011178225143794</v>
      </c>
      <c r="R28">
        <v>5.7931003677551018</v>
      </c>
      <c r="S28">
        <v>3.8610968664921468</v>
      </c>
      <c r="T28">
        <v>0</v>
      </c>
      <c r="U28">
        <v>280.77825428997761</v>
      </c>
      <c r="V28">
        <v>4.9298483076923079</v>
      </c>
      <c r="W28">
        <v>10.869998101310044</v>
      </c>
      <c r="X28">
        <v>36.390226665854719</v>
      </c>
      <c r="Y28">
        <v>0</v>
      </c>
      <c r="Z28">
        <v>3.1999392439999998</v>
      </c>
      <c r="AA28">
        <v>10.341010608884202</v>
      </c>
      <c r="AB28">
        <v>9.6948764434807533</v>
      </c>
      <c r="AC28">
        <v>7.13000554075066</v>
      </c>
      <c r="AD28">
        <v>6.7242815080823046</v>
      </c>
      <c r="AE28">
        <v>12.130620974743888</v>
      </c>
      <c r="AF28">
        <v>0</v>
      </c>
      <c r="AG28">
        <v>0</v>
      </c>
      <c r="AH28">
        <v>37.526404974968557</v>
      </c>
      <c r="AI28">
        <v>12.180004098713617</v>
      </c>
      <c r="AJ28">
        <v>0</v>
      </c>
      <c r="AK28">
        <v>12.515940341753858</v>
      </c>
      <c r="AL28">
        <v>19.472899567900175</v>
      </c>
      <c r="AM28">
        <v>0</v>
      </c>
      <c r="AN28">
        <v>0</v>
      </c>
      <c r="AO28">
        <v>2.9215491480000009</v>
      </c>
      <c r="AP28">
        <v>2.0426821512785427</v>
      </c>
      <c r="AQ28">
        <v>0</v>
      </c>
      <c r="AR28">
        <v>8.9385911999999994</v>
      </c>
      <c r="AS28">
        <v>7.826908996168207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762.95022770829064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86.939740831194285</v>
      </c>
      <c r="L29">
        <v>32.938605925030224</v>
      </c>
      <c r="M29">
        <v>0</v>
      </c>
      <c r="N29">
        <v>29.13894209920965</v>
      </c>
      <c r="O29">
        <v>48.931063974045799</v>
      </c>
      <c r="P29">
        <v>66.880275430317852</v>
      </c>
      <c r="Q29">
        <v>2.9011178225143794</v>
      </c>
      <c r="R29">
        <v>5.7931003677551018</v>
      </c>
      <c r="S29">
        <v>3.8610968664921468</v>
      </c>
      <c r="T29">
        <v>0</v>
      </c>
      <c r="U29">
        <v>280.77825428997761</v>
      </c>
      <c r="V29">
        <v>4.9298483076923079</v>
      </c>
      <c r="W29">
        <v>10.869998101310044</v>
      </c>
      <c r="X29">
        <v>36.390226665854719</v>
      </c>
      <c r="Y29">
        <v>0</v>
      </c>
      <c r="Z29">
        <v>3.1999392439999998</v>
      </c>
      <c r="AA29">
        <v>10.341010608884202</v>
      </c>
      <c r="AB29">
        <v>9.6948764434807533</v>
      </c>
      <c r="AC29">
        <v>7.13000554075066</v>
      </c>
      <c r="AD29">
        <v>6.7242815080823046</v>
      </c>
      <c r="AE29">
        <v>12.130620974743888</v>
      </c>
      <c r="AF29">
        <v>0</v>
      </c>
      <c r="AG29">
        <v>0</v>
      </c>
      <c r="AH29">
        <v>37.526404974968557</v>
      </c>
      <c r="AI29">
        <v>12.180004098713617</v>
      </c>
      <c r="AJ29">
        <v>0</v>
      </c>
      <c r="AK29">
        <v>12.515940341753858</v>
      </c>
      <c r="AL29">
        <v>19.472899567900175</v>
      </c>
      <c r="AM29">
        <v>0</v>
      </c>
      <c r="AN29">
        <v>0</v>
      </c>
      <c r="AO29">
        <v>2.5247955600000003</v>
      </c>
      <c r="AP29">
        <v>2.0426821512785427</v>
      </c>
      <c r="AQ29">
        <v>0</v>
      </c>
      <c r="AR29">
        <v>8.9385911999999994</v>
      </c>
      <c r="AS29">
        <v>7.826908996168207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762.60123189211879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86.939740831194285</v>
      </c>
      <c r="L30">
        <v>32.741453135756174</v>
      </c>
      <c r="M30">
        <v>0</v>
      </c>
      <c r="N30">
        <v>29.13894209920965</v>
      </c>
      <c r="O30">
        <v>48.931063974045799</v>
      </c>
      <c r="P30">
        <v>66.880275430317852</v>
      </c>
      <c r="Q30">
        <v>2.9011178225143794</v>
      </c>
      <c r="R30">
        <v>5.7931003677551018</v>
      </c>
      <c r="S30">
        <v>3.8610968664921468</v>
      </c>
      <c r="T30">
        <v>0</v>
      </c>
      <c r="U30">
        <v>280.77825428997761</v>
      </c>
      <c r="V30">
        <v>2.9710666021867116</v>
      </c>
      <c r="W30">
        <v>10.869998101310044</v>
      </c>
      <c r="X30">
        <v>36.390226665854719</v>
      </c>
      <c r="Y30">
        <v>0</v>
      </c>
      <c r="Z30">
        <v>3.1999392439999998</v>
      </c>
      <c r="AA30">
        <v>10.341010608884202</v>
      </c>
      <c r="AB30">
        <v>9.6948764434807533</v>
      </c>
      <c r="AC30">
        <v>7.13000554075066</v>
      </c>
      <c r="AD30">
        <v>6.7242815080823046</v>
      </c>
      <c r="AE30">
        <v>12.130620974743888</v>
      </c>
      <c r="AF30">
        <v>0</v>
      </c>
      <c r="AG30">
        <v>0</v>
      </c>
      <c r="AH30">
        <v>37.526404974968557</v>
      </c>
      <c r="AI30">
        <v>12.180004098713617</v>
      </c>
      <c r="AJ30">
        <v>0</v>
      </c>
      <c r="AK30">
        <v>12.515940341753858</v>
      </c>
      <c r="AL30">
        <v>19.472899567900175</v>
      </c>
      <c r="AM30">
        <v>0</v>
      </c>
      <c r="AN30">
        <v>0</v>
      </c>
      <c r="AO30">
        <v>2.5247955600000003</v>
      </c>
      <c r="AP30">
        <v>2.0426821512785427</v>
      </c>
      <c r="AQ30">
        <v>0</v>
      </c>
      <c r="AR30">
        <v>8.9385911999999994</v>
      </c>
      <c r="AS30">
        <v>7.826908996168207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760.44529739733923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86.942641047315504</v>
      </c>
      <c r="L31">
        <v>32.741453135756174</v>
      </c>
      <c r="M31">
        <v>0</v>
      </c>
      <c r="N31">
        <v>29.13894209920965</v>
      </c>
      <c r="O31">
        <v>48.931063974045799</v>
      </c>
      <c r="P31">
        <v>66.880275430317852</v>
      </c>
      <c r="Q31">
        <v>2.9011178225143794</v>
      </c>
      <c r="R31">
        <v>5.7931003677551018</v>
      </c>
      <c r="S31">
        <v>3.8610968664921468</v>
      </c>
      <c r="T31">
        <v>0</v>
      </c>
      <c r="U31">
        <v>280.77825428997761</v>
      </c>
      <c r="V31">
        <v>2.9002445783132531</v>
      </c>
      <c r="W31">
        <v>7.2460698751510266</v>
      </c>
      <c r="X31">
        <v>19.851667813174263</v>
      </c>
      <c r="Y31">
        <v>0</v>
      </c>
      <c r="Z31">
        <v>3.1999392439999998</v>
      </c>
      <c r="AA31">
        <v>10.341010608884202</v>
      </c>
      <c r="AB31">
        <v>9.6948764434807533</v>
      </c>
      <c r="AC31">
        <v>7.13000554075066</v>
      </c>
      <c r="AD31">
        <v>6.7242815080823046</v>
      </c>
      <c r="AE31">
        <v>12.130620974743888</v>
      </c>
      <c r="AF31">
        <v>0</v>
      </c>
      <c r="AG31">
        <v>0</v>
      </c>
      <c r="AH31">
        <v>37.526404974968557</v>
      </c>
      <c r="AI31">
        <v>12.180004098713617</v>
      </c>
      <c r="AJ31">
        <v>0</v>
      </c>
      <c r="AK31">
        <v>12.515940341753858</v>
      </c>
      <c r="AL31">
        <v>19.472899567900175</v>
      </c>
      <c r="AM31">
        <v>0</v>
      </c>
      <c r="AN31">
        <v>0</v>
      </c>
      <c r="AO31">
        <v>2.5247955600000003</v>
      </c>
      <c r="AP31">
        <v>2.0426821512785427</v>
      </c>
      <c r="AQ31">
        <v>0</v>
      </c>
      <c r="AR31">
        <v>8.9385911999999994</v>
      </c>
      <c r="AS31">
        <v>7.826908996168207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740.21488851074753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86.942641047315504</v>
      </c>
      <c r="L32">
        <v>32.741453135756174</v>
      </c>
      <c r="M32">
        <v>0</v>
      </c>
      <c r="N32">
        <v>29.13894209920965</v>
      </c>
      <c r="O32">
        <v>48.931063974045799</v>
      </c>
      <c r="P32">
        <v>66.880275430317852</v>
      </c>
      <c r="Q32">
        <v>2.9011178225143794</v>
      </c>
      <c r="R32">
        <v>5.7931003677551018</v>
      </c>
      <c r="S32">
        <v>3.8610968664921468</v>
      </c>
      <c r="T32">
        <v>0</v>
      </c>
      <c r="U32">
        <v>280.77825428997761</v>
      </c>
      <c r="V32">
        <v>2.9002445783132531</v>
      </c>
      <c r="W32">
        <v>7.2460698751510266</v>
      </c>
      <c r="X32">
        <v>19.851667813174263</v>
      </c>
      <c r="Y32">
        <v>0</v>
      </c>
      <c r="Z32">
        <v>3.1999392439999998</v>
      </c>
      <c r="AA32">
        <v>10.341010608884202</v>
      </c>
      <c r="AB32">
        <v>9.6948764434807533</v>
      </c>
      <c r="AC32">
        <v>7.13000554075066</v>
      </c>
      <c r="AD32">
        <v>6.7242815080823046</v>
      </c>
      <c r="AE32">
        <v>12.130620974743888</v>
      </c>
      <c r="AF32">
        <v>0</v>
      </c>
      <c r="AG32">
        <v>0</v>
      </c>
      <c r="AH32">
        <v>37.526404974968557</v>
      </c>
      <c r="AI32">
        <v>3.7476935525352508</v>
      </c>
      <c r="AJ32">
        <v>0</v>
      </c>
      <c r="AK32">
        <v>12.515940341753858</v>
      </c>
      <c r="AL32">
        <v>19.472899567900175</v>
      </c>
      <c r="AM32">
        <v>0</v>
      </c>
      <c r="AN32">
        <v>0</v>
      </c>
      <c r="AO32">
        <v>2.5247955600000003</v>
      </c>
      <c r="AP32">
        <v>2.0426821512785427</v>
      </c>
      <c r="AQ32">
        <v>0</v>
      </c>
      <c r="AR32">
        <v>8.9385911999999994</v>
      </c>
      <c r="AS32">
        <v>7.826908996168207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731.7825779645691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86.942641047315504</v>
      </c>
      <c r="L33">
        <v>32.741453135756174</v>
      </c>
      <c r="M33">
        <v>0</v>
      </c>
      <c r="N33">
        <v>29.13894209920965</v>
      </c>
      <c r="O33">
        <v>48.931063974045799</v>
      </c>
      <c r="P33">
        <v>66.880275430317852</v>
      </c>
      <c r="Q33">
        <v>2.7972419189412738</v>
      </c>
      <c r="R33">
        <v>5.5900595561497326</v>
      </c>
      <c r="S33">
        <v>3.7297789082508248</v>
      </c>
      <c r="T33">
        <v>0</v>
      </c>
      <c r="U33">
        <v>280.77825428997761</v>
      </c>
      <c r="V33">
        <v>2.9002445783132531</v>
      </c>
      <c r="W33">
        <v>7.2460698751510266</v>
      </c>
      <c r="X33">
        <v>19.851667813174263</v>
      </c>
      <c r="Y33">
        <v>0</v>
      </c>
      <c r="Z33">
        <v>3.1999392439999998</v>
      </c>
      <c r="AA33">
        <v>10.341010608884202</v>
      </c>
      <c r="AB33">
        <v>9.6948764434807533</v>
      </c>
      <c r="AC33">
        <v>7.13000554075066</v>
      </c>
      <c r="AD33">
        <v>6.7242815080823046</v>
      </c>
      <c r="AE33">
        <v>12.130620974743888</v>
      </c>
      <c r="AF33">
        <v>0</v>
      </c>
      <c r="AG33">
        <v>0</v>
      </c>
      <c r="AH33">
        <v>37.526404974968557</v>
      </c>
      <c r="AI33">
        <v>3.4353858800967663</v>
      </c>
      <c r="AJ33">
        <v>0</v>
      </c>
      <c r="AK33">
        <v>12.515940341753858</v>
      </c>
      <c r="AL33">
        <v>19.472899567900175</v>
      </c>
      <c r="AM33">
        <v>0</v>
      </c>
      <c r="AN33">
        <v>0</v>
      </c>
      <c r="AO33">
        <v>2.5247955600000003</v>
      </c>
      <c r="AP33">
        <v>2.5140703400351292</v>
      </c>
      <c r="AQ33">
        <v>0</v>
      </c>
      <c r="AR33">
        <v>8.9385911999999994</v>
      </c>
      <c r="AS33">
        <v>7.826908996168207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731.50342380746758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86.942641047315504</v>
      </c>
      <c r="L34">
        <v>32.741453135756174</v>
      </c>
      <c r="M34">
        <v>0</v>
      </c>
      <c r="N34">
        <v>29.13894209920965</v>
      </c>
      <c r="O34">
        <v>48.931063974045799</v>
      </c>
      <c r="P34">
        <v>66.880275430317852</v>
      </c>
      <c r="Q34">
        <v>2.7972419189412738</v>
      </c>
      <c r="R34">
        <v>5.5900595561497326</v>
      </c>
      <c r="S34">
        <v>3.7297789082508248</v>
      </c>
      <c r="T34">
        <v>0</v>
      </c>
      <c r="U34">
        <v>280.77825428997761</v>
      </c>
      <c r="V34">
        <v>2.9002445783132531</v>
      </c>
      <c r="W34">
        <v>7.2460698751510266</v>
      </c>
      <c r="X34">
        <v>19.851667813174263</v>
      </c>
      <c r="Y34">
        <v>0</v>
      </c>
      <c r="Z34">
        <v>3.1999392439999998</v>
      </c>
      <c r="AA34">
        <v>10.341010608884202</v>
      </c>
      <c r="AB34">
        <v>9.6948764434807533</v>
      </c>
      <c r="AC34">
        <v>7.13000554075066</v>
      </c>
      <c r="AD34">
        <v>6.7242815080823046</v>
      </c>
      <c r="AE34">
        <v>12.130620974743888</v>
      </c>
      <c r="AF34">
        <v>0</v>
      </c>
      <c r="AG34">
        <v>0</v>
      </c>
      <c r="AH34">
        <v>37.526404974968557</v>
      </c>
      <c r="AI34">
        <v>3.4353858800967663</v>
      </c>
      <c r="AJ34">
        <v>0</v>
      </c>
      <c r="AK34">
        <v>12.515940341753858</v>
      </c>
      <c r="AL34">
        <v>19.472899567900175</v>
      </c>
      <c r="AM34">
        <v>0</v>
      </c>
      <c r="AN34">
        <v>0</v>
      </c>
      <c r="AO34">
        <v>2.5247955600000003</v>
      </c>
      <c r="AP34">
        <v>2.5140703400351292</v>
      </c>
      <c r="AQ34">
        <v>0</v>
      </c>
      <c r="AR34">
        <v>8.9385911999999994</v>
      </c>
      <c r="AS34">
        <v>7.826908996168207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731.50342380746758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86.942641047315504</v>
      </c>
      <c r="L35">
        <v>32.741453135756174</v>
      </c>
      <c r="M35">
        <v>0</v>
      </c>
      <c r="N35">
        <v>15.459217253152282</v>
      </c>
      <c r="O35">
        <v>26.279287886999136</v>
      </c>
      <c r="P35">
        <v>66.880275430317852</v>
      </c>
      <c r="Q35">
        <v>2.7972419189412738</v>
      </c>
      <c r="R35">
        <v>5.5900595561497326</v>
      </c>
      <c r="S35">
        <v>3.7297789082508248</v>
      </c>
      <c r="T35">
        <v>0</v>
      </c>
      <c r="U35">
        <v>280.77825428997761</v>
      </c>
      <c r="V35">
        <v>2.9002445783132531</v>
      </c>
      <c r="W35">
        <v>7.2460698751510266</v>
      </c>
      <c r="X35">
        <v>19.851667813174263</v>
      </c>
      <c r="Y35">
        <v>0</v>
      </c>
      <c r="Z35">
        <v>3.1999392439999998</v>
      </c>
      <c r="AA35">
        <v>10.341010608884202</v>
      </c>
      <c r="AB35">
        <v>9.6948764434807533</v>
      </c>
      <c r="AC35">
        <v>7.13000554075066</v>
      </c>
      <c r="AD35">
        <v>6.7242815080823046</v>
      </c>
      <c r="AE35">
        <v>12.130620974743888</v>
      </c>
      <c r="AF35">
        <v>0</v>
      </c>
      <c r="AG35">
        <v>0</v>
      </c>
      <c r="AH35">
        <v>37.526404974968557</v>
      </c>
      <c r="AI35">
        <v>3.4353858800967663</v>
      </c>
      <c r="AJ35">
        <v>0</v>
      </c>
      <c r="AK35">
        <v>12.515940341753858</v>
      </c>
      <c r="AL35">
        <v>19.472899567900175</v>
      </c>
      <c r="AM35">
        <v>0</v>
      </c>
      <c r="AN35">
        <v>0</v>
      </c>
      <c r="AO35">
        <v>2.0198364480000004</v>
      </c>
      <c r="AP35">
        <v>2.1998115475307376</v>
      </c>
      <c r="AQ35">
        <v>0</v>
      </c>
      <c r="AR35">
        <v>8.9385911999999994</v>
      </c>
      <c r="AS35">
        <v>7.826908996168207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694.35270496985913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86.942641047315504</v>
      </c>
      <c r="L36">
        <v>32.741453135756174</v>
      </c>
      <c r="M36">
        <v>0</v>
      </c>
      <c r="N36">
        <v>15.459217253152282</v>
      </c>
      <c r="O36">
        <v>26.279287886999136</v>
      </c>
      <c r="P36">
        <v>66.880275430317852</v>
      </c>
      <c r="Q36">
        <v>2.7972419189412738</v>
      </c>
      <c r="R36">
        <v>5.5900595561497326</v>
      </c>
      <c r="S36">
        <v>3.7297789082508248</v>
      </c>
      <c r="T36">
        <v>0</v>
      </c>
      <c r="U36">
        <v>280.77825428997761</v>
      </c>
      <c r="V36">
        <v>2.9002445783132531</v>
      </c>
      <c r="W36">
        <v>7.2460698751510266</v>
      </c>
      <c r="X36">
        <v>19.851667813174263</v>
      </c>
      <c r="Y36">
        <v>0</v>
      </c>
      <c r="Z36">
        <v>3.1999392439999998</v>
      </c>
      <c r="AA36">
        <v>10.341010608884202</v>
      </c>
      <c r="AB36">
        <v>9.6948764434807533</v>
      </c>
      <c r="AC36">
        <v>7.13000554075066</v>
      </c>
      <c r="AD36">
        <v>6.7242815080823046</v>
      </c>
      <c r="AE36">
        <v>12.130620974743888</v>
      </c>
      <c r="AF36">
        <v>0</v>
      </c>
      <c r="AG36">
        <v>0</v>
      </c>
      <c r="AH36">
        <v>37.526404974968557</v>
      </c>
      <c r="AI36">
        <v>3.4353858800967663</v>
      </c>
      <c r="AJ36">
        <v>0</v>
      </c>
      <c r="AK36">
        <v>12.515940341753858</v>
      </c>
      <c r="AL36">
        <v>19.472899567900175</v>
      </c>
      <c r="AM36">
        <v>0</v>
      </c>
      <c r="AN36">
        <v>0</v>
      </c>
      <c r="AO36">
        <v>2.0198364480000004</v>
      </c>
      <c r="AP36">
        <v>2.1998115475307376</v>
      </c>
      <c r="AQ36">
        <v>0</v>
      </c>
      <c r="AR36">
        <v>8.9385911999999994</v>
      </c>
      <c r="AS36">
        <v>7.826908996168207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694.35270496985913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86.942641047315504</v>
      </c>
      <c r="L37">
        <v>32.741453135756174</v>
      </c>
      <c r="M37">
        <v>0</v>
      </c>
      <c r="N37">
        <v>15.459217253152282</v>
      </c>
      <c r="O37">
        <v>26.279287886999136</v>
      </c>
      <c r="P37">
        <v>66.880275430317852</v>
      </c>
      <c r="Q37">
        <v>2.7972419189412738</v>
      </c>
      <c r="R37">
        <v>5.5900595561497326</v>
      </c>
      <c r="S37">
        <v>3.7297789082508248</v>
      </c>
      <c r="T37">
        <v>0</v>
      </c>
      <c r="U37">
        <v>280.77825428997761</v>
      </c>
      <c r="V37">
        <v>2.8010645833333334</v>
      </c>
      <c r="W37">
        <v>7.2460698751510266</v>
      </c>
      <c r="X37">
        <v>19.851667813174263</v>
      </c>
      <c r="Y37">
        <v>0</v>
      </c>
      <c r="Z37">
        <v>3.1999392439999998</v>
      </c>
      <c r="AA37">
        <v>10.341010608884202</v>
      </c>
      <c r="AB37">
        <v>9.6948764434807533</v>
      </c>
      <c r="AC37">
        <v>7.13000554075066</v>
      </c>
      <c r="AD37">
        <v>6.7242815080823046</v>
      </c>
      <c r="AE37">
        <v>12.130620974743888</v>
      </c>
      <c r="AF37">
        <v>0</v>
      </c>
      <c r="AG37">
        <v>0</v>
      </c>
      <c r="AH37">
        <v>37.526404974968557</v>
      </c>
      <c r="AI37">
        <v>3.4353858800967663</v>
      </c>
      <c r="AJ37">
        <v>0</v>
      </c>
      <c r="AK37">
        <v>12.515940341753858</v>
      </c>
      <c r="AL37">
        <v>19.472899567900175</v>
      </c>
      <c r="AM37">
        <v>0</v>
      </c>
      <c r="AN37">
        <v>0</v>
      </c>
      <c r="AO37">
        <v>2.0198364480000004</v>
      </c>
      <c r="AP37">
        <v>2.1998115475307376</v>
      </c>
      <c r="AQ37">
        <v>0</v>
      </c>
      <c r="AR37">
        <v>8.9385911999999994</v>
      </c>
      <c r="AS37">
        <v>7.826908996168207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694.25352497487916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86.942641047315504</v>
      </c>
      <c r="L38">
        <v>32.741453135756174</v>
      </c>
      <c r="M38">
        <v>0</v>
      </c>
      <c r="N38">
        <v>15.459217253152282</v>
      </c>
      <c r="O38">
        <v>26.279287886999136</v>
      </c>
      <c r="P38">
        <v>66.880275430317852</v>
      </c>
      <c r="Q38">
        <v>2.7972419189412738</v>
      </c>
      <c r="R38">
        <v>5.5900595561497326</v>
      </c>
      <c r="S38">
        <v>3.7297789082508248</v>
      </c>
      <c r="T38">
        <v>0</v>
      </c>
      <c r="U38">
        <v>280.77825428997761</v>
      </c>
      <c r="V38">
        <v>2.8010645833333334</v>
      </c>
      <c r="W38">
        <v>7.2460698751510266</v>
      </c>
      <c r="X38">
        <v>19.851667813174263</v>
      </c>
      <c r="Y38">
        <v>0</v>
      </c>
      <c r="Z38">
        <v>3.1999392439999998</v>
      </c>
      <c r="AA38">
        <v>10.341010608884202</v>
      </c>
      <c r="AB38">
        <v>9.6948764434807533</v>
      </c>
      <c r="AC38">
        <v>7.13000554075066</v>
      </c>
      <c r="AD38">
        <v>6.7242815080823046</v>
      </c>
      <c r="AE38">
        <v>12.130620974743888</v>
      </c>
      <c r="AF38">
        <v>0</v>
      </c>
      <c r="AG38">
        <v>0</v>
      </c>
      <c r="AH38">
        <v>37.526404974968557</v>
      </c>
      <c r="AI38">
        <v>3.4353858800967663</v>
      </c>
      <c r="AJ38">
        <v>0</v>
      </c>
      <c r="AK38">
        <v>12.515940341753858</v>
      </c>
      <c r="AL38">
        <v>19.472899567900175</v>
      </c>
      <c r="AM38">
        <v>0</v>
      </c>
      <c r="AN38">
        <v>0</v>
      </c>
      <c r="AO38">
        <v>2.0198364480000004</v>
      </c>
      <c r="AP38">
        <v>2.1998115475307376</v>
      </c>
      <c r="AQ38">
        <v>0</v>
      </c>
      <c r="AR38">
        <v>8.9385911999999994</v>
      </c>
      <c r="AS38">
        <v>7.826908996168207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694.25352497487916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86.942641047315504</v>
      </c>
      <c r="L39">
        <v>33.808569105199517</v>
      </c>
      <c r="M39">
        <v>0</v>
      </c>
      <c r="N39">
        <v>20.149268472857734</v>
      </c>
      <c r="O39">
        <v>35.180764982769901</v>
      </c>
      <c r="P39">
        <v>66.880275430317852</v>
      </c>
      <c r="Q39">
        <v>2.8995417135761588</v>
      </c>
      <c r="R39">
        <v>5.7900616869600983</v>
      </c>
      <c r="S39">
        <v>3.8597712026402635</v>
      </c>
      <c r="T39">
        <v>0</v>
      </c>
      <c r="U39">
        <v>280.77825428997761</v>
      </c>
      <c r="V39">
        <v>2.8010645833333334</v>
      </c>
      <c r="W39">
        <v>6.8506447058823525</v>
      </c>
      <c r="X39">
        <v>19.489164007614214</v>
      </c>
      <c r="Y39">
        <v>0</v>
      </c>
      <c r="Z39">
        <v>1.5999696219999999</v>
      </c>
      <c r="AA39">
        <v>10.341010608884202</v>
      </c>
      <c r="AB39">
        <v>9.6948764434807533</v>
      </c>
      <c r="AC39">
        <v>7.13000554075066</v>
      </c>
      <c r="AD39">
        <v>6.7242815080823046</v>
      </c>
      <c r="AE39">
        <v>12.130620974743888</v>
      </c>
      <c r="AF39">
        <v>0</v>
      </c>
      <c r="AG39">
        <v>0</v>
      </c>
      <c r="AH39">
        <v>37.526404974968557</v>
      </c>
      <c r="AI39">
        <v>3.4353858800967663</v>
      </c>
      <c r="AJ39">
        <v>0</v>
      </c>
      <c r="AK39">
        <v>12.515940341753858</v>
      </c>
      <c r="AL39">
        <v>19.472899567900175</v>
      </c>
      <c r="AM39">
        <v>0</v>
      </c>
      <c r="AN39">
        <v>0</v>
      </c>
      <c r="AO39">
        <v>2.0198364480000004</v>
      </c>
      <c r="AP39">
        <v>2.1998115475307376</v>
      </c>
      <c r="AQ39">
        <v>0</v>
      </c>
      <c r="AR39">
        <v>10.834656000000001</v>
      </c>
      <c r="AS39">
        <v>7.826908996168207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708.88262968280469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86.942641047315504</v>
      </c>
      <c r="L40">
        <v>33.808569105199517</v>
      </c>
      <c r="M40">
        <v>0</v>
      </c>
      <c r="N40">
        <v>20.149268472857734</v>
      </c>
      <c r="O40">
        <v>35.180764982769901</v>
      </c>
      <c r="P40">
        <v>66.880275430317852</v>
      </c>
      <c r="Q40">
        <v>2.8995417135761588</v>
      </c>
      <c r="R40">
        <v>5.7900616869600983</v>
      </c>
      <c r="S40">
        <v>3.8597712026402635</v>
      </c>
      <c r="T40">
        <v>0</v>
      </c>
      <c r="U40">
        <v>280.77825428997761</v>
      </c>
      <c r="V40">
        <v>2.8010645833333334</v>
      </c>
      <c r="W40">
        <v>6.8506447058823525</v>
      </c>
      <c r="X40">
        <v>19.489164007614214</v>
      </c>
      <c r="Y40">
        <v>0</v>
      </c>
      <c r="Z40">
        <v>1.5999696219999999</v>
      </c>
      <c r="AA40">
        <v>10.341010608884202</v>
      </c>
      <c r="AB40">
        <v>9.6948764434807533</v>
      </c>
      <c r="AC40">
        <v>7.13000554075066</v>
      </c>
      <c r="AD40">
        <v>6.7242815080823046</v>
      </c>
      <c r="AE40">
        <v>12.130620974743888</v>
      </c>
      <c r="AF40">
        <v>0</v>
      </c>
      <c r="AG40">
        <v>0</v>
      </c>
      <c r="AH40">
        <v>37.526404974968557</v>
      </c>
      <c r="AI40">
        <v>3.4353858800967663</v>
      </c>
      <c r="AJ40">
        <v>0</v>
      </c>
      <c r="AK40">
        <v>12.515940341753858</v>
      </c>
      <c r="AL40">
        <v>19.472899567900175</v>
      </c>
      <c r="AM40">
        <v>0</v>
      </c>
      <c r="AN40">
        <v>0</v>
      </c>
      <c r="AO40">
        <v>2.0198364480000004</v>
      </c>
      <c r="AP40">
        <v>2.1998115475307376</v>
      </c>
      <c r="AQ40">
        <v>0</v>
      </c>
      <c r="AR40">
        <v>10.834656000000001</v>
      </c>
      <c r="AS40">
        <v>7.826908996168207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708.88262968280469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86.942404374607136</v>
      </c>
      <c r="L41">
        <v>33.80856910519951</v>
      </c>
      <c r="M41">
        <v>0</v>
      </c>
      <c r="N41">
        <v>15.459632981804774</v>
      </c>
      <c r="O41">
        <v>26.773133521695254</v>
      </c>
      <c r="P41">
        <v>66.889015024088906</v>
      </c>
      <c r="Q41">
        <v>2.829223690773067</v>
      </c>
      <c r="R41">
        <v>5.6100470243084661</v>
      </c>
      <c r="S41">
        <v>3.729013015446609</v>
      </c>
      <c r="T41">
        <v>0</v>
      </c>
      <c r="U41">
        <v>280.77825428997761</v>
      </c>
      <c r="V41">
        <v>2.8010645833333334</v>
      </c>
      <c r="W41">
        <v>6.8506447058823525</v>
      </c>
      <c r="X41">
        <v>19.489164007614214</v>
      </c>
      <c r="Y41">
        <v>0</v>
      </c>
      <c r="Z41">
        <v>1.5999696219999999</v>
      </c>
      <c r="AA41">
        <v>10.341010608884202</v>
      </c>
      <c r="AB41">
        <v>9.6948764434807533</v>
      </c>
      <c r="AC41">
        <v>7.13000554075066</v>
      </c>
      <c r="AD41">
        <v>6.7242815080823046</v>
      </c>
      <c r="AE41">
        <v>12.130620974743888</v>
      </c>
      <c r="AF41">
        <v>0</v>
      </c>
      <c r="AG41">
        <v>0</v>
      </c>
      <c r="AH41">
        <v>37.526404974968557</v>
      </c>
      <c r="AI41">
        <v>3.4353858800967663</v>
      </c>
      <c r="AJ41">
        <v>0</v>
      </c>
      <c r="AK41">
        <v>12.515940341753858</v>
      </c>
      <c r="AL41">
        <v>19.669595400000002</v>
      </c>
      <c r="AM41">
        <v>0</v>
      </c>
      <c r="AN41">
        <v>0</v>
      </c>
      <c r="AO41">
        <v>2.1641104800000006</v>
      </c>
      <c r="AP41">
        <v>2.5140703400351292</v>
      </c>
      <c r="AQ41">
        <v>0</v>
      </c>
      <c r="AR41">
        <v>10.834656000000001</v>
      </c>
      <c r="AS41">
        <v>7.826908996168207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696.06800343569546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86.942404374607136</v>
      </c>
      <c r="L42">
        <v>33.80856910519951</v>
      </c>
      <c r="M42">
        <v>0</v>
      </c>
      <c r="N42">
        <v>15.459632981804774</v>
      </c>
      <c r="O42">
        <v>26.773133521695254</v>
      </c>
      <c r="P42">
        <v>66.889015024088906</v>
      </c>
      <c r="Q42">
        <v>2.829223690773067</v>
      </c>
      <c r="R42">
        <v>5.6100470243084661</v>
      </c>
      <c r="S42">
        <v>3.729013015446609</v>
      </c>
      <c r="T42">
        <v>0</v>
      </c>
      <c r="U42">
        <v>280.77825428997761</v>
      </c>
      <c r="V42">
        <v>2.8010645833333334</v>
      </c>
      <c r="W42">
        <v>6.8506447058823525</v>
      </c>
      <c r="X42">
        <v>19.489164007614214</v>
      </c>
      <c r="Y42">
        <v>0</v>
      </c>
      <c r="Z42">
        <v>1.5999696219999999</v>
      </c>
      <c r="AA42">
        <v>10.341010608884202</v>
      </c>
      <c r="AB42">
        <v>9.6948764434807533</v>
      </c>
      <c r="AC42">
        <v>7.13000554075066</v>
      </c>
      <c r="AD42">
        <v>6.7242815080823046</v>
      </c>
      <c r="AE42">
        <v>12.130620974743888</v>
      </c>
      <c r="AF42">
        <v>0</v>
      </c>
      <c r="AG42">
        <v>0</v>
      </c>
      <c r="AH42">
        <v>37.526404974968557</v>
      </c>
      <c r="AI42">
        <v>3.4353858800967663</v>
      </c>
      <c r="AJ42">
        <v>0</v>
      </c>
      <c r="AK42">
        <v>12.515940341753858</v>
      </c>
      <c r="AL42">
        <v>19.669595400000002</v>
      </c>
      <c r="AM42">
        <v>0</v>
      </c>
      <c r="AN42">
        <v>0</v>
      </c>
      <c r="AO42">
        <v>2.1641104800000006</v>
      </c>
      <c r="AP42">
        <v>2.5140703400351292</v>
      </c>
      <c r="AQ42">
        <v>0</v>
      </c>
      <c r="AR42">
        <v>8.9385911999999994</v>
      </c>
      <c r="AS42">
        <v>7.826908996168207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694.17193863569548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86.942404374607136</v>
      </c>
      <c r="L43">
        <v>33.80856910519951</v>
      </c>
      <c r="M43">
        <v>0</v>
      </c>
      <c r="N43">
        <v>20.07228178672986</v>
      </c>
      <c r="O43">
        <v>35.050477831138657</v>
      </c>
      <c r="P43">
        <v>66.889015024088906</v>
      </c>
      <c r="Q43">
        <v>2.829223690773067</v>
      </c>
      <c r="R43">
        <v>5.6100470243084661</v>
      </c>
      <c r="S43">
        <v>3.729013015446609</v>
      </c>
      <c r="T43">
        <v>0</v>
      </c>
      <c r="U43">
        <v>280.77825428997761</v>
      </c>
      <c r="V43">
        <v>2.8010645833333334</v>
      </c>
      <c r="W43">
        <v>6.2605891764705879</v>
      </c>
      <c r="X43">
        <v>17.989228347715738</v>
      </c>
      <c r="Y43">
        <v>0</v>
      </c>
      <c r="Z43">
        <v>1.5999696219999999</v>
      </c>
      <c r="AA43">
        <v>10.341010608884202</v>
      </c>
      <c r="AB43">
        <v>9.6948764434807533</v>
      </c>
      <c r="AC43">
        <v>7.13000554075066</v>
      </c>
      <c r="AD43">
        <v>6.7242815080823046</v>
      </c>
      <c r="AE43">
        <v>12.130620974743888</v>
      </c>
      <c r="AF43">
        <v>0</v>
      </c>
      <c r="AG43">
        <v>0</v>
      </c>
      <c r="AH43">
        <v>37.526404974968557</v>
      </c>
      <c r="AI43">
        <v>3.4353858800967663</v>
      </c>
      <c r="AJ43">
        <v>0</v>
      </c>
      <c r="AK43">
        <v>12.515940341753858</v>
      </c>
      <c r="AL43">
        <v>19.669595400000002</v>
      </c>
      <c r="AM43">
        <v>0</v>
      </c>
      <c r="AN43">
        <v>0</v>
      </c>
      <c r="AO43">
        <v>2.1641104800000006</v>
      </c>
      <c r="AP43">
        <v>1.8855527550263467</v>
      </c>
      <c r="AQ43">
        <v>0</v>
      </c>
      <c r="AR43">
        <v>10.834656000000001</v>
      </c>
      <c r="AS43">
        <v>7.826908996168207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706.23948777574492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86.942404374607136</v>
      </c>
      <c r="L44">
        <v>33.80856910519951</v>
      </c>
      <c r="M44">
        <v>0</v>
      </c>
      <c r="N44">
        <v>20.07228178672986</v>
      </c>
      <c r="O44">
        <v>35.050477831138657</v>
      </c>
      <c r="P44">
        <v>66.889015024088906</v>
      </c>
      <c r="Q44">
        <v>2.829223690773067</v>
      </c>
      <c r="R44">
        <v>5.6100470243084661</v>
      </c>
      <c r="S44">
        <v>3.729013015446609</v>
      </c>
      <c r="T44">
        <v>0</v>
      </c>
      <c r="U44">
        <v>280.77825428997761</v>
      </c>
      <c r="V44">
        <v>2.8010645833333334</v>
      </c>
      <c r="W44">
        <v>6.2605891764705879</v>
      </c>
      <c r="X44">
        <v>17.989228347715738</v>
      </c>
      <c r="Y44">
        <v>0</v>
      </c>
      <c r="Z44">
        <v>1.5999696219999999</v>
      </c>
      <c r="AA44">
        <v>10.341010608884202</v>
      </c>
      <c r="AB44">
        <v>9.6948764434807533</v>
      </c>
      <c r="AC44">
        <v>7.13000554075066</v>
      </c>
      <c r="AD44">
        <v>6.7242815080823046</v>
      </c>
      <c r="AE44">
        <v>12.130620974743888</v>
      </c>
      <c r="AF44">
        <v>0</v>
      </c>
      <c r="AG44">
        <v>0</v>
      </c>
      <c r="AH44">
        <v>37.526404974968557</v>
      </c>
      <c r="AI44">
        <v>3.4353858800967663</v>
      </c>
      <c r="AJ44">
        <v>0</v>
      </c>
      <c r="AK44">
        <v>12.515940341753858</v>
      </c>
      <c r="AL44">
        <v>19.669595400000002</v>
      </c>
      <c r="AM44">
        <v>0</v>
      </c>
      <c r="AN44">
        <v>0</v>
      </c>
      <c r="AO44">
        <v>2.1641104800000006</v>
      </c>
      <c r="AP44">
        <v>1.8855527550263467</v>
      </c>
      <c r="AQ44">
        <v>0</v>
      </c>
      <c r="AR44">
        <v>10.834656000000001</v>
      </c>
      <c r="AS44">
        <v>7.826908996168207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706.23948777574492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86.942404374607136</v>
      </c>
      <c r="L45">
        <v>33.80856910519951</v>
      </c>
      <c r="M45">
        <v>0</v>
      </c>
      <c r="N45">
        <v>20.07228178672986</v>
      </c>
      <c r="O45">
        <v>35.050477831138657</v>
      </c>
      <c r="P45">
        <v>66.889015024088906</v>
      </c>
      <c r="Q45">
        <v>2.829223690773067</v>
      </c>
      <c r="R45">
        <v>5.6100470243084661</v>
      </c>
      <c r="S45">
        <v>3.729013015446609</v>
      </c>
      <c r="T45">
        <v>0</v>
      </c>
      <c r="U45">
        <v>280.77825428997761</v>
      </c>
      <c r="V45">
        <v>2.8010645833333334</v>
      </c>
      <c r="W45">
        <v>6.2605891764705879</v>
      </c>
      <c r="X45">
        <v>17.989228347715738</v>
      </c>
      <c r="Y45">
        <v>0</v>
      </c>
      <c r="Z45">
        <v>1.5999696219999999</v>
      </c>
      <c r="AA45">
        <v>10.341010608884202</v>
      </c>
      <c r="AB45">
        <v>9.6948764434807533</v>
      </c>
      <c r="AC45">
        <v>7.13000554075066</v>
      </c>
      <c r="AD45">
        <v>6.7242815080823046</v>
      </c>
      <c r="AE45">
        <v>12.130620974743888</v>
      </c>
      <c r="AF45">
        <v>0</v>
      </c>
      <c r="AG45">
        <v>0</v>
      </c>
      <c r="AH45">
        <v>37.526404974968557</v>
      </c>
      <c r="AI45">
        <v>0.87446173710320263</v>
      </c>
      <c r="AJ45">
        <v>0</v>
      </c>
      <c r="AK45">
        <v>12.515940341753858</v>
      </c>
      <c r="AL45">
        <v>19.384528800000002</v>
      </c>
      <c r="AM45">
        <v>0</v>
      </c>
      <c r="AN45">
        <v>0</v>
      </c>
      <c r="AO45">
        <v>2.1641104800000006</v>
      </c>
      <c r="AP45">
        <v>1.8855527550263467</v>
      </c>
      <c r="AQ45">
        <v>0</v>
      </c>
      <c r="AR45">
        <v>10.834656000000001</v>
      </c>
      <c r="AS45">
        <v>7.826908996168207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703.39349703275127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86.942404374607136</v>
      </c>
      <c r="L46">
        <v>33.80856910519951</v>
      </c>
      <c r="M46">
        <v>0</v>
      </c>
      <c r="N46">
        <v>20.07228178672986</v>
      </c>
      <c r="O46">
        <v>35.050477831138657</v>
      </c>
      <c r="P46">
        <v>66.889015024088906</v>
      </c>
      <c r="Q46">
        <v>2.829223690773067</v>
      </c>
      <c r="R46">
        <v>5.6100470243084661</v>
      </c>
      <c r="S46">
        <v>3.729013015446609</v>
      </c>
      <c r="T46">
        <v>0</v>
      </c>
      <c r="U46">
        <v>280.77825428997761</v>
      </c>
      <c r="V46">
        <v>2.8010645833333334</v>
      </c>
      <c r="W46">
        <v>6.2605891764705879</v>
      </c>
      <c r="X46">
        <v>17.989228347715738</v>
      </c>
      <c r="Y46">
        <v>0</v>
      </c>
      <c r="Z46">
        <v>1.5999696219999999</v>
      </c>
      <c r="AA46">
        <v>10.341010608884202</v>
      </c>
      <c r="AB46">
        <v>9.6948764434807533</v>
      </c>
      <c r="AC46">
        <v>7.13000554075066</v>
      </c>
      <c r="AD46">
        <v>6.7242815080823046</v>
      </c>
      <c r="AE46">
        <v>12.130620974743888</v>
      </c>
      <c r="AF46">
        <v>0</v>
      </c>
      <c r="AG46">
        <v>0</v>
      </c>
      <c r="AH46">
        <v>37.526404974968557</v>
      </c>
      <c r="AI46">
        <v>0</v>
      </c>
      <c r="AJ46">
        <v>0</v>
      </c>
      <c r="AK46">
        <v>12.515940341753858</v>
      </c>
      <c r="AL46">
        <v>19.384528800000002</v>
      </c>
      <c r="AM46">
        <v>0</v>
      </c>
      <c r="AN46">
        <v>0</v>
      </c>
      <c r="AO46">
        <v>2.1641104800000006</v>
      </c>
      <c r="AP46">
        <v>1.8855527550263467</v>
      </c>
      <c r="AQ46">
        <v>0</v>
      </c>
      <c r="AR46">
        <v>10.834656000000001</v>
      </c>
      <c r="AS46">
        <v>7.826908996168207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702.51903529564811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86.942404374607136</v>
      </c>
      <c r="L47">
        <v>33.80856910519951</v>
      </c>
      <c r="M47">
        <v>0</v>
      </c>
      <c r="N47">
        <v>23.030192805918283</v>
      </c>
      <c r="O47">
        <v>35.050477831138657</v>
      </c>
      <c r="P47">
        <v>69.23360054545455</v>
      </c>
      <c r="Q47">
        <v>2.829223690773067</v>
      </c>
      <c r="R47">
        <v>5.6100470243084661</v>
      </c>
      <c r="S47">
        <v>3.729013015446609</v>
      </c>
      <c r="T47">
        <v>0</v>
      </c>
      <c r="U47">
        <v>280.77825428997761</v>
      </c>
      <c r="V47">
        <v>2.8010645833333334</v>
      </c>
      <c r="W47">
        <v>6.2605891764705879</v>
      </c>
      <c r="X47">
        <v>17.989228347715738</v>
      </c>
      <c r="Y47">
        <v>0</v>
      </c>
      <c r="Z47">
        <v>1.5999696219999999</v>
      </c>
      <c r="AA47">
        <v>10.341010608884202</v>
      </c>
      <c r="AB47">
        <v>9.6948764434807533</v>
      </c>
      <c r="AC47">
        <v>7.13000554075066</v>
      </c>
      <c r="AD47">
        <v>6.7242815080823046</v>
      </c>
      <c r="AE47">
        <v>12.130620974743888</v>
      </c>
      <c r="AF47">
        <v>0</v>
      </c>
      <c r="AG47">
        <v>0</v>
      </c>
      <c r="AH47">
        <v>37.526404974968557</v>
      </c>
      <c r="AI47">
        <v>0</v>
      </c>
      <c r="AJ47">
        <v>0</v>
      </c>
      <c r="AK47">
        <v>12.515940341753858</v>
      </c>
      <c r="AL47">
        <v>19.384528800000002</v>
      </c>
      <c r="AM47">
        <v>0</v>
      </c>
      <c r="AN47">
        <v>0</v>
      </c>
      <c r="AO47">
        <v>1.1181237480000004</v>
      </c>
      <c r="AP47">
        <v>1.8855527550263467</v>
      </c>
      <c r="AQ47">
        <v>0</v>
      </c>
      <c r="AR47">
        <v>10.834656000000001</v>
      </c>
      <c r="AS47">
        <v>7.826908996168207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706.77554510420225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86.942404374607136</v>
      </c>
      <c r="L48">
        <v>33.80856910519951</v>
      </c>
      <c r="M48">
        <v>0</v>
      </c>
      <c r="N48">
        <v>23.030192805918283</v>
      </c>
      <c r="O48">
        <v>35.050477831138657</v>
      </c>
      <c r="P48">
        <v>69.23360054545455</v>
      </c>
      <c r="Q48">
        <v>2.829223690773067</v>
      </c>
      <c r="R48">
        <v>5.6100470243084661</v>
      </c>
      <c r="S48">
        <v>3.729013015446609</v>
      </c>
      <c r="T48">
        <v>0</v>
      </c>
      <c r="U48">
        <v>280.77825428997761</v>
      </c>
      <c r="V48">
        <v>2.8010645833333334</v>
      </c>
      <c r="W48">
        <v>6.2605891764705879</v>
      </c>
      <c r="X48">
        <v>17.989228347715738</v>
      </c>
      <c r="Y48">
        <v>0</v>
      </c>
      <c r="Z48">
        <v>1.5999696219999999</v>
      </c>
      <c r="AA48">
        <v>10.341010608884202</v>
      </c>
      <c r="AB48">
        <v>9.6948764434807533</v>
      </c>
      <c r="AC48">
        <v>7.13000554075066</v>
      </c>
      <c r="AD48">
        <v>6.7242815080823046</v>
      </c>
      <c r="AE48">
        <v>12.130620974743888</v>
      </c>
      <c r="AF48">
        <v>0</v>
      </c>
      <c r="AG48">
        <v>0</v>
      </c>
      <c r="AH48">
        <v>37.526404974968557</v>
      </c>
      <c r="AI48">
        <v>0</v>
      </c>
      <c r="AJ48">
        <v>0</v>
      </c>
      <c r="AK48">
        <v>12.515940341753858</v>
      </c>
      <c r="AL48">
        <v>19.384528800000002</v>
      </c>
      <c r="AM48">
        <v>0</v>
      </c>
      <c r="AN48">
        <v>0</v>
      </c>
      <c r="AO48">
        <v>0.9377812080000002</v>
      </c>
      <c r="AP48">
        <v>1.8855527550263467</v>
      </c>
      <c r="AQ48">
        <v>0</v>
      </c>
      <c r="AR48">
        <v>10.834656000000001</v>
      </c>
      <c r="AS48">
        <v>7.826908996168207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706.59520256420228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86.942404374607136</v>
      </c>
      <c r="L49">
        <v>33.81</v>
      </c>
      <c r="M49">
        <v>0</v>
      </c>
      <c r="N49">
        <v>17.489727453764036</v>
      </c>
      <c r="O49">
        <v>27.470789935298349</v>
      </c>
      <c r="P49">
        <v>66.880969838996904</v>
      </c>
      <c r="Q49">
        <v>3.0695111464968154</v>
      </c>
      <c r="R49">
        <v>5.6776490066225156</v>
      </c>
      <c r="S49">
        <v>3.729013015446609</v>
      </c>
      <c r="T49">
        <v>0</v>
      </c>
      <c r="U49">
        <v>280.77825428997761</v>
      </c>
      <c r="V49">
        <v>2.8010645833333334</v>
      </c>
      <c r="W49">
        <v>6.2605891764705879</v>
      </c>
      <c r="X49">
        <v>17.989228347715738</v>
      </c>
      <c r="Y49">
        <v>0</v>
      </c>
      <c r="Z49">
        <v>1.5999696219999999</v>
      </c>
      <c r="AA49">
        <v>10.341010608884202</v>
      </c>
      <c r="AB49">
        <v>9.6948764434807533</v>
      </c>
      <c r="AC49">
        <v>7.13000554075066</v>
      </c>
      <c r="AD49">
        <v>6.7242815080823046</v>
      </c>
      <c r="AE49">
        <v>12.130620974743888</v>
      </c>
      <c r="AF49">
        <v>0</v>
      </c>
      <c r="AG49">
        <v>0</v>
      </c>
      <c r="AH49">
        <v>37.526404974968557</v>
      </c>
      <c r="AI49">
        <v>0</v>
      </c>
      <c r="AJ49">
        <v>0</v>
      </c>
      <c r="AK49">
        <v>12.515940341753858</v>
      </c>
      <c r="AL49">
        <v>19.384528800000002</v>
      </c>
      <c r="AM49">
        <v>0</v>
      </c>
      <c r="AN49">
        <v>0</v>
      </c>
      <c r="AO49">
        <v>0.9377812080000002</v>
      </c>
      <c r="AP49">
        <v>1.8855527550263467</v>
      </c>
      <c r="AQ49">
        <v>0</v>
      </c>
      <c r="AR49">
        <v>10.834656000000001</v>
      </c>
      <c r="AS49">
        <v>7.826908996168207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691.43173894258848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86.942404374607136</v>
      </c>
      <c r="L50">
        <v>33.81</v>
      </c>
      <c r="M50">
        <v>0</v>
      </c>
      <c r="N50">
        <v>16.420954967605844</v>
      </c>
      <c r="O50">
        <v>27.470789935298349</v>
      </c>
      <c r="P50">
        <v>66.880969838996904</v>
      </c>
      <c r="Q50">
        <v>3.0695111464968154</v>
      </c>
      <c r="R50">
        <v>5.6776490066225156</v>
      </c>
      <c r="S50">
        <v>3.729013015446609</v>
      </c>
      <c r="T50">
        <v>0</v>
      </c>
      <c r="U50">
        <v>280.77825428997761</v>
      </c>
      <c r="V50">
        <v>2.8010645833333334</v>
      </c>
      <c r="W50">
        <v>6.2605891764705879</v>
      </c>
      <c r="X50">
        <v>17.989228347715738</v>
      </c>
      <c r="Y50">
        <v>0</v>
      </c>
      <c r="Z50">
        <v>1.5999696219999999</v>
      </c>
      <c r="AA50">
        <v>10.341010608884202</v>
      </c>
      <c r="AB50">
        <v>9.6948764434807533</v>
      </c>
      <c r="AC50">
        <v>7.13000554075066</v>
      </c>
      <c r="AD50">
        <v>6.7242815080823046</v>
      </c>
      <c r="AE50">
        <v>12.130620974743888</v>
      </c>
      <c r="AF50">
        <v>0</v>
      </c>
      <c r="AG50">
        <v>0</v>
      </c>
      <c r="AH50">
        <v>37.526404974968557</v>
      </c>
      <c r="AI50">
        <v>0</v>
      </c>
      <c r="AJ50">
        <v>0</v>
      </c>
      <c r="AK50">
        <v>12.515940341753858</v>
      </c>
      <c r="AL50">
        <v>19.384528800000002</v>
      </c>
      <c r="AM50">
        <v>0</v>
      </c>
      <c r="AN50">
        <v>0</v>
      </c>
      <c r="AO50">
        <v>1.0820552400000003</v>
      </c>
      <c r="AP50">
        <v>1.8855527550263467</v>
      </c>
      <c r="AQ50">
        <v>0</v>
      </c>
      <c r="AR50">
        <v>8.9385911999999994</v>
      </c>
      <c r="AS50">
        <v>7.826908996168207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688.61117568843031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86.942404374607136</v>
      </c>
      <c r="L51">
        <v>33.81</v>
      </c>
      <c r="M51">
        <v>0</v>
      </c>
      <c r="N51">
        <v>29.139463918320899</v>
      </c>
      <c r="O51">
        <v>48.925253172825855</v>
      </c>
      <c r="P51">
        <v>66.880969838996904</v>
      </c>
      <c r="Q51">
        <v>3.0695111464968154</v>
      </c>
      <c r="R51">
        <v>5.6776490066225156</v>
      </c>
      <c r="S51">
        <v>3.729013015446609</v>
      </c>
      <c r="T51">
        <v>0</v>
      </c>
      <c r="U51">
        <v>280.77825428997761</v>
      </c>
      <c r="V51">
        <v>2.8010645833333334</v>
      </c>
      <c r="W51">
        <v>10.867547086115993</v>
      </c>
      <c r="X51">
        <v>36.38932748466064</v>
      </c>
      <c r="Y51">
        <v>0</v>
      </c>
      <c r="Z51">
        <v>1.5999696219999999</v>
      </c>
      <c r="AA51">
        <v>10.341010608884202</v>
      </c>
      <c r="AB51">
        <v>9.6948764434807533</v>
      </c>
      <c r="AC51">
        <v>7.13000554075066</v>
      </c>
      <c r="AD51">
        <v>4.4828545519070095</v>
      </c>
      <c r="AE51">
        <v>12.130620974743888</v>
      </c>
      <c r="AF51">
        <v>0</v>
      </c>
      <c r="AG51">
        <v>0</v>
      </c>
      <c r="AH51">
        <v>37.526404974968557</v>
      </c>
      <c r="AI51">
        <v>0</v>
      </c>
      <c r="AJ51">
        <v>0</v>
      </c>
      <c r="AK51">
        <v>12.515940341753858</v>
      </c>
      <c r="AL51">
        <v>19.384528800000002</v>
      </c>
      <c r="AM51">
        <v>0</v>
      </c>
      <c r="AN51">
        <v>0</v>
      </c>
      <c r="AO51">
        <v>1.2984662880000004</v>
      </c>
      <c r="AP51">
        <v>1.8855527550263467</v>
      </c>
      <c r="AQ51">
        <v>0</v>
      </c>
      <c r="AR51">
        <v>8.9385911999999994</v>
      </c>
      <c r="AS51">
        <v>7.826908996168207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743.76618901508778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86.942404374607136</v>
      </c>
      <c r="L52">
        <v>33.81</v>
      </c>
      <c r="M52">
        <v>0</v>
      </c>
      <c r="N52">
        <v>29.139463918320899</v>
      </c>
      <c r="O52">
        <v>48.925253172825855</v>
      </c>
      <c r="P52">
        <v>66.880969838996904</v>
      </c>
      <c r="Q52">
        <v>3.0695111464968154</v>
      </c>
      <c r="R52">
        <v>5.6776490066225156</v>
      </c>
      <c r="S52">
        <v>3.729013015446609</v>
      </c>
      <c r="T52">
        <v>0</v>
      </c>
      <c r="U52">
        <v>280.77825428997761</v>
      </c>
      <c r="V52">
        <v>2.8010645833333334</v>
      </c>
      <c r="W52">
        <v>10.867547086115993</v>
      </c>
      <c r="X52">
        <v>36.38932748466064</v>
      </c>
      <c r="Y52">
        <v>0</v>
      </c>
      <c r="Z52">
        <v>1.5999696219999999</v>
      </c>
      <c r="AA52">
        <v>10.341010608884202</v>
      </c>
      <c r="AB52">
        <v>9.6948764434807533</v>
      </c>
      <c r="AC52">
        <v>7.13000554075066</v>
      </c>
      <c r="AD52">
        <v>4.4828545519070095</v>
      </c>
      <c r="AE52">
        <v>12.130620974743888</v>
      </c>
      <c r="AF52">
        <v>0</v>
      </c>
      <c r="AG52">
        <v>0</v>
      </c>
      <c r="AH52">
        <v>37.526404974968557</v>
      </c>
      <c r="AI52">
        <v>0</v>
      </c>
      <c r="AJ52">
        <v>0</v>
      </c>
      <c r="AK52">
        <v>12.515940341753858</v>
      </c>
      <c r="AL52">
        <v>19.384528800000002</v>
      </c>
      <c r="AM52">
        <v>0</v>
      </c>
      <c r="AN52">
        <v>0</v>
      </c>
      <c r="AO52">
        <v>1.2984662880000004</v>
      </c>
      <c r="AP52">
        <v>1.8855527550263467</v>
      </c>
      <c r="AQ52">
        <v>0</v>
      </c>
      <c r="AR52">
        <v>8.9385911999999994</v>
      </c>
      <c r="AS52">
        <v>7.826908996168207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743.76618901508778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86.942404374607136</v>
      </c>
      <c r="L53">
        <v>33.81</v>
      </c>
      <c r="M53">
        <v>0</v>
      </c>
      <c r="N53">
        <v>29.13165391442848</v>
      </c>
      <c r="O53">
        <v>48.928517207795046</v>
      </c>
      <c r="P53">
        <v>66.880969838996904</v>
      </c>
      <c r="Q53">
        <v>3.0695111464968154</v>
      </c>
      <c r="R53">
        <v>5.6776490066225156</v>
      </c>
      <c r="S53">
        <v>3.729013015446609</v>
      </c>
      <c r="T53">
        <v>0</v>
      </c>
      <c r="U53">
        <v>280.77825428997761</v>
      </c>
      <c r="V53">
        <v>2.8010645833333334</v>
      </c>
      <c r="W53">
        <v>10.867547086115993</v>
      </c>
      <c r="X53">
        <v>36.38932748466064</v>
      </c>
      <c r="Y53">
        <v>0</v>
      </c>
      <c r="Z53">
        <v>1.5999696219999999</v>
      </c>
      <c r="AA53">
        <v>10.341010608884202</v>
      </c>
      <c r="AB53">
        <v>9.6948764434807533</v>
      </c>
      <c r="AC53">
        <v>7.13000554075066</v>
      </c>
      <c r="AD53">
        <v>4.4828545519070095</v>
      </c>
      <c r="AE53">
        <v>12.130620974743888</v>
      </c>
      <c r="AF53">
        <v>0</v>
      </c>
      <c r="AG53">
        <v>0</v>
      </c>
      <c r="AH53">
        <v>37.526404974968557</v>
      </c>
      <c r="AI53">
        <v>0</v>
      </c>
      <c r="AJ53">
        <v>0</v>
      </c>
      <c r="AK53">
        <v>12.515940341753858</v>
      </c>
      <c r="AL53">
        <v>19.384528800000002</v>
      </c>
      <c r="AM53">
        <v>0</v>
      </c>
      <c r="AN53">
        <v>0</v>
      </c>
      <c r="AO53">
        <v>0.3606850800000001</v>
      </c>
      <c r="AP53">
        <v>1.8855527550263467</v>
      </c>
      <c r="AQ53">
        <v>0</v>
      </c>
      <c r="AR53">
        <v>8.9385911999999994</v>
      </c>
      <c r="AS53">
        <v>7.826908996168207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742.82386183816448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86.942404374607136</v>
      </c>
      <c r="L54">
        <v>33.81</v>
      </c>
      <c r="M54">
        <v>0</v>
      </c>
      <c r="N54">
        <v>29.13165391442848</v>
      </c>
      <c r="O54">
        <v>48.928517207795046</v>
      </c>
      <c r="P54">
        <v>66.886092301144615</v>
      </c>
      <c r="Q54">
        <v>3.0695111464968154</v>
      </c>
      <c r="R54">
        <v>5.6776490066225156</v>
      </c>
      <c r="S54">
        <v>3.729013015446609</v>
      </c>
      <c r="T54">
        <v>0</v>
      </c>
      <c r="U54">
        <v>280.77825428997761</v>
      </c>
      <c r="V54">
        <v>2.8010645833333334</v>
      </c>
      <c r="W54">
        <v>10.867547086115993</v>
      </c>
      <c r="X54">
        <v>36.38932748466064</v>
      </c>
      <c r="Y54">
        <v>0</v>
      </c>
      <c r="Z54">
        <v>1.5999696219999999</v>
      </c>
      <c r="AA54">
        <v>10.341010608884202</v>
      </c>
      <c r="AB54">
        <v>9.6948764434807533</v>
      </c>
      <c r="AC54">
        <v>7.13000554075066</v>
      </c>
      <c r="AD54">
        <v>4.4828545519070095</v>
      </c>
      <c r="AE54">
        <v>12.130620974743888</v>
      </c>
      <c r="AF54">
        <v>0</v>
      </c>
      <c r="AG54">
        <v>0</v>
      </c>
      <c r="AH54">
        <v>37.526404974968557</v>
      </c>
      <c r="AI54">
        <v>0</v>
      </c>
      <c r="AJ54">
        <v>0</v>
      </c>
      <c r="AK54">
        <v>12.515940341753858</v>
      </c>
      <c r="AL54">
        <v>19.384528800000002</v>
      </c>
      <c r="AM54">
        <v>0</v>
      </c>
      <c r="AN54">
        <v>0</v>
      </c>
      <c r="AO54">
        <v>0.3606850800000001</v>
      </c>
      <c r="AP54">
        <v>1.8855527550263467</v>
      </c>
      <c r="AQ54">
        <v>0</v>
      </c>
      <c r="AR54">
        <v>8.9385911999999994</v>
      </c>
      <c r="AS54">
        <v>7.826908996168207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742.82898430031219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86.941483228346442</v>
      </c>
      <c r="L55">
        <v>33.81</v>
      </c>
      <c r="M55">
        <v>0</v>
      </c>
      <c r="N55">
        <v>16.030909979085749</v>
      </c>
      <c r="O55">
        <v>27.000776419841838</v>
      </c>
      <c r="P55">
        <v>66.886092301144615</v>
      </c>
      <c r="Q55">
        <v>3.0695111464968154</v>
      </c>
      <c r="R55">
        <v>5.7199999999999989</v>
      </c>
      <c r="S55">
        <v>3.7302935413839893</v>
      </c>
      <c r="T55">
        <v>0</v>
      </c>
      <c r="U55">
        <v>280.77825428997761</v>
      </c>
      <c r="V55">
        <v>2.8010645833333334</v>
      </c>
      <c r="W55">
        <v>6.3789840764331203</v>
      </c>
      <c r="X55">
        <v>20.019055013323182</v>
      </c>
      <c r="Y55">
        <v>0</v>
      </c>
      <c r="Z55">
        <v>1.5999696219999999</v>
      </c>
      <c r="AA55">
        <v>10.341010608884202</v>
      </c>
      <c r="AB55">
        <v>9.6948764434807533</v>
      </c>
      <c r="AC55">
        <v>7.13000554075066</v>
      </c>
      <c r="AD55">
        <v>4.4828545519070095</v>
      </c>
      <c r="AE55">
        <v>12.130620974743888</v>
      </c>
      <c r="AF55">
        <v>0</v>
      </c>
      <c r="AG55">
        <v>0</v>
      </c>
      <c r="AH55">
        <v>37.526404974968557</v>
      </c>
      <c r="AI55">
        <v>0</v>
      </c>
      <c r="AJ55">
        <v>0</v>
      </c>
      <c r="AK55">
        <v>12.515940341753858</v>
      </c>
      <c r="AL55">
        <v>19.384528800000002</v>
      </c>
      <c r="AM55">
        <v>0</v>
      </c>
      <c r="AN55">
        <v>0</v>
      </c>
      <c r="AO55">
        <v>0.4328220960000001</v>
      </c>
      <c r="AP55">
        <v>1.8855527550263467</v>
      </c>
      <c r="AQ55">
        <v>0</v>
      </c>
      <c r="AR55">
        <v>10.834656000000001</v>
      </c>
      <c r="AS55">
        <v>7.826908996168207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688.9525762850501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86.941483228346442</v>
      </c>
      <c r="L56">
        <v>33.81</v>
      </c>
      <c r="M56">
        <v>0</v>
      </c>
      <c r="N56">
        <v>16.030909979085749</v>
      </c>
      <c r="O56">
        <v>27.000776419841838</v>
      </c>
      <c r="P56">
        <v>66.886092301144615</v>
      </c>
      <c r="Q56">
        <v>3.0695111464968154</v>
      </c>
      <c r="R56">
        <v>5.7199999999999989</v>
      </c>
      <c r="S56">
        <v>3.7302935413839893</v>
      </c>
      <c r="T56">
        <v>0</v>
      </c>
      <c r="U56">
        <v>280.77825428997761</v>
      </c>
      <c r="V56">
        <v>2.8010645833333334</v>
      </c>
      <c r="W56">
        <v>6.3789840764331203</v>
      </c>
      <c r="X56">
        <v>20.019055013323182</v>
      </c>
      <c r="Y56">
        <v>0</v>
      </c>
      <c r="Z56">
        <v>1.5999696219999999</v>
      </c>
      <c r="AA56">
        <v>10.341010608884202</v>
      </c>
      <c r="AB56">
        <v>9.6948764434807533</v>
      </c>
      <c r="AC56">
        <v>7.13000554075066</v>
      </c>
      <c r="AD56">
        <v>4.4828545519070095</v>
      </c>
      <c r="AE56">
        <v>12.130620974743888</v>
      </c>
      <c r="AF56">
        <v>0</v>
      </c>
      <c r="AG56">
        <v>0</v>
      </c>
      <c r="AH56">
        <v>37.526404974968557</v>
      </c>
      <c r="AI56">
        <v>0</v>
      </c>
      <c r="AJ56">
        <v>0</v>
      </c>
      <c r="AK56">
        <v>12.515940341753858</v>
      </c>
      <c r="AL56">
        <v>19.384528800000002</v>
      </c>
      <c r="AM56">
        <v>0</v>
      </c>
      <c r="AN56">
        <v>0</v>
      </c>
      <c r="AO56">
        <v>0.4328220960000001</v>
      </c>
      <c r="AP56">
        <v>1.8855527550263467</v>
      </c>
      <c r="AQ56">
        <v>0</v>
      </c>
      <c r="AR56">
        <v>10.834656000000001</v>
      </c>
      <c r="AS56">
        <v>7.826908996168207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688.9525762850501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86.942404374607136</v>
      </c>
      <c r="L57">
        <v>33.81</v>
      </c>
      <c r="M57">
        <v>0</v>
      </c>
      <c r="N57">
        <v>16.02923527493359</v>
      </c>
      <c r="O57">
        <v>27.000776419841838</v>
      </c>
      <c r="P57">
        <v>66.8889734470918</v>
      </c>
      <c r="Q57">
        <v>3.0695111464968154</v>
      </c>
      <c r="R57">
        <v>5.6899999999999995</v>
      </c>
      <c r="S57">
        <v>3.7290975806451612</v>
      </c>
      <c r="T57">
        <v>0</v>
      </c>
      <c r="U57">
        <v>280.77825428997761</v>
      </c>
      <c r="V57">
        <v>2.8009749348769897</v>
      </c>
      <c r="W57">
        <v>5.9794913143245081</v>
      </c>
      <c r="X57">
        <v>20.019746957597892</v>
      </c>
      <c r="Y57">
        <v>0</v>
      </c>
      <c r="Z57">
        <v>1.5999696219999999</v>
      </c>
      <c r="AA57">
        <v>10.341010608884202</v>
      </c>
      <c r="AB57">
        <v>9.6948764434807533</v>
      </c>
      <c r="AC57">
        <v>7.13000554075066</v>
      </c>
      <c r="AD57">
        <v>4.4828545519070095</v>
      </c>
      <c r="AE57">
        <v>12.130620974743888</v>
      </c>
      <c r="AF57">
        <v>0</v>
      </c>
      <c r="AG57">
        <v>0</v>
      </c>
      <c r="AH57">
        <v>37.526404974968557</v>
      </c>
      <c r="AI57">
        <v>0</v>
      </c>
      <c r="AJ57">
        <v>0</v>
      </c>
      <c r="AK57">
        <v>12.515940341753858</v>
      </c>
      <c r="AL57">
        <v>19.384528800000002</v>
      </c>
      <c r="AM57">
        <v>0</v>
      </c>
      <c r="AN57">
        <v>0</v>
      </c>
      <c r="AO57">
        <v>0.4328220960000001</v>
      </c>
      <c r="AP57">
        <v>1.8855527550263467</v>
      </c>
      <c r="AQ57">
        <v>0</v>
      </c>
      <c r="AR57">
        <v>8.9385911999999994</v>
      </c>
      <c r="AS57">
        <v>7.826908996168207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686.62855264607674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86.942404374607136</v>
      </c>
      <c r="L58">
        <v>33.81</v>
      </c>
      <c r="M58">
        <v>0</v>
      </c>
      <c r="N58">
        <v>16.02923527493359</v>
      </c>
      <c r="O58">
        <v>27.000776419841838</v>
      </c>
      <c r="P58">
        <v>66.8889734470918</v>
      </c>
      <c r="Q58">
        <v>3.0695111464968154</v>
      </c>
      <c r="R58">
        <v>5.6899999999999995</v>
      </c>
      <c r="S58">
        <v>3.7390103693754204</v>
      </c>
      <c r="T58">
        <v>0</v>
      </c>
      <c r="U58">
        <v>280.77825428997761</v>
      </c>
      <c r="V58">
        <v>2.8009749348769897</v>
      </c>
      <c r="W58">
        <v>5.9794913143245081</v>
      </c>
      <c r="X58">
        <v>20.019746957597892</v>
      </c>
      <c r="Y58">
        <v>0</v>
      </c>
      <c r="Z58">
        <v>1.5999696219999999</v>
      </c>
      <c r="AA58">
        <v>10.341010608884202</v>
      </c>
      <c r="AB58">
        <v>9.6948764434807533</v>
      </c>
      <c r="AC58">
        <v>7.13000554075066</v>
      </c>
      <c r="AD58">
        <v>4.4828545519070095</v>
      </c>
      <c r="AE58">
        <v>12.130620974743888</v>
      </c>
      <c r="AF58">
        <v>0</v>
      </c>
      <c r="AG58">
        <v>0</v>
      </c>
      <c r="AH58">
        <v>37.526404974968557</v>
      </c>
      <c r="AI58">
        <v>0</v>
      </c>
      <c r="AJ58">
        <v>0</v>
      </c>
      <c r="AK58">
        <v>12.515940341753858</v>
      </c>
      <c r="AL58">
        <v>19.384528800000002</v>
      </c>
      <c r="AM58">
        <v>0</v>
      </c>
      <c r="AN58">
        <v>0</v>
      </c>
      <c r="AO58">
        <v>0.4328220960000001</v>
      </c>
      <c r="AP58">
        <v>1.8855527550263467</v>
      </c>
      <c r="AQ58">
        <v>0</v>
      </c>
      <c r="AR58">
        <v>8.9385911999999994</v>
      </c>
      <c r="AS58">
        <v>7.826908996168207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686.63846543480713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86.942404374607136</v>
      </c>
      <c r="L59">
        <v>33.810000000000009</v>
      </c>
      <c r="M59">
        <v>0</v>
      </c>
      <c r="N59">
        <v>29.138864627605916</v>
      </c>
      <c r="O59">
        <v>46.148245508028204</v>
      </c>
      <c r="P59">
        <v>66.8889734470918</v>
      </c>
      <c r="Q59">
        <v>2.799542994454713</v>
      </c>
      <c r="R59">
        <v>5.5997374567901224</v>
      </c>
      <c r="S59">
        <v>3.7374731381872217</v>
      </c>
      <c r="T59">
        <v>0</v>
      </c>
      <c r="U59">
        <v>280.77825428997761</v>
      </c>
      <c r="V59">
        <v>5.1007108013937277</v>
      </c>
      <c r="W59">
        <v>10.870878742990653</v>
      </c>
      <c r="X59">
        <v>36.389441169900884</v>
      </c>
      <c r="Y59">
        <v>0</v>
      </c>
      <c r="Z59">
        <v>1.5999696219999999</v>
      </c>
      <c r="AA59">
        <v>10.341010608884202</v>
      </c>
      <c r="AB59">
        <v>9.6948764434807533</v>
      </c>
      <c r="AC59">
        <v>7.13000554075066</v>
      </c>
      <c r="AD59">
        <v>4.4828545519070095</v>
      </c>
      <c r="AE59">
        <v>12.130620974743888</v>
      </c>
      <c r="AF59">
        <v>0</v>
      </c>
      <c r="AG59">
        <v>0</v>
      </c>
      <c r="AH59">
        <v>37.526404974968557</v>
      </c>
      <c r="AI59">
        <v>0</v>
      </c>
      <c r="AJ59">
        <v>0</v>
      </c>
      <c r="AK59">
        <v>12.515940341753858</v>
      </c>
      <c r="AL59">
        <v>19.384528800000002</v>
      </c>
      <c r="AM59">
        <v>0</v>
      </c>
      <c r="AN59">
        <v>0</v>
      </c>
      <c r="AO59">
        <v>0.4328220960000001</v>
      </c>
      <c r="AP59">
        <v>1.8855527550263467</v>
      </c>
      <c r="AQ59">
        <v>0</v>
      </c>
      <c r="AR59">
        <v>8.9385911999999994</v>
      </c>
      <c r="AS59">
        <v>7.826908996168207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742.09461345671139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86.942404374607136</v>
      </c>
      <c r="L60">
        <v>33.810000000000009</v>
      </c>
      <c r="M60">
        <v>0</v>
      </c>
      <c r="N60">
        <v>29.138864627605916</v>
      </c>
      <c r="O60">
        <v>48.92592903340811</v>
      </c>
      <c r="P60">
        <v>66.8889734470918</v>
      </c>
      <c r="Q60">
        <v>2.799542994454713</v>
      </c>
      <c r="R60">
        <v>5.5997374567901224</v>
      </c>
      <c r="S60">
        <v>3.7374731381872217</v>
      </c>
      <c r="T60">
        <v>0</v>
      </c>
      <c r="U60">
        <v>280.77825428997761</v>
      </c>
      <c r="V60">
        <v>5.1007108013937277</v>
      </c>
      <c r="W60">
        <v>10.870878742990653</v>
      </c>
      <c r="X60">
        <v>36.389441169900884</v>
      </c>
      <c r="Y60">
        <v>0</v>
      </c>
      <c r="Z60">
        <v>1.5999696219999999</v>
      </c>
      <c r="AA60">
        <v>10.341010608884202</v>
      </c>
      <c r="AB60">
        <v>9.6948764434807533</v>
      </c>
      <c r="AC60">
        <v>7.13000554075066</v>
      </c>
      <c r="AD60">
        <v>4.4828545519070095</v>
      </c>
      <c r="AE60">
        <v>12.130620974743888</v>
      </c>
      <c r="AF60">
        <v>0</v>
      </c>
      <c r="AG60">
        <v>0</v>
      </c>
      <c r="AH60">
        <v>37.526404974968557</v>
      </c>
      <c r="AI60">
        <v>0</v>
      </c>
      <c r="AJ60">
        <v>0</v>
      </c>
      <c r="AK60">
        <v>12.515940341753858</v>
      </c>
      <c r="AL60">
        <v>19.384528800000002</v>
      </c>
      <c r="AM60">
        <v>0</v>
      </c>
      <c r="AN60">
        <v>0</v>
      </c>
      <c r="AO60">
        <v>0.4328220960000001</v>
      </c>
      <c r="AP60">
        <v>1.8855527550263467</v>
      </c>
      <c r="AQ60">
        <v>0</v>
      </c>
      <c r="AR60">
        <v>8.9385911999999994</v>
      </c>
      <c r="AS60">
        <v>7.826908996168207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744.87229698209148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86.942404374607136</v>
      </c>
      <c r="L61">
        <v>33.810000000000009</v>
      </c>
      <c r="M61">
        <v>0</v>
      </c>
      <c r="N61">
        <v>15.482008327476493</v>
      </c>
      <c r="O61">
        <v>26.080456067477439</v>
      </c>
      <c r="P61">
        <v>66.8889734470918</v>
      </c>
      <c r="Q61">
        <v>2.7018007258064518</v>
      </c>
      <c r="R61">
        <v>5.4092073955293385</v>
      </c>
      <c r="S61">
        <v>3.6101402588528675</v>
      </c>
      <c r="T61">
        <v>0</v>
      </c>
      <c r="U61">
        <v>280.77825428997761</v>
      </c>
      <c r="V61">
        <v>2.8995508160983792</v>
      </c>
      <c r="W61">
        <v>5.7797087775125968</v>
      </c>
      <c r="X61">
        <v>19.339944681562475</v>
      </c>
      <c r="Y61">
        <v>0</v>
      </c>
      <c r="Z61">
        <v>1.5999696219999999</v>
      </c>
      <c r="AA61">
        <v>10.341010608884202</v>
      </c>
      <c r="AB61">
        <v>9.6948764434807533</v>
      </c>
      <c r="AC61">
        <v>7.13000554075066</v>
      </c>
      <c r="AD61">
        <v>4.4828545519070095</v>
      </c>
      <c r="AE61">
        <v>12.130620974743888</v>
      </c>
      <c r="AF61">
        <v>0</v>
      </c>
      <c r="AG61">
        <v>0</v>
      </c>
      <c r="AH61">
        <v>37.526404974968557</v>
      </c>
      <c r="AI61">
        <v>0</v>
      </c>
      <c r="AJ61">
        <v>0</v>
      </c>
      <c r="AK61">
        <v>12.515940341753858</v>
      </c>
      <c r="AL61">
        <v>19.384528800000002</v>
      </c>
      <c r="AM61">
        <v>0</v>
      </c>
      <c r="AN61">
        <v>0</v>
      </c>
      <c r="AO61">
        <v>0.4328220960000001</v>
      </c>
      <c r="AP61">
        <v>1.8855527550263467</v>
      </c>
      <c r="AQ61">
        <v>0</v>
      </c>
      <c r="AR61">
        <v>8.9385911999999994</v>
      </c>
      <c r="AS61">
        <v>7.826908996168207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683.61253606767605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86.942404374607136</v>
      </c>
      <c r="L62">
        <v>33.810000000000009</v>
      </c>
      <c r="M62">
        <v>0</v>
      </c>
      <c r="N62">
        <v>15.482008327476493</v>
      </c>
      <c r="O62">
        <v>26.080456067477439</v>
      </c>
      <c r="P62">
        <v>66.8889734470918</v>
      </c>
      <c r="Q62">
        <v>2.7018007258064518</v>
      </c>
      <c r="R62">
        <v>5.4092073955293385</v>
      </c>
      <c r="S62">
        <v>3.6101402588528675</v>
      </c>
      <c r="T62">
        <v>0</v>
      </c>
      <c r="U62">
        <v>280.77825428997761</v>
      </c>
      <c r="V62">
        <v>2.8995508160983792</v>
      </c>
      <c r="W62">
        <v>5.7797087775125968</v>
      </c>
      <c r="X62">
        <v>19.339944681562475</v>
      </c>
      <c r="Y62">
        <v>0</v>
      </c>
      <c r="Z62">
        <v>1.5999696219999999</v>
      </c>
      <c r="AA62">
        <v>10.341010608884202</v>
      </c>
      <c r="AB62">
        <v>9.6948764434807533</v>
      </c>
      <c r="AC62">
        <v>7.13000554075066</v>
      </c>
      <c r="AD62">
        <v>4.4828545519070095</v>
      </c>
      <c r="AE62">
        <v>12.130620974743888</v>
      </c>
      <c r="AF62">
        <v>0</v>
      </c>
      <c r="AG62">
        <v>0</v>
      </c>
      <c r="AH62">
        <v>37.526404974968557</v>
      </c>
      <c r="AI62">
        <v>0</v>
      </c>
      <c r="AJ62">
        <v>0</v>
      </c>
      <c r="AK62">
        <v>12.515940341753858</v>
      </c>
      <c r="AL62">
        <v>19.384528800000002</v>
      </c>
      <c r="AM62">
        <v>0</v>
      </c>
      <c r="AN62">
        <v>0</v>
      </c>
      <c r="AO62">
        <v>0.4328220960000001</v>
      </c>
      <c r="AP62">
        <v>1.8855527550263467</v>
      </c>
      <c r="AQ62">
        <v>0</v>
      </c>
      <c r="AR62">
        <v>8.9385911999999994</v>
      </c>
      <c r="AS62">
        <v>7.826908996168207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683.61253606767605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83.983276184808645</v>
      </c>
      <c r="L63">
        <v>33.810000000000009</v>
      </c>
      <c r="M63">
        <v>0</v>
      </c>
      <c r="N63">
        <v>29.047046750695554</v>
      </c>
      <c r="O63">
        <v>48.410674658757792</v>
      </c>
      <c r="P63">
        <v>66.8889734470918</v>
      </c>
      <c r="Q63">
        <v>2.9007020772058825</v>
      </c>
      <c r="R63">
        <v>5.8002991653881555</v>
      </c>
      <c r="S63">
        <v>3.8603686965517241</v>
      </c>
      <c r="T63">
        <v>0</v>
      </c>
      <c r="U63">
        <v>280.77825428997761</v>
      </c>
      <c r="V63">
        <v>2.8995508160983792</v>
      </c>
      <c r="W63">
        <v>5.7797087775125968</v>
      </c>
      <c r="X63">
        <v>19.339944681562475</v>
      </c>
      <c r="Y63">
        <v>0</v>
      </c>
      <c r="Z63">
        <v>1.5999696219999999</v>
      </c>
      <c r="AA63">
        <v>10.341010608884202</v>
      </c>
      <c r="AB63">
        <v>9.6948764434807533</v>
      </c>
      <c r="AC63">
        <v>7.13000554075066</v>
      </c>
      <c r="AD63">
        <v>4.4828545519070095</v>
      </c>
      <c r="AE63">
        <v>12.130620974743888</v>
      </c>
      <c r="AF63">
        <v>0</v>
      </c>
      <c r="AG63">
        <v>0</v>
      </c>
      <c r="AH63">
        <v>37.526404974968557</v>
      </c>
      <c r="AI63">
        <v>0</v>
      </c>
      <c r="AJ63">
        <v>0</v>
      </c>
      <c r="AK63">
        <v>12.515940341753858</v>
      </c>
      <c r="AL63">
        <v>19.384528800000002</v>
      </c>
      <c r="AM63">
        <v>0</v>
      </c>
      <c r="AN63">
        <v>0</v>
      </c>
      <c r="AO63">
        <v>0.4328220960000001</v>
      </c>
      <c r="AP63">
        <v>1.8855527550263467</v>
      </c>
      <c r="AQ63">
        <v>0</v>
      </c>
      <c r="AR63">
        <v>8.9385911999999994</v>
      </c>
      <c r="AS63">
        <v>7.826908996168207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717.38888645133397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83.983276184808645</v>
      </c>
      <c r="L64">
        <v>33.810000000000009</v>
      </c>
      <c r="M64">
        <v>0</v>
      </c>
      <c r="N64">
        <v>29.138864627605916</v>
      </c>
      <c r="O64">
        <v>48.92592903340811</v>
      </c>
      <c r="P64">
        <v>66.8889734470918</v>
      </c>
      <c r="Q64">
        <v>2.9007020772058825</v>
      </c>
      <c r="R64">
        <v>5.8002991653881555</v>
      </c>
      <c r="S64">
        <v>3.8603686965517241</v>
      </c>
      <c r="T64">
        <v>0</v>
      </c>
      <c r="U64">
        <v>280.77825428997761</v>
      </c>
      <c r="V64">
        <v>2.8995508160983792</v>
      </c>
      <c r="W64">
        <v>5.7797087775125968</v>
      </c>
      <c r="X64">
        <v>19.339944681562475</v>
      </c>
      <c r="Y64">
        <v>0</v>
      </c>
      <c r="Z64">
        <v>1.5999696219999999</v>
      </c>
      <c r="AA64">
        <v>10.341010608884202</v>
      </c>
      <c r="AB64">
        <v>9.6948764434807533</v>
      </c>
      <c r="AC64">
        <v>7.13000554075066</v>
      </c>
      <c r="AD64">
        <v>4.4828545519070095</v>
      </c>
      <c r="AE64">
        <v>12.130620974743888</v>
      </c>
      <c r="AF64">
        <v>0</v>
      </c>
      <c r="AG64">
        <v>0</v>
      </c>
      <c r="AH64">
        <v>37.526404974968557</v>
      </c>
      <c r="AI64">
        <v>0</v>
      </c>
      <c r="AJ64">
        <v>0</v>
      </c>
      <c r="AK64">
        <v>12.515940341753858</v>
      </c>
      <c r="AL64">
        <v>19.384528800000002</v>
      </c>
      <c r="AM64">
        <v>0</v>
      </c>
      <c r="AN64">
        <v>0</v>
      </c>
      <c r="AO64">
        <v>0.4328220960000001</v>
      </c>
      <c r="AP64">
        <v>1.8855527550263467</v>
      </c>
      <c r="AQ64">
        <v>0</v>
      </c>
      <c r="AR64">
        <v>8.9385911999999994</v>
      </c>
      <c r="AS64">
        <v>7.826908996168207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717.99595870289477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86.942404374607136</v>
      </c>
      <c r="L65">
        <v>33.810000000000009</v>
      </c>
      <c r="M65">
        <v>0</v>
      </c>
      <c r="N65">
        <v>29.138864627605916</v>
      </c>
      <c r="O65">
        <v>48.92592903340811</v>
      </c>
      <c r="P65">
        <v>66.8889734470918</v>
      </c>
      <c r="Q65">
        <v>2.9007020772058825</v>
      </c>
      <c r="R65">
        <v>5.8002991653881555</v>
      </c>
      <c r="S65">
        <v>3.8603686965517241</v>
      </c>
      <c r="T65">
        <v>0</v>
      </c>
      <c r="U65">
        <v>280.77825428997761</v>
      </c>
      <c r="V65">
        <v>2.9006632958305754</v>
      </c>
      <c r="W65">
        <v>5.7983611310084822</v>
      </c>
      <c r="X65">
        <v>18.350380087253413</v>
      </c>
      <c r="Y65">
        <v>0</v>
      </c>
      <c r="Z65">
        <v>1.5999696219999999</v>
      </c>
      <c r="AA65">
        <v>10.341010608884202</v>
      </c>
      <c r="AB65">
        <v>9.6948764434807533</v>
      </c>
      <c r="AC65">
        <v>7.13000554075066</v>
      </c>
      <c r="AD65">
        <v>4.4828545519070095</v>
      </c>
      <c r="AE65">
        <v>12.130620974743888</v>
      </c>
      <c r="AF65">
        <v>0</v>
      </c>
      <c r="AG65">
        <v>0</v>
      </c>
      <c r="AH65">
        <v>37.526404974968557</v>
      </c>
      <c r="AI65">
        <v>0</v>
      </c>
      <c r="AJ65">
        <v>0</v>
      </c>
      <c r="AK65">
        <v>12.515940341753858</v>
      </c>
      <c r="AL65">
        <v>19.384528800000002</v>
      </c>
      <c r="AM65">
        <v>0</v>
      </c>
      <c r="AN65">
        <v>0</v>
      </c>
      <c r="AO65">
        <v>0.4328220960000001</v>
      </c>
      <c r="AP65">
        <v>1.8855527550263467</v>
      </c>
      <c r="AQ65">
        <v>0</v>
      </c>
      <c r="AR65">
        <v>8.9385911999999994</v>
      </c>
      <c r="AS65">
        <v>7.826908996168207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719.98528713161227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86.942404374607136</v>
      </c>
      <c r="L66">
        <v>33.810000000000009</v>
      </c>
      <c r="M66">
        <v>0</v>
      </c>
      <c r="N66">
        <v>29.138864627605916</v>
      </c>
      <c r="O66">
        <v>48.92592903340811</v>
      </c>
      <c r="P66">
        <v>66.8889734470918</v>
      </c>
      <c r="Q66">
        <v>2.9007020772058825</v>
      </c>
      <c r="R66">
        <v>5.8002991653881555</v>
      </c>
      <c r="S66">
        <v>3.8603686965517241</v>
      </c>
      <c r="T66">
        <v>0</v>
      </c>
      <c r="U66">
        <v>280.77825428997761</v>
      </c>
      <c r="V66">
        <v>2.9006632958305754</v>
      </c>
      <c r="W66">
        <v>5.7983611310084822</v>
      </c>
      <c r="X66">
        <v>18.350380087253413</v>
      </c>
      <c r="Y66">
        <v>0</v>
      </c>
      <c r="Z66">
        <v>1.5999696219999999</v>
      </c>
      <c r="AA66">
        <v>10.341010608884202</v>
      </c>
      <c r="AB66">
        <v>9.6948764434807533</v>
      </c>
      <c r="AC66">
        <v>7.13000554075066</v>
      </c>
      <c r="AD66">
        <v>4.4828545519070095</v>
      </c>
      <c r="AE66">
        <v>12.130620974743888</v>
      </c>
      <c r="AF66">
        <v>0</v>
      </c>
      <c r="AG66">
        <v>0</v>
      </c>
      <c r="AH66">
        <v>37.526404974968557</v>
      </c>
      <c r="AI66">
        <v>0</v>
      </c>
      <c r="AJ66">
        <v>0</v>
      </c>
      <c r="AK66">
        <v>12.515940341753858</v>
      </c>
      <c r="AL66">
        <v>19.384528800000002</v>
      </c>
      <c r="AM66">
        <v>0</v>
      </c>
      <c r="AN66">
        <v>0</v>
      </c>
      <c r="AO66">
        <v>0.4328220960000001</v>
      </c>
      <c r="AP66">
        <v>1.8855527550263467</v>
      </c>
      <c r="AQ66">
        <v>0</v>
      </c>
      <c r="AR66">
        <v>8.9385911999999994</v>
      </c>
      <c r="AS66">
        <v>7.826908996168207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719.98528713161227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86.942404374607136</v>
      </c>
      <c r="L67">
        <v>33.810000000000009</v>
      </c>
      <c r="M67">
        <v>0</v>
      </c>
      <c r="N67">
        <v>29.138864627605916</v>
      </c>
      <c r="O67">
        <v>48.92592903340811</v>
      </c>
      <c r="P67">
        <v>66.8889734470918</v>
      </c>
      <c r="Q67">
        <v>2.9007020772058825</v>
      </c>
      <c r="R67">
        <v>5.8002991653881555</v>
      </c>
      <c r="S67">
        <v>3.8603686965517241</v>
      </c>
      <c r="T67">
        <v>0</v>
      </c>
      <c r="U67">
        <v>280.77825428997761</v>
      </c>
      <c r="V67">
        <v>5.0312158043350905</v>
      </c>
      <c r="W67">
        <v>10.851771224212811</v>
      </c>
      <c r="X67">
        <v>36.033031282349093</v>
      </c>
      <c r="Y67">
        <v>0</v>
      </c>
      <c r="Z67">
        <v>1.5999696219999999</v>
      </c>
      <c r="AA67">
        <v>10.341010608884202</v>
      </c>
      <c r="AB67">
        <v>9.6948764434807533</v>
      </c>
      <c r="AC67">
        <v>7.13000554075066</v>
      </c>
      <c r="AD67">
        <v>4.4828545519070095</v>
      </c>
      <c r="AE67">
        <v>12.130620974743888</v>
      </c>
      <c r="AF67">
        <v>0</v>
      </c>
      <c r="AG67">
        <v>0</v>
      </c>
      <c r="AH67">
        <v>37.526404974968557</v>
      </c>
      <c r="AI67">
        <v>0</v>
      </c>
      <c r="AJ67">
        <v>0</v>
      </c>
      <c r="AK67">
        <v>12.515940341753858</v>
      </c>
      <c r="AL67">
        <v>19.384528800000002</v>
      </c>
      <c r="AM67">
        <v>0</v>
      </c>
      <c r="AN67">
        <v>0</v>
      </c>
      <c r="AO67">
        <v>0.4328220960000001</v>
      </c>
      <c r="AP67">
        <v>1.8855527550263467</v>
      </c>
      <c r="AQ67">
        <v>0</v>
      </c>
      <c r="AR67">
        <v>8.9385911999999994</v>
      </c>
      <c r="AS67">
        <v>7.826908996168207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744.85190092841685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86.942404374607136</v>
      </c>
      <c r="L68">
        <v>33.810000000000009</v>
      </c>
      <c r="M68">
        <v>0</v>
      </c>
      <c r="N68">
        <v>29.138864627605916</v>
      </c>
      <c r="O68">
        <v>48.92592903340811</v>
      </c>
      <c r="P68">
        <v>66.8889734470918</v>
      </c>
      <c r="Q68">
        <v>2.9007020772058825</v>
      </c>
      <c r="R68">
        <v>5.8002991653881555</v>
      </c>
      <c r="S68">
        <v>3.8603686965517241</v>
      </c>
      <c r="T68">
        <v>0</v>
      </c>
      <c r="U68">
        <v>280.77825428997761</v>
      </c>
      <c r="V68">
        <v>5.0997137875288674</v>
      </c>
      <c r="W68">
        <v>10.869129810840107</v>
      </c>
      <c r="X68">
        <v>36.388722754616133</v>
      </c>
      <c r="Y68">
        <v>0</v>
      </c>
      <c r="Z68">
        <v>1.5999696219999999</v>
      </c>
      <c r="AA68">
        <v>10.341010608884202</v>
      </c>
      <c r="AB68">
        <v>9.6948764434807533</v>
      </c>
      <c r="AC68">
        <v>7.13000554075066</v>
      </c>
      <c r="AD68">
        <v>4.4828545519070095</v>
      </c>
      <c r="AE68">
        <v>12.130620974743888</v>
      </c>
      <c r="AF68">
        <v>0</v>
      </c>
      <c r="AG68">
        <v>0</v>
      </c>
      <c r="AH68">
        <v>37.526404974968557</v>
      </c>
      <c r="AI68">
        <v>0</v>
      </c>
      <c r="AJ68">
        <v>0</v>
      </c>
      <c r="AK68">
        <v>12.515940341753858</v>
      </c>
      <c r="AL68">
        <v>19.384528800000002</v>
      </c>
      <c r="AM68">
        <v>0</v>
      </c>
      <c r="AN68">
        <v>0</v>
      </c>
      <c r="AO68">
        <v>0.4328220960000001</v>
      </c>
      <c r="AP68">
        <v>1.8855527550263467</v>
      </c>
      <c r="AQ68">
        <v>0</v>
      </c>
      <c r="AR68">
        <v>8.9385911999999994</v>
      </c>
      <c r="AS68">
        <v>7.826908996168207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745.2934489705051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86.942404374607136</v>
      </c>
      <c r="L69">
        <v>34.000000000000007</v>
      </c>
      <c r="M69">
        <v>0</v>
      </c>
      <c r="N69">
        <v>29.138864627605916</v>
      </c>
      <c r="O69">
        <v>48.92592903340811</v>
      </c>
      <c r="P69">
        <v>66.8889734470918</v>
      </c>
      <c r="Q69">
        <v>2.9007020772058825</v>
      </c>
      <c r="R69">
        <v>5.8002991653881555</v>
      </c>
      <c r="S69">
        <v>3.8603686965517241</v>
      </c>
      <c r="T69">
        <v>0</v>
      </c>
      <c r="U69">
        <v>280.77825428997761</v>
      </c>
      <c r="V69">
        <v>5.0997137875288674</v>
      </c>
      <c r="W69">
        <v>10.869129810840107</v>
      </c>
      <c r="X69">
        <v>36.388722754616133</v>
      </c>
      <c r="Y69">
        <v>0</v>
      </c>
      <c r="Z69">
        <v>1.5999696219999999</v>
      </c>
      <c r="AA69">
        <v>10.341010608884202</v>
      </c>
      <c r="AB69">
        <v>9.6948764434807533</v>
      </c>
      <c r="AC69">
        <v>7.13000554075066</v>
      </c>
      <c r="AD69">
        <v>4.4828545519070095</v>
      </c>
      <c r="AE69">
        <v>12.130620974743888</v>
      </c>
      <c r="AF69">
        <v>0</v>
      </c>
      <c r="AG69">
        <v>0</v>
      </c>
      <c r="AH69">
        <v>37.526404974968557</v>
      </c>
      <c r="AI69">
        <v>0</v>
      </c>
      <c r="AJ69">
        <v>0</v>
      </c>
      <c r="AK69">
        <v>12.515940341753858</v>
      </c>
      <c r="AL69">
        <v>19.384528800000002</v>
      </c>
      <c r="AM69">
        <v>0</v>
      </c>
      <c r="AN69">
        <v>0</v>
      </c>
      <c r="AO69">
        <v>0.4328220960000001</v>
      </c>
      <c r="AP69">
        <v>1.8855527550263467</v>
      </c>
      <c r="AQ69">
        <v>0</v>
      </c>
      <c r="AR69">
        <v>8.9385911999999994</v>
      </c>
      <c r="AS69">
        <v>7.826908996168207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745.48344897050492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86.942000204382737</v>
      </c>
      <c r="L70">
        <v>33.810000000000009</v>
      </c>
      <c r="M70">
        <v>0</v>
      </c>
      <c r="N70">
        <v>29.138864627605916</v>
      </c>
      <c r="O70">
        <v>48.92592903340811</v>
      </c>
      <c r="P70">
        <v>66.8889734470918</v>
      </c>
      <c r="Q70">
        <v>2.9007020772058825</v>
      </c>
      <c r="R70">
        <v>5.8002991653881555</v>
      </c>
      <c r="S70">
        <v>3.8603686965517241</v>
      </c>
      <c r="T70">
        <v>0</v>
      </c>
      <c r="U70">
        <v>280.77825428997761</v>
      </c>
      <c r="V70">
        <v>5.0997137875288674</v>
      </c>
      <c r="W70">
        <v>10.869129810840107</v>
      </c>
      <c r="X70">
        <v>36.388722754616133</v>
      </c>
      <c r="Y70">
        <v>0</v>
      </c>
      <c r="Z70">
        <v>1.5999696219999999</v>
      </c>
      <c r="AA70">
        <v>10.341010608884202</v>
      </c>
      <c r="AB70">
        <v>9.6948764434807533</v>
      </c>
      <c r="AC70">
        <v>7.13000554075066</v>
      </c>
      <c r="AD70">
        <v>4.4828545519070095</v>
      </c>
      <c r="AE70">
        <v>12.130620974743888</v>
      </c>
      <c r="AF70">
        <v>0</v>
      </c>
      <c r="AG70">
        <v>0</v>
      </c>
      <c r="AH70">
        <v>37.526404974968557</v>
      </c>
      <c r="AI70">
        <v>0</v>
      </c>
      <c r="AJ70">
        <v>0</v>
      </c>
      <c r="AK70">
        <v>12.515940341753858</v>
      </c>
      <c r="AL70">
        <v>19.384528800000002</v>
      </c>
      <c r="AM70">
        <v>0</v>
      </c>
      <c r="AN70">
        <v>0</v>
      </c>
      <c r="AO70">
        <v>0.4328220960000001</v>
      </c>
      <c r="AP70">
        <v>1.8855527550263467</v>
      </c>
      <c r="AQ70">
        <v>0</v>
      </c>
      <c r="AR70">
        <v>8.9385911999999994</v>
      </c>
      <c r="AS70">
        <v>7.826908996168207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745.29304480028054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84.708611766633894</v>
      </c>
      <c r="L71">
        <v>32.550000000000004</v>
      </c>
      <c r="M71">
        <v>0</v>
      </c>
      <c r="N71">
        <v>29.138864627605916</v>
      </c>
      <c r="O71">
        <v>48.92592903340811</v>
      </c>
      <c r="P71">
        <v>66.8889734470918</v>
      </c>
      <c r="Q71">
        <v>2.799542994454713</v>
      </c>
      <c r="R71">
        <v>5.5997374567901224</v>
      </c>
      <c r="S71">
        <v>3.7275414900891977</v>
      </c>
      <c r="T71">
        <v>0</v>
      </c>
      <c r="U71">
        <v>280.77825428997761</v>
      </c>
      <c r="V71">
        <v>4.9289677193775088</v>
      </c>
      <c r="W71">
        <v>10.870878742990653</v>
      </c>
      <c r="X71">
        <v>36.389441169900884</v>
      </c>
      <c r="Y71">
        <v>0</v>
      </c>
      <c r="Z71">
        <v>1.5999696219999999</v>
      </c>
      <c r="AA71">
        <v>10.341010608884202</v>
      </c>
      <c r="AB71">
        <v>9.6948764434807533</v>
      </c>
      <c r="AC71">
        <v>7.13000554075066</v>
      </c>
      <c r="AD71">
        <v>4.4828545519070095</v>
      </c>
      <c r="AE71">
        <v>12.130620974743888</v>
      </c>
      <c r="AF71">
        <v>0</v>
      </c>
      <c r="AG71">
        <v>0</v>
      </c>
      <c r="AH71">
        <v>37.526404974968557</v>
      </c>
      <c r="AI71">
        <v>0.87446173710320263</v>
      </c>
      <c r="AJ71">
        <v>0</v>
      </c>
      <c r="AK71">
        <v>12.515940341753858</v>
      </c>
      <c r="AL71">
        <v>19.384528800000002</v>
      </c>
      <c r="AM71">
        <v>0</v>
      </c>
      <c r="AN71">
        <v>0</v>
      </c>
      <c r="AO71">
        <v>0</v>
      </c>
      <c r="AP71">
        <v>1.8855527550263467</v>
      </c>
      <c r="AQ71">
        <v>0</v>
      </c>
      <c r="AR71">
        <v>8.9385911999999994</v>
      </c>
      <c r="AS71">
        <v>7.826908996168207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741.63846928510725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83.982494739825086</v>
      </c>
      <c r="L72">
        <v>33.810000000000009</v>
      </c>
      <c r="M72">
        <v>0</v>
      </c>
      <c r="N72">
        <v>29.138864627605916</v>
      </c>
      <c r="O72">
        <v>48.92592903340811</v>
      </c>
      <c r="P72">
        <v>66.8889734470918</v>
      </c>
      <c r="Q72">
        <v>2.799542994454713</v>
      </c>
      <c r="R72">
        <v>5.5997374567901224</v>
      </c>
      <c r="S72">
        <v>3.7275414900891977</v>
      </c>
      <c r="T72">
        <v>0</v>
      </c>
      <c r="U72">
        <v>280.77825428997761</v>
      </c>
      <c r="V72">
        <v>4.9289677193775088</v>
      </c>
      <c r="W72">
        <v>10.870878742990653</v>
      </c>
      <c r="X72">
        <v>36.389441169900884</v>
      </c>
      <c r="Y72">
        <v>0</v>
      </c>
      <c r="Z72">
        <v>1.5999696219999999</v>
      </c>
      <c r="AA72">
        <v>10.341010608884202</v>
      </c>
      <c r="AB72">
        <v>9.6948764434807533</v>
      </c>
      <c r="AC72">
        <v>7.13000554075066</v>
      </c>
      <c r="AD72">
        <v>4.4828545519070095</v>
      </c>
      <c r="AE72">
        <v>12.130620974743888</v>
      </c>
      <c r="AF72">
        <v>0</v>
      </c>
      <c r="AG72">
        <v>0</v>
      </c>
      <c r="AH72">
        <v>37.526404974968557</v>
      </c>
      <c r="AI72">
        <v>0.87446173710320263</v>
      </c>
      <c r="AJ72">
        <v>0</v>
      </c>
      <c r="AK72">
        <v>12.515940341753858</v>
      </c>
      <c r="AL72">
        <v>19.384528800000002</v>
      </c>
      <c r="AM72">
        <v>0</v>
      </c>
      <c r="AN72">
        <v>0</v>
      </c>
      <c r="AO72">
        <v>0</v>
      </c>
      <c r="AP72">
        <v>1.8855527550263467</v>
      </c>
      <c r="AQ72">
        <v>0</v>
      </c>
      <c r="AR72">
        <v>8.9385911999999994</v>
      </c>
      <c r="AS72">
        <v>7.826908996168207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742.17235225829836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82.970671740098737</v>
      </c>
      <c r="L73">
        <v>34.75</v>
      </c>
      <c r="M73">
        <v>0</v>
      </c>
      <c r="N73">
        <v>29.138864627605916</v>
      </c>
      <c r="O73">
        <v>48.92592903340811</v>
      </c>
      <c r="P73">
        <v>66.8889734470918</v>
      </c>
      <c r="Q73">
        <v>2.799542994454713</v>
      </c>
      <c r="R73">
        <v>5.5997374567901224</v>
      </c>
      <c r="S73">
        <v>3.7275414900891977</v>
      </c>
      <c r="T73">
        <v>0</v>
      </c>
      <c r="U73">
        <v>280.77825428997761</v>
      </c>
      <c r="V73">
        <v>2.8995508160983792</v>
      </c>
      <c r="W73">
        <v>10.870878742990653</v>
      </c>
      <c r="X73">
        <v>36.389441169900884</v>
      </c>
      <c r="Y73">
        <v>0</v>
      </c>
      <c r="Z73">
        <v>1.5999696219999999</v>
      </c>
      <c r="AA73">
        <v>10.341010608884202</v>
      </c>
      <c r="AB73">
        <v>9.6948764434807533</v>
      </c>
      <c r="AC73">
        <v>7.13000554075066</v>
      </c>
      <c r="AD73">
        <v>4.4828545519070095</v>
      </c>
      <c r="AE73">
        <v>12.130620974743888</v>
      </c>
      <c r="AF73">
        <v>0</v>
      </c>
      <c r="AG73">
        <v>0</v>
      </c>
      <c r="AH73">
        <v>37.526404974968557</v>
      </c>
      <c r="AI73">
        <v>0.87446173710320263</v>
      </c>
      <c r="AJ73">
        <v>0</v>
      </c>
      <c r="AK73">
        <v>12.515940341753858</v>
      </c>
      <c r="AL73">
        <v>19.384528800000002</v>
      </c>
      <c r="AM73">
        <v>1.1120979581232064</v>
      </c>
      <c r="AN73">
        <v>0</v>
      </c>
      <c r="AO73">
        <v>0</v>
      </c>
      <c r="AP73">
        <v>1.8855527550263467</v>
      </c>
      <c r="AQ73">
        <v>0</v>
      </c>
      <c r="AR73">
        <v>8.9385911999999994</v>
      </c>
      <c r="AS73">
        <v>7.826908996168207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741.183210313416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86.941387213204948</v>
      </c>
      <c r="L74">
        <v>34.75</v>
      </c>
      <c r="M74">
        <v>0</v>
      </c>
      <c r="N74">
        <v>29.138864627605916</v>
      </c>
      <c r="O74">
        <v>48.92592903340811</v>
      </c>
      <c r="P74">
        <v>66.8889734470918</v>
      </c>
      <c r="Q74">
        <v>2.799542994454713</v>
      </c>
      <c r="R74">
        <v>5.5997374567901224</v>
      </c>
      <c r="S74">
        <v>3.7275414900891977</v>
      </c>
      <c r="T74">
        <v>0</v>
      </c>
      <c r="U74">
        <v>280.77825428997761</v>
      </c>
      <c r="V74">
        <v>2.8995508160983792</v>
      </c>
      <c r="W74">
        <v>10.870878742990653</v>
      </c>
      <c r="X74">
        <v>36.389441169900884</v>
      </c>
      <c r="Y74">
        <v>0</v>
      </c>
      <c r="Z74">
        <v>1.5999696219999999</v>
      </c>
      <c r="AA74">
        <v>10.341010608884202</v>
      </c>
      <c r="AB74">
        <v>9.6948764434807533</v>
      </c>
      <c r="AC74">
        <v>7.13000554075066</v>
      </c>
      <c r="AD74">
        <v>4.4828545519070095</v>
      </c>
      <c r="AE74">
        <v>12.130620974743888</v>
      </c>
      <c r="AF74">
        <v>0</v>
      </c>
      <c r="AG74">
        <v>0</v>
      </c>
      <c r="AH74">
        <v>37.526404974968557</v>
      </c>
      <c r="AI74">
        <v>1.5615389978810381</v>
      </c>
      <c r="AJ74">
        <v>0</v>
      </c>
      <c r="AK74">
        <v>12.515940341753858</v>
      </c>
      <c r="AL74">
        <v>19.384528800000002</v>
      </c>
      <c r="AM74">
        <v>1.1120979581232064</v>
      </c>
      <c r="AN74">
        <v>0</v>
      </c>
      <c r="AO74">
        <v>0</v>
      </c>
      <c r="AP74">
        <v>1.8855527550263467</v>
      </c>
      <c r="AQ74">
        <v>0</v>
      </c>
      <c r="AR74">
        <v>8.9385911999999994</v>
      </c>
      <c r="AS74">
        <v>7.826908996168207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745.84100304729998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158.6096709210731</v>
      </c>
      <c r="L75">
        <v>63.137676139365652</v>
      </c>
      <c r="M75">
        <v>0</v>
      </c>
      <c r="N75">
        <v>29.139175992836915</v>
      </c>
      <c r="O75">
        <v>48.928616031021896</v>
      </c>
      <c r="P75">
        <v>66.88849784065782</v>
      </c>
      <c r="Q75">
        <v>5.3494684279176203</v>
      </c>
      <c r="R75">
        <v>10.404810841826148</v>
      </c>
      <c r="S75">
        <v>6.4765285367316352</v>
      </c>
      <c r="T75">
        <v>0</v>
      </c>
      <c r="U75">
        <v>280.77825428997761</v>
      </c>
      <c r="V75">
        <v>5.1007108013937277</v>
      </c>
      <c r="W75">
        <v>10.870878742990653</v>
      </c>
      <c r="X75">
        <v>36.389441169900884</v>
      </c>
      <c r="Y75">
        <v>0</v>
      </c>
      <c r="Z75">
        <v>1.5999696219999999</v>
      </c>
      <c r="AA75">
        <v>10.341010608884202</v>
      </c>
      <c r="AB75">
        <v>9.6948764434807533</v>
      </c>
      <c r="AC75">
        <v>7.13000554075066</v>
      </c>
      <c r="AD75">
        <v>6.7242815080823046</v>
      </c>
      <c r="AE75">
        <v>12.130620974743888</v>
      </c>
      <c r="AF75">
        <v>0</v>
      </c>
      <c r="AG75">
        <v>0</v>
      </c>
      <c r="AH75">
        <v>37.526404974968557</v>
      </c>
      <c r="AI75">
        <v>2.4984624389889021</v>
      </c>
      <c r="AJ75">
        <v>0</v>
      </c>
      <c r="AK75">
        <v>12.515940341753858</v>
      </c>
      <c r="AL75">
        <v>19.384528800000002</v>
      </c>
      <c r="AM75">
        <v>1.1120979581232064</v>
      </c>
      <c r="AN75">
        <v>0</v>
      </c>
      <c r="AO75">
        <v>0</v>
      </c>
      <c r="AP75">
        <v>1.8855527550263467</v>
      </c>
      <c r="AQ75">
        <v>0</v>
      </c>
      <c r="AR75">
        <v>8.9385911999999994</v>
      </c>
      <c r="AS75">
        <v>7.826908996168207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861.3829818986643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158.61025814039598</v>
      </c>
      <c r="L76">
        <v>63.137676139365652</v>
      </c>
      <c r="M76">
        <v>0</v>
      </c>
      <c r="N76">
        <v>29.139175992836915</v>
      </c>
      <c r="O76">
        <v>48.928616031021896</v>
      </c>
      <c r="P76">
        <v>66.88849784065782</v>
      </c>
      <c r="Q76">
        <v>5.3494684279176203</v>
      </c>
      <c r="R76">
        <v>10.404810841826148</v>
      </c>
      <c r="S76">
        <v>6.477279565380293</v>
      </c>
      <c r="T76">
        <v>0</v>
      </c>
      <c r="U76">
        <v>280.77825428997761</v>
      </c>
      <c r="V76">
        <v>5.1007108013937277</v>
      </c>
      <c r="W76">
        <v>8.5391010526315796</v>
      </c>
      <c r="X76">
        <v>36.389441169900884</v>
      </c>
      <c r="Y76">
        <v>0</v>
      </c>
      <c r="Z76">
        <v>1.5999696219999999</v>
      </c>
      <c r="AA76">
        <v>10.341010608884202</v>
      </c>
      <c r="AB76">
        <v>9.6948764434807533</v>
      </c>
      <c r="AC76">
        <v>7.13000554075066</v>
      </c>
      <c r="AD76">
        <v>6.7242815080823046</v>
      </c>
      <c r="AE76">
        <v>12.130620974743888</v>
      </c>
      <c r="AF76">
        <v>0</v>
      </c>
      <c r="AG76">
        <v>0</v>
      </c>
      <c r="AH76">
        <v>37.526404974968557</v>
      </c>
      <c r="AI76">
        <v>12.180004098713617</v>
      </c>
      <c r="AJ76">
        <v>0</v>
      </c>
      <c r="AK76">
        <v>12.515940341753858</v>
      </c>
      <c r="AL76">
        <v>19.384528800000002</v>
      </c>
      <c r="AM76">
        <v>2.5839921134960373</v>
      </c>
      <c r="AN76">
        <v>0</v>
      </c>
      <c r="AO76">
        <v>0</v>
      </c>
      <c r="AP76">
        <v>1.8855527550263467</v>
      </c>
      <c r="AQ76">
        <v>0</v>
      </c>
      <c r="AR76">
        <v>8.9385911999999994</v>
      </c>
      <c r="AS76">
        <v>7.826908996168207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870.20597827137453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158.47045797388577</v>
      </c>
      <c r="L77">
        <v>63.14</v>
      </c>
      <c r="M77">
        <v>0</v>
      </c>
      <c r="N77">
        <v>29.139175992836915</v>
      </c>
      <c r="O77">
        <v>48.928616031021896</v>
      </c>
      <c r="P77">
        <v>66.88849784065782</v>
      </c>
      <c r="Q77">
        <v>5.3494684279176203</v>
      </c>
      <c r="R77">
        <v>10.404810841826148</v>
      </c>
      <c r="S77">
        <v>6.477279565380293</v>
      </c>
      <c r="T77">
        <v>0</v>
      </c>
      <c r="U77">
        <v>280.77825428997761</v>
      </c>
      <c r="V77">
        <v>5.1007108013937277</v>
      </c>
      <c r="W77">
        <v>8.5391010526315796</v>
      </c>
      <c r="X77">
        <v>36.389441169900884</v>
      </c>
      <c r="Y77">
        <v>0</v>
      </c>
      <c r="Z77">
        <v>1.5999696219999999</v>
      </c>
      <c r="AA77">
        <v>10.341010608884202</v>
      </c>
      <c r="AB77">
        <v>9.6948764434807533</v>
      </c>
      <c r="AC77">
        <v>7.13000554075066</v>
      </c>
      <c r="AD77">
        <v>8.9657086774430734</v>
      </c>
      <c r="AE77">
        <v>12.130620974743888</v>
      </c>
      <c r="AF77">
        <v>0</v>
      </c>
      <c r="AG77">
        <v>0</v>
      </c>
      <c r="AH77">
        <v>37.526404974968557</v>
      </c>
      <c r="AI77">
        <v>12.180004098713617</v>
      </c>
      <c r="AJ77">
        <v>0</v>
      </c>
      <c r="AK77">
        <v>12.515940341753858</v>
      </c>
      <c r="AL77">
        <v>19.384528800000002</v>
      </c>
      <c r="AM77">
        <v>2.5839921134960373</v>
      </c>
      <c r="AN77">
        <v>0</v>
      </c>
      <c r="AO77">
        <v>0</v>
      </c>
      <c r="AP77">
        <v>1.8855527550263467</v>
      </c>
      <c r="AQ77">
        <v>0</v>
      </c>
      <c r="AR77">
        <v>8.9385911999999994</v>
      </c>
      <c r="AS77">
        <v>7.826908996168207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872.30992913485966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158.47045797388577</v>
      </c>
      <c r="L78">
        <v>63.14</v>
      </c>
      <c r="M78">
        <v>0</v>
      </c>
      <c r="N78">
        <v>29.139175992836915</v>
      </c>
      <c r="O78">
        <v>48.928616031021896</v>
      </c>
      <c r="P78">
        <v>66.88849784065782</v>
      </c>
      <c r="Q78">
        <v>5.3494684279176203</v>
      </c>
      <c r="R78">
        <v>10.404810841826148</v>
      </c>
      <c r="S78">
        <v>6.477279565380293</v>
      </c>
      <c r="T78">
        <v>0</v>
      </c>
      <c r="U78">
        <v>280.77825428997761</v>
      </c>
      <c r="V78">
        <v>5.1007108013937277</v>
      </c>
      <c r="W78">
        <v>8.5391010526315796</v>
      </c>
      <c r="X78">
        <v>36.389441169900884</v>
      </c>
      <c r="Y78">
        <v>0</v>
      </c>
      <c r="Z78">
        <v>4.8241996480000005</v>
      </c>
      <c r="AA78">
        <v>10.341010608884202</v>
      </c>
      <c r="AB78">
        <v>9.9761720525589368</v>
      </c>
      <c r="AC78">
        <v>7.13000554075066</v>
      </c>
      <c r="AD78">
        <v>9.1449322130558475</v>
      </c>
      <c r="AE78">
        <v>12.130620974743888</v>
      </c>
      <c r="AF78">
        <v>0</v>
      </c>
      <c r="AG78">
        <v>0</v>
      </c>
      <c r="AH78">
        <v>37.956274058604066</v>
      </c>
      <c r="AI78">
        <v>12.180004098713617</v>
      </c>
      <c r="AJ78">
        <v>0</v>
      </c>
      <c r="AK78">
        <v>12.515940341753858</v>
      </c>
      <c r="AL78">
        <v>19.384528800000002</v>
      </c>
      <c r="AM78">
        <v>3.8858005958075283</v>
      </c>
      <c r="AN78">
        <v>0</v>
      </c>
      <c r="AO78">
        <v>0</v>
      </c>
      <c r="AP78">
        <v>1.8855527550263467</v>
      </c>
      <c r="AQ78">
        <v>0</v>
      </c>
      <c r="AR78">
        <v>8.9385911999999994</v>
      </c>
      <c r="AS78">
        <v>8.1200220496049003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878.01946892493424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158.46933787040908</v>
      </c>
      <c r="L79">
        <v>43.05</v>
      </c>
      <c r="M79">
        <v>0</v>
      </c>
      <c r="N79">
        <v>29.139175992836915</v>
      </c>
      <c r="O79">
        <v>48.928616031021896</v>
      </c>
      <c r="P79">
        <v>66.88849784065782</v>
      </c>
      <c r="Q79">
        <v>5.3494684279176203</v>
      </c>
      <c r="R79">
        <v>10.404810841826148</v>
      </c>
      <c r="S79">
        <v>6.477279565380293</v>
      </c>
      <c r="T79">
        <v>0</v>
      </c>
      <c r="U79">
        <v>280.77825428997761</v>
      </c>
      <c r="V79">
        <v>5.1007108013937277</v>
      </c>
      <c r="W79">
        <v>10.870878742990653</v>
      </c>
      <c r="X79">
        <v>36.389441169900884</v>
      </c>
      <c r="Y79">
        <v>0</v>
      </c>
      <c r="Z79">
        <v>4.8241996480000005</v>
      </c>
      <c r="AA79">
        <v>10.341010608884202</v>
      </c>
      <c r="AB79">
        <v>9.9761720525589368</v>
      </c>
      <c r="AC79">
        <v>7.13000554075066</v>
      </c>
      <c r="AD79">
        <v>9.1449322130558475</v>
      </c>
      <c r="AE79">
        <v>12.130620974743888</v>
      </c>
      <c r="AF79">
        <v>0</v>
      </c>
      <c r="AG79">
        <v>0</v>
      </c>
      <c r="AH79">
        <v>37.956274058604066</v>
      </c>
      <c r="AI79">
        <v>12.180004098713617</v>
      </c>
      <c r="AJ79">
        <v>0</v>
      </c>
      <c r="AK79">
        <v>12.515940341753858</v>
      </c>
      <c r="AL79">
        <v>19.384528800000002</v>
      </c>
      <c r="AM79">
        <v>3.8858005958075283</v>
      </c>
      <c r="AN79">
        <v>0</v>
      </c>
      <c r="AO79">
        <v>0</v>
      </c>
      <c r="AP79">
        <v>2.3569409437829334</v>
      </c>
      <c r="AQ79">
        <v>0</v>
      </c>
      <c r="AR79">
        <v>8.9385911999999994</v>
      </c>
      <c r="AS79">
        <v>8.1200220496049003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860.73151470057303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158.46933787040908</v>
      </c>
      <c r="L80">
        <v>63.137920210701843</v>
      </c>
      <c r="M80">
        <v>0</v>
      </c>
      <c r="N80">
        <v>29.139175992836915</v>
      </c>
      <c r="O80">
        <v>48.928616031021896</v>
      </c>
      <c r="P80">
        <v>66.88849784065782</v>
      </c>
      <c r="Q80">
        <v>5.3494684279176203</v>
      </c>
      <c r="R80">
        <v>10.404810841826148</v>
      </c>
      <c r="S80">
        <v>6.477279565380293</v>
      </c>
      <c r="T80">
        <v>0</v>
      </c>
      <c r="U80">
        <v>280.77825428997761</v>
      </c>
      <c r="V80">
        <v>5.1007108013937277</v>
      </c>
      <c r="W80">
        <v>10.870878742990653</v>
      </c>
      <c r="X80">
        <v>36.389441169900884</v>
      </c>
      <c r="Y80">
        <v>0</v>
      </c>
      <c r="Z80">
        <v>4.8241996480000005</v>
      </c>
      <c r="AA80">
        <v>10.341010608884202</v>
      </c>
      <c r="AB80">
        <v>9.9761720525589368</v>
      </c>
      <c r="AC80">
        <v>7.13000554075066</v>
      </c>
      <c r="AD80">
        <v>9.1449322130558475</v>
      </c>
      <c r="AE80">
        <v>12.130620974743888</v>
      </c>
      <c r="AF80">
        <v>0</v>
      </c>
      <c r="AG80">
        <v>0</v>
      </c>
      <c r="AH80">
        <v>37.956274058604066</v>
      </c>
      <c r="AI80">
        <v>12.180004098713617</v>
      </c>
      <c r="AJ80">
        <v>0</v>
      </c>
      <c r="AK80">
        <v>12.515940341753858</v>
      </c>
      <c r="AL80">
        <v>19.384528800000002</v>
      </c>
      <c r="AM80">
        <v>3.8858005958075283</v>
      </c>
      <c r="AN80">
        <v>0</v>
      </c>
      <c r="AO80">
        <v>0</v>
      </c>
      <c r="AP80">
        <v>2.3569409437829334</v>
      </c>
      <c r="AQ80">
        <v>0</v>
      </c>
      <c r="AR80">
        <v>8.9385911999999994</v>
      </c>
      <c r="AS80">
        <v>8.1200220496049003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880.81943491127481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158.46933787040908</v>
      </c>
      <c r="L81">
        <v>63.137920210701843</v>
      </c>
      <c r="M81">
        <v>0</v>
      </c>
      <c r="N81">
        <v>29.139175992836915</v>
      </c>
      <c r="O81">
        <v>48.928616031021896</v>
      </c>
      <c r="P81">
        <v>66.88849784065782</v>
      </c>
      <c r="Q81">
        <v>5.3494684279176203</v>
      </c>
      <c r="R81">
        <v>10.404810841826148</v>
      </c>
      <c r="S81">
        <v>6.477279565380293</v>
      </c>
      <c r="T81">
        <v>0</v>
      </c>
      <c r="U81">
        <v>280.77825428997761</v>
      </c>
      <c r="V81">
        <v>5.1007108013937277</v>
      </c>
      <c r="W81">
        <v>10.870878742990653</v>
      </c>
      <c r="X81">
        <v>36.389441169900884</v>
      </c>
      <c r="Y81">
        <v>0</v>
      </c>
      <c r="Z81">
        <v>4.8241996480000005</v>
      </c>
      <c r="AA81">
        <v>10.341010608884202</v>
      </c>
      <c r="AB81">
        <v>9.9761720525589368</v>
      </c>
      <c r="AC81">
        <v>7.13000554075066</v>
      </c>
      <c r="AD81">
        <v>9.1449322130558475</v>
      </c>
      <c r="AE81">
        <v>12.130620974743888</v>
      </c>
      <c r="AF81">
        <v>0</v>
      </c>
      <c r="AG81">
        <v>0</v>
      </c>
      <c r="AH81">
        <v>37.956274058604066</v>
      </c>
      <c r="AI81">
        <v>12.180004098713617</v>
      </c>
      <c r="AJ81">
        <v>0</v>
      </c>
      <c r="AK81">
        <v>12.515940341753858</v>
      </c>
      <c r="AL81">
        <v>19.384528800000002</v>
      </c>
      <c r="AM81">
        <v>3.8858005958075283</v>
      </c>
      <c r="AN81">
        <v>0</v>
      </c>
      <c r="AO81">
        <v>0.3606850800000001</v>
      </c>
      <c r="AP81">
        <v>2.3569409437829334</v>
      </c>
      <c r="AQ81">
        <v>0</v>
      </c>
      <c r="AR81">
        <v>8.9385911999999994</v>
      </c>
      <c r="AS81">
        <v>8.1530303379899323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881.21312827965983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158.46933787040908</v>
      </c>
      <c r="L82">
        <v>63.137920210701843</v>
      </c>
      <c r="M82">
        <v>0</v>
      </c>
      <c r="N82">
        <v>29.139175992836915</v>
      </c>
      <c r="O82">
        <v>48.928616031021896</v>
      </c>
      <c r="P82">
        <v>58.890184637090456</v>
      </c>
      <c r="Q82">
        <v>5.3494684279176203</v>
      </c>
      <c r="R82">
        <v>10.404810841826148</v>
      </c>
      <c r="S82">
        <v>6.477279565380293</v>
      </c>
      <c r="T82">
        <v>0</v>
      </c>
      <c r="U82">
        <v>280.77825428997761</v>
      </c>
      <c r="V82">
        <v>5.1007108013937277</v>
      </c>
      <c r="W82">
        <v>10.870878742990653</v>
      </c>
      <c r="X82">
        <v>36.389441169900884</v>
      </c>
      <c r="Y82">
        <v>0</v>
      </c>
      <c r="Z82">
        <v>4.8241996480000005</v>
      </c>
      <c r="AA82">
        <v>10.341010608884202</v>
      </c>
      <c r="AB82">
        <v>9.9761720525589368</v>
      </c>
      <c r="AC82">
        <v>7.13000554075066</v>
      </c>
      <c r="AD82">
        <v>9.1449322130558475</v>
      </c>
      <c r="AE82">
        <v>12.130620974743888</v>
      </c>
      <c r="AF82">
        <v>0</v>
      </c>
      <c r="AG82">
        <v>0</v>
      </c>
      <c r="AH82">
        <v>37.956274058604066</v>
      </c>
      <c r="AI82">
        <v>1.5615389978810381</v>
      </c>
      <c r="AJ82">
        <v>0</v>
      </c>
      <c r="AK82">
        <v>12.515940341753858</v>
      </c>
      <c r="AL82">
        <v>19.384528800000002</v>
      </c>
      <c r="AM82">
        <v>3.8858005958075283</v>
      </c>
      <c r="AN82">
        <v>0</v>
      </c>
      <c r="AO82">
        <v>0.3606850800000001</v>
      </c>
      <c r="AP82">
        <v>2.3569409437829334</v>
      </c>
      <c r="AQ82">
        <v>0</v>
      </c>
      <c r="AR82">
        <v>8.9385911999999994</v>
      </c>
      <c r="AS82">
        <v>8.1530303379899323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862.59634997525995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158.46933787040908</v>
      </c>
      <c r="L83">
        <v>63.137920210701843</v>
      </c>
      <c r="M83">
        <v>0</v>
      </c>
      <c r="N83">
        <v>29.139175992836915</v>
      </c>
      <c r="O83">
        <v>48.928616031021896</v>
      </c>
      <c r="P83">
        <v>58.890184637090456</v>
      </c>
      <c r="Q83">
        <v>5.3494684279176203</v>
      </c>
      <c r="R83">
        <v>10.404810841826148</v>
      </c>
      <c r="S83">
        <v>6.477279565380293</v>
      </c>
      <c r="T83">
        <v>0</v>
      </c>
      <c r="U83">
        <v>280.77825428997761</v>
      </c>
      <c r="V83">
        <v>5.1007108013937277</v>
      </c>
      <c r="W83">
        <v>10.870878742990653</v>
      </c>
      <c r="X83">
        <v>36.389441169900884</v>
      </c>
      <c r="Y83">
        <v>0</v>
      </c>
      <c r="Z83">
        <v>4.8241996480000005</v>
      </c>
      <c r="AA83">
        <v>10.341010608884202</v>
      </c>
      <c r="AB83">
        <v>9.9761720525589368</v>
      </c>
      <c r="AC83">
        <v>7.13000554075066</v>
      </c>
      <c r="AD83">
        <v>9.1449322130558475</v>
      </c>
      <c r="AE83">
        <v>12.130620974743888</v>
      </c>
      <c r="AF83">
        <v>0</v>
      </c>
      <c r="AG83">
        <v>0</v>
      </c>
      <c r="AH83">
        <v>37.956274058604066</v>
      </c>
      <c r="AI83">
        <v>0.87446173710320263</v>
      </c>
      <c r="AJ83">
        <v>0</v>
      </c>
      <c r="AK83">
        <v>12.515940341753858</v>
      </c>
      <c r="AL83">
        <v>19.384528800000002</v>
      </c>
      <c r="AM83">
        <v>3.8858005958075283</v>
      </c>
      <c r="AN83">
        <v>0</v>
      </c>
      <c r="AO83">
        <v>0.3606850800000001</v>
      </c>
      <c r="AP83">
        <v>2.3569409437829334</v>
      </c>
      <c r="AQ83">
        <v>0</v>
      </c>
      <c r="AR83">
        <v>8.9385911999999994</v>
      </c>
      <c r="AS83">
        <v>8.1530303379899323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861.90927271448209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158.46933787040908</v>
      </c>
      <c r="L84">
        <v>63.137920210701843</v>
      </c>
      <c r="M84">
        <v>0</v>
      </c>
      <c r="N84">
        <v>29.139175992836915</v>
      </c>
      <c r="O84">
        <v>48.928616031021896</v>
      </c>
      <c r="P84">
        <v>58.890184637090456</v>
      </c>
      <c r="Q84">
        <v>5.3494684279176203</v>
      </c>
      <c r="R84">
        <v>10.404810841826148</v>
      </c>
      <c r="S84">
        <v>6.477279565380293</v>
      </c>
      <c r="T84">
        <v>0</v>
      </c>
      <c r="U84">
        <v>280.77825428997761</v>
      </c>
      <c r="V84">
        <v>5.1007108013937277</v>
      </c>
      <c r="W84">
        <v>10.870878742990653</v>
      </c>
      <c r="X84">
        <v>36.389441169900884</v>
      </c>
      <c r="Y84">
        <v>0</v>
      </c>
      <c r="Z84">
        <v>4.8241996480000005</v>
      </c>
      <c r="AA84">
        <v>10.341010608884202</v>
      </c>
      <c r="AB84">
        <v>9.9761720525589368</v>
      </c>
      <c r="AC84">
        <v>7.13000554075066</v>
      </c>
      <c r="AD84">
        <v>9.1449322130558475</v>
      </c>
      <c r="AE84">
        <v>12.130620974743888</v>
      </c>
      <c r="AF84">
        <v>0</v>
      </c>
      <c r="AG84">
        <v>0</v>
      </c>
      <c r="AH84">
        <v>37.956274058604066</v>
      </c>
      <c r="AI84">
        <v>0.87446173710320263</v>
      </c>
      <c r="AJ84">
        <v>0</v>
      </c>
      <c r="AK84">
        <v>12.515940341753858</v>
      </c>
      <c r="AL84">
        <v>19.384528800000002</v>
      </c>
      <c r="AM84">
        <v>3.8858005958075283</v>
      </c>
      <c r="AN84">
        <v>0</v>
      </c>
      <c r="AO84">
        <v>0.3606850800000001</v>
      </c>
      <c r="AP84">
        <v>2.3569409437829334</v>
      </c>
      <c r="AQ84">
        <v>0</v>
      </c>
      <c r="AR84">
        <v>8.9385911999999994</v>
      </c>
      <c r="AS84">
        <v>8.1530303379899323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861.90927271448209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158.46933787040908</v>
      </c>
      <c r="L85">
        <v>63.137920210701843</v>
      </c>
      <c r="M85">
        <v>0</v>
      </c>
      <c r="N85">
        <v>29.139175992836915</v>
      </c>
      <c r="O85">
        <v>48.928616031021896</v>
      </c>
      <c r="P85">
        <v>58.890184637090456</v>
      </c>
      <c r="Q85">
        <v>5.3494684279176203</v>
      </c>
      <c r="R85">
        <v>10.404810841826148</v>
      </c>
      <c r="S85">
        <v>6.477279565380293</v>
      </c>
      <c r="T85">
        <v>0</v>
      </c>
      <c r="U85">
        <v>280.77825428997761</v>
      </c>
      <c r="V85">
        <v>5.1007108013937277</v>
      </c>
      <c r="W85">
        <v>10.870878742990653</v>
      </c>
      <c r="X85">
        <v>36.389441169900884</v>
      </c>
      <c r="Y85">
        <v>0</v>
      </c>
      <c r="Z85">
        <v>4.8241996480000005</v>
      </c>
      <c r="AA85">
        <v>10.341010608884202</v>
      </c>
      <c r="AB85">
        <v>9.9761720525589368</v>
      </c>
      <c r="AC85">
        <v>7.13000554075066</v>
      </c>
      <c r="AD85">
        <v>9.1449322130558475</v>
      </c>
      <c r="AE85">
        <v>12.130620974743888</v>
      </c>
      <c r="AF85">
        <v>0</v>
      </c>
      <c r="AG85">
        <v>0</v>
      </c>
      <c r="AH85">
        <v>37.956274058604066</v>
      </c>
      <c r="AI85">
        <v>3.4353858800967663</v>
      </c>
      <c r="AJ85">
        <v>0</v>
      </c>
      <c r="AK85">
        <v>12.515940341753858</v>
      </c>
      <c r="AL85">
        <v>19.384528800000002</v>
      </c>
      <c r="AM85">
        <v>3.8858005958075283</v>
      </c>
      <c r="AN85">
        <v>0</v>
      </c>
      <c r="AO85">
        <v>0.3606850800000001</v>
      </c>
      <c r="AP85">
        <v>2.6711997362873245</v>
      </c>
      <c r="AQ85">
        <v>0</v>
      </c>
      <c r="AR85">
        <v>8.9385911999999994</v>
      </c>
      <c r="AS85">
        <v>8.1530303379899323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864.78445564998015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158.46933787040908</v>
      </c>
      <c r="L86">
        <v>63.137920210701843</v>
      </c>
      <c r="M86">
        <v>0</v>
      </c>
      <c r="N86">
        <v>29.139175992836915</v>
      </c>
      <c r="O86">
        <v>48.928616031021896</v>
      </c>
      <c r="P86">
        <v>58.890184637090456</v>
      </c>
      <c r="Q86">
        <v>5.3494684279176203</v>
      </c>
      <c r="R86">
        <v>10.404810841826148</v>
      </c>
      <c r="S86">
        <v>6.477279565380293</v>
      </c>
      <c r="T86">
        <v>0</v>
      </c>
      <c r="U86">
        <v>280.77825428997761</v>
      </c>
      <c r="V86">
        <v>5.1007108013937277</v>
      </c>
      <c r="W86">
        <v>10.870878742990653</v>
      </c>
      <c r="X86">
        <v>36.389441169900884</v>
      </c>
      <c r="Y86">
        <v>0</v>
      </c>
      <c r="Z86">
        <v>0.8097011999999999</v>
      </c>
      <c r="AA86">
        <v>10.341010608884202</v>
      </c>
      <c r="AB86">
        <v>9.6948764434807533</v>
      </c>
      <c r="AC86">
        <v>7.13000554075066</v>
      </c>
      <c r="AD86">
        <v>8.9657086774430734</v>
      </c>
      <c r="AE86">
        <v>12.130620974743888</v>
      </c>
      <c r="AF86">
        <v>0</v>
      </c>
      <c r="AG86">
        <v>0</v>
      </c>
      <c r="AH86">
        <v>37.526404974968557</v>
      </c>
      <c r="AI86">
        <v>3.4353858800967663</v>
      </c>
      <c r="AJ86">
        <v>0</v>
      </c>
      <c r="AK86">
        <v>12.515940341753858</v>
      </c>
      <c r="AL86">
        <v>19.384528800000002</v>
      </c>
      <c r="AM86">
        <v>3.8779506980621754</v>
      </c>
      <c r="AN86">
        <v>0</v>
      </c>
      <c r="AO86">
        <v>0.3606850800000001</v>
      </c>
      <c r="AP86">
        <v>2.6711997362873245</v>
      </c>
      <c r="AQ86">
        <v>0</v>
      </c>
      <c r="AR86">
        <v>8.9385911999999994</v>
      </c>
      <c r="AS86">
        <v>8.1530303379899323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859.87171907590823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14.49</v>
      </c>
      <c r="H87">
        <v>0</v>
      </c>
      <c r="I87">
        <v>0</v>
      </c>
      <c r="J87">
        <v>9.66</v>
      </c>
      <c r="K87">
        <v>158.46933787040908</v>
      </c>
      <c r="L87">
        <v>63.137920210701843</v>
      </c>
      <c r="M87">
        <v>0</v>
      </c>
      <c r="N87">
        <v>29.139175992836915</v>
      </c>
      <c r="O87">
        <v>48.928616031021896</v>
      </c>
      <c r="P87">
        <v>58.889824594764072</v>
      </c>
      <c r="Q87">
        <v>5.3494684279176203</v>
      </c>
      <c r="R87">
        <v>10.404810841826148</v>
      </c>
      <c r="S87">
        <v>6.477279565380293</v>
      </c>
      <c r="T87">
        <v>0</v>
      </c>
      <c r="U87">
        <v>280.77825428997761</v>
      </c>
      <c r="V87">
        <v>5.1007108013937277</v>
      </c>
      <c r="W87">
        <v>10.870878742990653</v>
      </c>
      <c r="X87">
        <v>36.389441169900884</v>
      </c>
      <c r="Y87">
        <v>0</v>
      </c>
      <c r="Z87">
        <v>0.8097011999999999</v>
      </c>
      <c r="AA87">
        <v>10.341010608884202</v>
      </c>
      <c r="AB87">
        <v>9.6948764434807533</v>
      </c>
      <c r="AC87">
        <v>7.13000554075066</v>
      </c>
      <c r="AD87">
        <v>8.9657086774430734</v>
      </c>
      <c r="AE87">
        <v>12.130620974743888</v>
      </c>
      <c r="AF87">
        <v>0</v>
      </c>
      <c r="AG87">
        <v>0</v>
      </c>
      <c r="AH87">
        <v>37.526404974968557</v>
      </c>
      <c r="AI87">
        <v>3.4353858800967663</v>
      </c>
      <c r="AJ87">
        <v>0</v>
      </c>
      <c r="AK87">
        <v>12.515940341753858</v>
      </c>
      <c r="AL87">
        <v>19.384528800000002</v>
      </c>
      <c r="AM87">
        <v>3.8779506980621754</v>
      </c>
      <c r="AN87">
        <v>0</v>
      </c>
      <c r="AO87">
        <v>0.3606850800000001</v>
      </c>
      <c r="AP87">
        <v>2.6711997362873245</v>
      </c>
      <c r="AQ87">
        <v>0</v>
      </c>
      <c r="AR87">
        <v>8.9385911999999994</v>
      </c>
      <c r="AS87">
        <v>8.1530303379899323</v>
      </c>
      <c r="AT87">
        <v>0</v>
      </c>
      <c r="AU87">
        <v>0</v>
      </c>
      <c r="AV87">
        <v>9.66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893.68135903358177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14.49</v>
      </c>
      <c r="H88">
        <v>0</v>
      </c>
      <c r="I88">
        <v>0</v>
      </c>
      <c r="J88">
        <v>9.66</v>
      </c>
      <c r="K88">
        <v>158.46933787040908</v>
      </c>
      <c r="L88">
        <v>63.137920210701843</v>
      </c>
      <c r="M88">
        <v>0</v>
      </c>
      <c r="N88">
        <v>29.139175992836915</v>
      </c>
      <c r="O88">
        <v>48.928616031021896</v>
      </c>
      <c r="P88">
        <v>58.889824594764072</v>
      </c>
      <c r="Q88">
        <v>5.3494684279176203</v>
      </c>
      <c r="R88">
        <v>10.404810841826148</v>
      </c>
      <c r="S88">
        <v>6.477279565380293</v>
      </c>
      <c r="T88">
        <v>0</v>
      </c>
      <c r="U88">
        <v>280.77825428997761</v>
      </c>
      <c r="V88">
        <v>5.1007108013937277</v>
      </c>
      <c r="W88">
        <v>10.870878742990653</v>
      </c>
      <c r="X88">
        <v>36.389441169900884</v>
      </c>
      <c r="Y88">
        <v>0</v>
      </c>
      <c r="Z88">
        <v>0.8097011999999999</v>
      </c>
      <c r="AA88">
        <v>10.341010608884202</v>
      </c>
      <c r="AB88">
        <v>9.6948764434807533</v>
      </c>
      <c r="AC88">
        <v>7.13000554075066</v>
      </c>
      <c r="AD88">
        <v>8.9657086774430734</v>
      </c>
      <c r="AE88">
        <v>12.130620974743888</v>
      </c>
      <c r="AF88">
        <v>0</v>
      </c>
      <c r="AG88">
        <v>0</v>
      </c>
      <c r="AH88">
        <v>37.526404974968557</v>
      </c>
      <c r="AI88">
        <v>3.4353858800967663</v>
      </c>
      <c r="AJ88">
        <v>0</v>
      </c>
      <c r="AK88">
        <v>12.515940341753858</v>
      </c>
      <c r="AL88">
        <v>19.384528800000002</v>
      </c>
      <c r="AM88">
        <v>3.8779506980621754</v>
      </c>
      <c r="AN88">
        <v>0</v>
      </c>
      <c r="AO88">
        <v>0.3606850800000001</v>
      </c>
      <c r="AP88">
        <v>2.6711997362873245</v>
      </c>
      <c r="AQ88">
        <v>0</v>
      </c>
      <c r="AR88">
        <v>8.9385911999999994</v>
      </c>
      <c r="AS88">
        <v>8.1530303379899323</v>
      </c>
      <c r="AT88">
        <v>0</v>
      </c>
      <c r="AU88">
        <v>0</v>
      </c>
      <c r="AV88">
        <v>9.66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893.68135903358177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14.019395298684493</v>
      </c>
      <c r="H89">
        <v>0</v>
      </c>
      <c r="I89">
        <v>0</v>
      </c>
      <c r="J89">
        <v>7.3190223706176969</v>
      </c>
      <c r="K89">
        <v>158.46933787040908</v>
      </c>
      <c r="L89">
        <v>63.137920210701843</v>
      </c>
      <c r="M89">
        <v>0</v>
      </c>
      <c r="N89">
        <v>29.139175992836915</v>
      </c>
      <c r="O89">
        <v>48.928616031021896</v>
      </c>
      <c r="P89">
        <v>58.889824594764072</v>
      </c>
      <c r="Q89">
        <v>5.3494684279176203</v>
      </c>
      <c r="R89">
        <v>10.404810841826148</v>
      </c>
      <c r="S89">
        <v>6.477279565380293</v>
      </c>
      <c r="T89">
        <v>0</v>
      </c>
      <c r="U89">
        <v>280.77825428997761</v>
      </c>
      <c r="V89">
        <v>5.1007108013937277</v>
      </c>
      <c r="W89">
        <v>10.870878742990653</v>
      </c>
      <c r="X89">
        <v>36.389441169900884</v>
      </c>
      <c r="Y89">
        <v>0</v>
      </c>
      <c r="Z89">
        <v>0.8097011999999999</v>
      </c>
      <c r="AA89">
        <v>10.341010608884202</v>
      </c>
      <c r="AB89">
        <v>9.6948764434807533</v>
      </c>
      <c r="AC89">
        <v>7.13000554075066</v>
      </c>
      <c r="AD89">
        <v>8.9657086774430734</v>
      </c>
      <c r="AE89">
        <v>12.130620974743888</v>
      </c>
      <c r="AF89">
        <v>0</v>
      </c>
      <c r="AG89">
        <v>0</v>
      </c>
      <c r="AH89">
        <v>37.526404974968557</v>
      </c>
      <c r="AI89">
        <v>3.4353858800967663</v>
      </c>
      <c r="AJ89">
        <v>0</v>
      </c>
      <c r="AK89">
        <v>12.515940341753858</v>
      </c>
      <c r="AL89">
        <v>19.384528800000002</v>
      </c>
      <c r="AM89">
        <v>3.8779506980621754</v>
      </c>
      <c r="AN89">
        <v>0</v>
      </c>
      <c r="AO89">
        <v>0.3606850800000001</v>
      </c>
      <c r="AP89">
        <v>2.6711997362873245</v>
      </c>
      <c r="AQ89">
        <v>0</v>
      </c>
      <c r="AR89">
        <v>8.9385911999999994</v>
      </c>
      <c r="AS89">
        <v>7.826908996168207</v>
      </c>
      <c r="AT89">
        <v>0</v>
      </c>
      <c r="AU89">
        <v>0</v>
      </c>
      <c r="AV89">
        <v>9.66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890.54365536106229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14.490724953473816</v>
      </c>
      <c r="H90">
        <v>0</v>
      </c>
      <c r="I90">
        <v>0</v>
      </c>
      <c r="J90">
        <v>9.6588966285425126</v>
      </c>
      <c r="K90">
        <v>158.46933787040908</v>
      </c>
      <c r="L90">
        <v>63.137920210701843</v>
      </c>
      <c r="M90">
        <v>0</v>
      </c>
      <c r="N90">
        <v>29.139175992836915</v>
      </c>
      <c r="O90">
        <v>48.928616031021896</v>
      </c>
      <c r="P90">
        <v>58.889824594764072</v>
      </c>
      <c r="Q90">
        <v>5.3494684279176203</v>
      </c>
      <c r="R90">
        <v>10.404810841826148</v>
      </c>
      <c r="S90">
        <v>6.477279565380293</v>
      </c>
      <c r="T90">
        <v>0</v>
      </c>
      <c r="U90">
        <v>280.77825428997761</v>
      </c>
      <c r="V90">
        <v>5.1007108013937277</v>
      </c>
      <c r="W90">
        <v>10.870878742990653</v>
      </c>
      <c r="X90">
        <v>36.389441169900884</v>
      </c>
      <c r="Y90">
        <v>0</v>
      </c>
      <c r="Z90">
        <v>4.8241996480000005</v>
      </c>
      <c r="AA90">
        <v>10.341010608884202</v>
      </c>
      <c r="AB90">
        <v>9.9761720525589368</v>
      </c>
      <c r="AC90">
        <v>7.13000554075066</v>
      </c>
      <c r="AD90">
        <v>9.1449322130558475</v>
      </c>
      <c r="AE90">
        <v>12.130620974743888</v>
      </c>
      <c r="AF90">
        <v>0</v>
      </c>
      <c r="AG90">
        <v>0</v>
      </c>
      <c r="AH90">
        <v>37.956274058604066</v>
      </c>
      <c r="AI90">
        <v>3.4353858800967663</v>
      </c>
      <c r="AJ90">
        <v>0</v>
      </c>
      <c r="AK90">
        <v>12.515940341753858</v>
      </c>
      <c r="AL90">
        <v>19.384528800000002</v>
      </c>
      <c r="AM90">
        <v>3.8858005958075283</v>
      </c>
      <c r="AN90">
        <v>0</v>
      </c>
      <c r="AO90">
        <v>0.3606850800000001</v>
      </c>
      <c r="AP90">
        <v>2.6711997362873245</v>
      </c>
      <c r="AQ90">
        <v>0</v>
      </c>
      <c r="AR90">
        <v>8.9385911999999994</v>
      </c>
      <c r="AS90">
        <v>8.1530303379899323</v>
      </c>
      <c r="AT90">
        <v>0</v>
      </c>
      <c r="AU90">
        <v>0</v>
      </c>
      <c r="AV90">
        <v>9.66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898.59371718966997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14.490724953473816</v>
      </c>
      <c r="H91">
        <v>0</v>
      </c>
      <c r="I91">
        <v>0</v>
      </c>
      <c r="J91">
        <v>9.6588966285425126</v>
      </c>
      <c r="K91">
        <v>158.46933787040908</v>
      </c>
      <c r="L91">
        <v>63.137920210701843</v>
      </c>
      <c r="M91">
        <v>0</v>
      </c>
      <c r="N91">
        <v>29.139175992836915</v>
      </c>
      <c r="O91">
        <v>48.928616031021896</v>
      </c>
      <c r="P91">
        <v>58.889824594764072</v>
      </c>
      <c r="Q91">
        <v>5.3494684279176203</v>
      </c>
      <c r="R91">
        <v>10.404810841826148</v>
      </c>
      <c r="S91">
        <v>6.477279565380293</v>
      </c>
      <c r="T91">
        <v>0</v>
      </c>
      <c r="U91">
        <v>280.77825428997761</v>
      </c>
      <c r="V91">
        <v>5.1007108013937277</v>
      </c>
      <c r="W91">
        <v>10.870878742990653</v>
      </c>
      <c r="X91">
        <v>36.389441169900884</v>
      </c>
      <c r="Y91">
        <v>0</v>
      </c>
      <c r="Z91">
        <v>4.8241996480000005</v>
      </c>
      <c r="AA91">
        <v>10.341010608884202</v>
      </c>
      <c r="AB91">
        <v>9.9761720525589368</v>
      </c>
      <c r="AC91">
        <v>7.13000554075066</v>
      </c>
      <c r="AD91">
        <v>9.1449322130558475</v>
      </c>
      <c r="AE91">
        <v>12.130620974743888</v>
      </c>
      <c r="AF91">
        <v>0</v>
      </c>
      <c r="AG91">
        <v>0</v>
      </c>
      <c r="AH91">
        <v>37.956274058604066</v>
      </c>
      <c r="AI91">
        <v>3.4353858800967663</v>
      </c>
      <c r="AJ91">
        <v>0</v>
      </c>
      <c r="AK91">
        <v>12.515940341753858</v>
      </c>
      <c r="AL91">
        <v>19.384528800000002</v>
      </c>
      <c r="AM91">
        <v>3.8858005958075283</v>
      </c>
      <c r="AN91">
        <v>0</v>
      </c>
      <c r="AO91">
        <v>1.3706033040000003</v>
      </c>
      <c r="AP91">
        <v>2.6711997362873245</v>
      </c>
      <c r="AQ91">
        <v>0</v>
      </c>
      <c r="AR91">
        <v>8.9385911999999994</v>
      </c>
      <c r="AS91">
        <v>8.1530303379899323</v>
      </c>
      <c r="AT91">
        <v>0</v>
      </c>
      <c r="AU91">
        <v>0</v>
      </c>
      <c r="AV91">
        <v>9.66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899.60363541366996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14.490724953473816</v>
      </c>
      <c r="H92">
        <v>0</v>
      </c>
      <c r="I92">
        <v>0</v>
      </c>
      <c r="J92">
        <v>9.6588966285425126</v>
      </c>
      <c r="K92">
        <v>158.46933787040908</v>
      </c>
      <c r="L92">
        <v>63.137920210701843</v>
      </c>
      <c r="M92">
        <v>0</v>
      </c>
      <c r="N92">
        <v>29.139175992836915</v>
      </c>
      <c r="O92">
        <v>48.928616031021896</v>
      </c>
      <c r="P92">
        <v>58.889824594764072</v>
      </c>
      <c r="Q92">
        <v>5.3494684279176203</v>
      </c>
      <c r="R92">
        <v>10.404810841826148</v>
      </c>
      <c r="S92">
        <v>6.477279565380293</v>
      </c>
      <c r="T92">
        <v>0</v>
      </c>
      <c r="U92">
        <v>280.77825428997761</v>
      </c>
      <c r="V92">
        <v>5.1007108013937277</v>
      </c>
      <c r="W92">
        <v>10.870878742990653</v>
      </c>
      <c r="X92">
        <v>36.389441169900884</v>
      </c>
      <c r="Y92">
        <v>0</v>
      </c>
      <c r="Z92">
        <v>4.8241996480000005</v>
      </c>
      <c r="AA92">
        <v>10.341010608884202</v>
      </c>
      <c r="AB92">
        <v>9.9761720525589368</v>
      </c>
      <c r="AC92">
        <v>7.13000554075066</v>
      </c>
      <c r="AD92">
        <v>9.1449322130558475</v>
      </c>
      <c r="AE92">
        <v>12.130620974743888</v>
      </c>
      <c r="AF92">
        <v>0</v>
      </c>
      <c r="AG92">
        <v>0</v>
      </c>
      <c r="AH92">
        <v>37.956274058604066</v>
      </c>
      <c r="AI92">
        <v>3.4353858800967663</v>
      </c>
      <c r="AJ92">
        <v>0</v>
      </c>
      <c r="AK92">
        <v>12.515940341753858</v>
      </c>
      <c r="AL92">
        <v>19.384528800000002</v>
      </c>
      <c r="AM92">
        <v>3.8858005958075283</v>
      </c>
      <c r="AN92">
        <v>0</v>
      </c>
      <c r="AO92">
        <v>1.3706033040000003</v>
      </c>
      <c r="AP92">
        <v>2.6711997362873245</v>
      </c>
      <c r="AQ92">
        <v>0</v>
      </c>
      <c r="AR92">
        <v>8.9385911999999994</v>
      </c>
      <c r="AS92">
        <v>8.1530303379899323</v>
      </c>
      <c r="AT92">
        <v>0</v>
      </c>
      <c r="AU92">
        <v>0</v>
      </c>
      <c r="AV92">
        <v>9.66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899.60363541366996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14.490724953473816</v>
      </c>
      <c r="H93">
        <v>0</v>
      </c>
      <c r="I93">
        <v>0</v>
      </c>
      <c r="J93">
        <v>9.6588966285425126</v>
      </c>
      <c r="K93">
        <v>158.46933787040908</v>
      </c>
      <c r="L93">
        <v>63.137920210701843</v>
      </c>
      <c r="M93">
        <v>0</v>
      </c>
      <c r="N93">
        <v>29.139175992836915</v>
      </c>
      <c r="O93">
        <v>48.928616031021896</v>
      </c>
      <c r="P93">
        <v>58.889824594764072</v>
      </c>
      <c r="Q93">
        <v>5.3494684279176203</v>
      </c>
      <c r="R93">
        <v>10.404810841826148</v>
      </c>
      <c r="S93">
        <v>6.477279565380293</v>
      </c>
      <c r="T93">
        <v>0</v>
      </c>
      <c r="U93">
        <v>280.77825428997761</v>
      </c>
      <c r="V93">
        <v>5.1007108013937277</v>
      </c>
      <c r="W93">
        <v>10.870878742990653</v>
      </c>
      <c r="X93">
        <v>36.389441169900884</v>
      </c>
      <c r="Y93">
        <v>0</v>
      </c>
      <c r="Z93">
        <v>4.8241996480000005</v>
      </c>
      <c r="AA93">
        <v>10.341010608884202</v>
      </c>
      <c r="AB93">
        <v>9.9761720525589368</v>
      </c>
      <c r="AC93">
        <v>7.13000554075066</v>
      </c>
      <c r="AD93">
        <v>9.1449322130558475</v>
      </c>
      <c r="AE93">
        <v>12.130620974743888</v>
      </c>
      <c r="AF93">
        <v>0</v>
      </c>
      <c r="AG93">
        <v>0</v>
      </c>
      <c r="AH93">
        <v>37.956274058604066</v>
      </c>
      <c r="AI93">
        <v>3.4353858800967663</v>
      </c>
      <c r="AJ93">
        <v>0</v>
      </c>
      <c r="AK93">
        <v>12.515940341753858</v>
      </c>
      <c r="AL93">
        <v>19.384528800000002</v>
      </c>
      <c r="AM93">
        <v>3.8858005958075283</v>
      </c>
      <c r="AN93">
        <v>0</v>
      </c>
      <c r="AO93">
        <v>2.1064009180000003</v>
      </c>
      <c r="AP93">
        <v>2.3569409437829334</v>
      </c>
      <c r="AQ93">
        <v>0</v>
      </c>
      <c r="AR93">
        <v>8.9385911999999994</v>
      </c>
      <c r="AS93">
        <v>8.1530303379899323</v>
      </c>
      <c r="AT93">
        <v>0</v>
      </c>
      <c r="AU93">
        <v>0</v>
      </c>
      <c r="AV93">
        <v>9.66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900.02517423516542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14.490724953473816</v>
      </c>
      <c r="H94">
        <v>0</v>
      </c>
      <c r="I94">
        <v>0</v>
      </c>
      <c r="J94">
        <v>9.6588966285425126</v>
      </c>
      <c r="K94">
        <v>158.46933787040908</v>
      </c>
      <c r="L94">
        <v>63.137920210701843</v>
      </c>
      <c r="M94">
        <v>0</v>
      </c>
      <c r="N94">
        <v>29.139175992836915</v>
      </c>
      <c r="O94">
        <v>48.928616031021896</v>
      </c>
      <c r="P94">
        <v>58.889824594764072</v>
      </c>
      <c r="Q94">
        <v>5.3494684279176203</v>
      </c>
      <c r="R94">
        <v>10.404810841826148</v>
      </c>
      <c r="S94">
        <v>6.477279565380293</v>
      </c>
      <c r="T94">
        <v>0</v>
      </c>
      <c r="U94">
        <v>280.77825428997761</v>
      </c>
      <c r="V94">
        <v>5.1007108013937277</v>
      </c>
      <c r="W94">
        <v>10.870878742990653</v>
      </c>
      <c r="X94">
        <v>36.389441169900884</v>
      </c>
      <c r="Y94">
        <v>0</v>
      </c>
      <c r="Z94">
        <v>1.5999696219999999</v>
      </c>
      <c r="AA94">
        <v>10.341010608884202</v>
      </c>
      <c r="AB94">
        <v>9.6948764434807533</v>
      </c>
      <c r="AC94">
        <v>7.13000554075066</v>
      </c>
      <c r="AD94">
        <v>8.9657086774430734</v>
      </c>
      <c r="AE94">
        <v>12.130620974743888</v>
      </c>
      <c r="AF94">
        <v>0</v>
      </c>
      <c r="AG94">
        <v>0</v>
      </c>
      <c r="AH94">
        <v>37.526404974968557</v>
      </c>
      <c r="AI94">
        <v>0</v>
      </c>
      <c r="AJ94">
        <v>0</v>
      </c>
      <c r="AK94">
        <v>12.515940341753858</v>
      </c>
      <c r="AL94">
        <v>19.384528800000002</v>
      </c>
      <c r="AM94">
        <v>3.8779506980621754</v>
      </c>
      <c r="AN94">
        <v>0</v>
      </c>
      <c r="AO94">
        <v>2.1064009180000003</v>
      </c>
      <c r="AP94">
        <v>2.3569409437829334</v>
      </c>
      <c r="AQ94">
        <v>0</v>
      </c>
      <c r="AR94">
        <v>8.9385911999999994</v>
      </c>
      <c r="AS94">
        <v>7.826908996168207</v>
      </c>
      <c r="AT94">
        <v>0</v>
      </c>
      <c r="AU94">
        <v>0</v>
      </c>
      <c r="AV94">
        <v>9.66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892.1411988611751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14.489188542521109</v>
      </c>
      <c r="H95">
        <v>0</v>
      </c>
      <c r="I95">
        <v>0</v>
      </c>
      <c r="J95">
        <v>9.658249114361233</v>
      </c>
      <c r="K95">
        <v>158.46933787040908</v>
      </c>
      <c r="L95">
        <v>63.137920210701843</v>
      </c>
      <c r="M95">
        <v>0</v>
      </c>
      <c r="N95">
        <v>29.139175992836915</v>
      </c>
      <c r="O95">
        <v>48.928616031021896</v>
      </c>
      <c r="P95">
        <v>58.889824594764072</v>
      </c>
      <c r="Q95">
        <v>5.3494684279176203</v>
      </c>
      <c r="R95">
        <v>10.404810841826148</v>
      </c>
      <c r="S95">
        <v>6.477279565380293</v>
      </c>
      <c r="T95">
        <v>0</v>
      </c>
      <c r="U95">
        <v>280.77825428997761</v>
      </c>
      <c r="V95">
        <v>5.1007108013937277</v>
      </c>
      <c r="W95">
        <v>10.870878742990653</v>
      </c>
      <c r="X95">
        <v>36.389441169900884</v>
      </c>
      <c r="Y95">
        <v>0</v>
      </c>
      <c r="Z95">
        <v>1.5999696219999999</v>
      </c>
      <c r="AA95">
        <v>10.341010608884202</v>
      </c>
      <c r="AB95">
        <v>9.6948764434807533</v>
      </c>
      <c r="AC95">
        <v>7.13000554075066</v>
      </c>
      <c r="AD95">
        <v>8.9657086774430734</v>
      </c>
      <c r="AE95">
        <v>12.130620974743888</v>
      </c>
      <c r="AF95">
        <v>0</v>
      </c>
      <c r="AG95">
        <v>0</v>
      </c>
      <c r="AH95">
        <v>37.526404974968557</v>
      </c>
      <c r="AI95">
        <v>0</v>
      </c>
      <c r="AJ95">
        <v>0</v>
      </c>
      <c r="AK95">
        <v>12.515940341753858</v>
      </c>
      <c r="AL95">
        <v>19.384528800000002</v>
      </c>
      <c r="AM95">
        <v>3.8779506980621754</v>
      </c>
      <c r="AN95">
        <v>0</v>
      </c>
      <c r="AO95">
        <v>2.1064009180000003</v>
      </c>
      <c r="AP95">
        <v>2.3569409437829334</v>
      </c>
      <c r="AQ95">
        <v>0</v>
      </c>
      <c r="AR95">
        <v>8.9385911999999994</v>
      </c>
      <c r="AS95">
        <v>7.826908996168207</v>
      </c>
      <c r="AT95">
        <v>0</v>
      </c>
      <c r="AU95">
        <v>0</v>
      </c>
      <c r="AV95">
        <v>9.66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892.13901493604112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14.489188542521109</v>
      </c>
      <c r="H96">
        <v>0</v>
      </c>
      <c r="I96">
        <v>0</v>
      </c>
      <c r="J96">
        <v>9.658249114361233</v>
      </c>
      <c r="K96">
        <v>158.46933787040908</v>
      </c>
      <c r="L96">
        <v>63.137920210701843</v>
      </c>
      <c r="M96">
        <v>0</v>
      </c>
      <c r="N96">
        <v>29.139175992836915</v>
      </c>
      <c r="O96">
        <v>48.928616031021896</v>
      </c>
      <c r="P96">
        <v>58.889824594764072</v>
      </c>
      <c r="Q96">
        <v>5.3494684279176203</v>
      </c>
      <c r="R96">
        <v>10.404810841826148</v>
      </c>
      <c r="S96">
        <v>6.477279565380293</v>
      </c>
      <c r="T96">
        <v>0</v>
      </c>
      <c r="U96">
        <v>280.77825428997761</v>
      </c>
      <c r="V96">
        <v>5.1007108013937277</v>
      </c>
      <c r="W96">
        <v>10.870878742990653</v>
      </c>
      <c r="X96">
        <v>36.389441169900884</v>
      </c>
      <c r="Y96">
        <v>0</v>
      </c>
      <c r="Z96">
        <v>1.5999696219999999</v>
      </c>
      <c r="AA96">
        <v>10.341010608884202</v>
      </c>
      <c r="AB96">
        <v>9.6948764434807533</v>
      </c>
      <c r="AC96">
        <v>7.13000554075066</v>
      </c>
      <c r="AD96">
        <v>8.9657086774430734</v>
      </c>
      <c r="AE96">
        <v>12.130620974743888</v>
      </c>
      <c r="AF96">
        <v>0</v>
      </c>
      <c r="AG96">
        <v>0</v>
      </c>
      <c r="AH96">
        <v>37.526404974968557</v>
      </c>
      <c r="AI96">
        <v>0</v>
      </c>
      <c r="AJ96">
        <v>0</v>
      </c>
      <c r="AK96">
        <v>12.515940341753858</v>
      </c>
      <c r="AL96">
        <v>19.384528800000002</v>
      </c>
      <c r="AM96">
        <v>3.2708759957294573</v>
      </c>
      <c r="AN96">
        <v>0</v>
      </c>
      <c r="AO96">
        <v>2.1064009180000003</v>
      </c>
      <c r="AP96">
        <v>2.3569409437829334</v>
      </c>
      <c r="AQ96">
        <v>0</v>
      </c>
      <c r="AR96">
        <v>8.9385911999999994</v>
      </c>
      <c r="AS96">
        <v>7.826908996168207</v>
      </c>
      <c r="AT96">
        <v>0</v>
      </c>
      <c r="AU96">
        <v>0</v>
      </c>
      <c r="AV96">
        <v>9.66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891.5319402337085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14.489188542521109</v>
      </c>
      <c r="H97">
        <v>0</v>
      </c>
      <c r="I97">
        <v>0</v>
      </c>
      <c r="J97">
        <v>9.658249114361233</v>
      </c>
      <c r="K97">
        <v>158.46933787040908</v>
      </c>
      <c r="L97">
        <v>63.137920210701843</v>
      </c>
      <c r="M97">
        <v>0</v>
      </c>
      <c r="N97">
        <v>29.139175992836915</v>
      </c>
      <c r="O97">
        <v>48.928616031021896</v>
      </c>
      <c r="P97">
        <v>58.889824594764072</v>
      </c>
      <c r="Q97">
        <v>5.3494684279176203</v>
      </c>
      <c r="R97">
        <v>10.404810841826148</v>
      </c>
      <c r="S97">
        <v>6.477279565380293</v>
      </c>
      <c r="T97">
        <v>0</v>
      </c>
      <c r="U97">
        <v>280.77825428997761</v>
      </c>
      <c r="V97">
        <v>5.1007108013937277</v>
      </c>
      <c r="W97">
        <v>10.870878742990653</v>
      </c>
      <c r="X97">
        <v>36.389441169900884</v>
      </c>
      <c r="Y97">
        <v>0</v>
      </c>
      <c r="Z97">
        <v>1.5999696219999999</v>
      </c>
      <c r="AA97">
        <v>10.341010608884202</v>
      </c>
      <c r="AB97">
        <v>9.6948764434807533</v>
      </c>
      <c r="AC97">
        <v>7.13000554075066</v>
      </c>
      <c r="AD97">
        <v>8.9657086774430734</v>
      </c>
      <c r="AE97">
        <v>12.130620974743888</v>
      </c>
      <c r="AF97">
        <v>0</v>
      </c>
      <c r="AG97">
        <v>0</v>
      </c>
      <c r="AH97">
        <v>37.526404974968557</v>
      </c>
      <c r="AI97">
        <v>0</v>
      </c>
      <c r="AJ97">
        <v>0</v>
      </c>
      <c r="AK97">
        <v>12.515940341753858</v>
      </c>
      <c r="AL97">
        <v>19.384528800000002</v>
      </c>
      <c r="AM97">
        <v>3.2708759957294573</v>
      </c>
      <c r="AN97">
        <v>0</v>
      </c>
      <c r="AO97">
        <v>2.1064009180000003</v>
      </c>
      <c r="AP97">
        <v>1.5712939625219555</v>
      </c>
      <c r="AQ97">
        <v>0</v>
      </c>
      <c r="AR97">
        <v>8.9385911999999994</v>
      </c>
      <c r="AS97">
        <v>7.826908996168207</v>
      </c>
      <c r="AT97">
        <v>0</v>
      </c>
      <c r="AU97">
        <v>0</v>
      </c>
      <c r="AV97">
        <v>9.66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890.74629325244757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14.489188542521109</v>
      </c>
      <c r="H98">
        <v>0</v>
      </c>
      <c r="I98">
        <v>0</v>
      </c>
      <c r="J98">
        <v>9.658249114361233</v>
      </c>
      <c r="K98">
        <v>158.46933787040908</v>
      </c>
      <c r="L98">
        <v>63.137920210701843</v>
      </c>
      <c r="M98">
        <v>0</v>
      </c>
      <c r="N98">
        <v>29.139175992836915</v>
      </c>
      <c r="O98">
        <v>48.928616031021896</v>
      </c>
      <c r="P98">
        <v>58.889824594764072</v>
      </c>
      <c r="Q98">
        <v>5.3494684279176203</v>
      </c>
      <c r="R98">
        <v>10.404810841826148</v>
      </c>
      <c r="S98">
        <v>6.477279565380293</v>
      </c>
      <c r="T98">
        <v>0</v>
      </c>
      <c r="U98">
        <v>280.77825428997761</v>
      </c>
      <c r="V98">
        <v>5.1007108013937277</v>
      </c>
      <c r="W98">
        <v>10.870878742990653</v>
      </c>
      <c r="X98">
        <v>36.389441169900884</v>
      </c>
      <c r="Y98">
        <v>0</v>
      </c>
      <c r="Z98">
        <v>1.5999696219999999</v>
      </c>
      <c r="AA98">
        <v>10.341010608884202</v>
      </c>
      <c r="AB98">
        <v>9.6948764434807533</v>
      </c>
      <c r="AC98">
        <v>7.13000554075066</v>
      </c>
      <c r="AD98">
        <v>8.9657086774430734</v>
      </c>
      <c r="AE98">
        <v>12.130620974743888</v>
      </c>
      <c r="AF98">
        <v>0</v>
      </c>
      <c r="AG98">
        <v>0</v>
      </c>
      <c r="AH98">
        <v>37.526404974968557</v>
      </c>
      <c r="AI98">
        <v>0</v>
      </c>
      <c r="AJ98">
        <v>0</v>
      </c>
      <c r="AK98">
        <v>12.515940341753858</v>
      </c>
      <c r="AL98">
        <v>19.384528800000002</v>
      </c>
      <c r="AM98">
        <v>3.2708759957294573</v>
      </c>
      <c r="AN98">
        <v>0</v>
      </c>
      <c r="AO98">
        <v>2.1064009180000003</v>
      </c>
      <c r="AP98">
        <v>1.5712939625219555</v>
      </c>
      <c r="AQ98">
        <v>0</v>
      </c>
      <c r="AR98">
        <v>8.9385911999999994</v>
      </c>
      <c r="AS98">
        <v>7.826908996168207</v>
      </c>
      <c r="AT98">
        <v>0</v>
      </c>
      <c r="AU98">
        <v>0</v>
      </c>
      <c r="AV98">
        <v>9.66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890.74629325244757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5.415631893938453E-2</v>
      </c>
      <c r="H99">
        <f t="shared" si="2"/>
        <v>0</v>
      </c>
      <c r="I99">
        <f t="shared" si="2"/>
        <v>0</v>
      </c>
      <c r="J99">
        <f t="shared" si="2"/>
        <v>2.8579368061186956E-2</v>
      </c>
      <c r="K99">
        <f t="shared" si="2"/>
        <v>2.8981651106788231</v>
      </c>
      <c r="L99">
        <f t="shared" si="2"/>
        <v>1.1245936390020046</v>
      </c>
      <c r="M99">
        <f t="shared" si="2"/>
        <v>0</v>
      </c>
      <c r="N99">
        <f t="shared" si="2"/>
        <v>0.63610435579797109</v>
      </c>
      <c r="O99">
        <f t="shared" si="2"/>
        <v>1.0679669983412627</v>
      </c>
      <c r="P99">
        <f t="shared" si="2"/>
        <v>1.572477364403182</v>
      </c>
      <c r="Q99">
        <f t="shared" si="2"/>
        <v>9.8638630900360971E-2</v>
      </c>
      <c r="R99">
        <f t="shared" si="2"/>
        <v>0.19245972569418499</v>
      </c>
      <c r="S99">
        <f t="shared" si="2"/>
        <v>0.12265715305336188</v>
      </c>
      <c r="T99">
        <f t="shared" si="2"/>
        <v>0</v>
      </c>
      <c r="U99">
        <f t="shared" si="2"/>
        <v>6.7386781029594482</v>
      </c>
      <c r="V99">
        <f t="shared" si="2"/>
        <v>0.10104442889806949</v>
      </c>
      <c r="W99">
        <f t="shared" si="2"/>
        <v>0.22633199116898861</v>
      </c>
      <c r="X99">
        <f t="shared" si="2"/>
        <v>0.74404292968090469</v>
      </c>
      <c r="Y99">
        <f t="shared" si="2"/>
        <v>0</v>
      </c>
      <c r="Z99">
        <f t="shared" si="2"/>
        <v>5.6081525505000021E-2</v>
      </c>
      <c r="AA99">
        <f t="shared" si="2"/>
        <v>0.24818425461322038</v>
      </c>
      <c r="AB99">
        <f t="shared" si="2"/>
        <v>0.23352092147077294</v>
      </c>
      <c r="AC99">
        <f t="shared" si="2"/>
        <v>0.1711201329780159</v>
      </c>
      <c r="AD99">
        <f t="shared" si="2"/>
        <v>0.17424827751141075</v>
      </c>
      <c r="AE99">
        <f t="shared" si="2"/>
        <v>0.29113490339385328</v>
      </c>
      <c r="AF99">
        <f t="shared" si="2"/>
        <v>0</v>
      </c>
      <c r="AG99">
        <f t="shared" si="2"/>
        <v>0</v>
      </c>
      <c r="AH99">
        <f t="shared" si="2"/>
        <v>0.90192332665015029</v>
      </c>
      <c r="AI99">
        <f t="shared" si="2"/>
        <v>6.6818253969367108E-2</v>
      </c>
      <c r="AJ99">
        <f t="shared" si="2"/>
        <v>0</v>
      </c>
      <c r="AK99">
        <f t="shared" si="2"/>
        <v>0.30038256820209253</v>
      </c>
      <c r="AL99">
        <f t="shared" si="2"/>
        <v>0.46950896699135125</v>
      </c>
      <c r="AM99">
        <f t="shared" si="2"/>
        <v>3.2705162345506571E-2</v>
      </c>
      <c r="AN99">
        <f t="shared" si="2"/>
        <v>0</v>
      </c>
      <c r="AO99">
        <f t="shared" si="2"/>
        <v>3.2564452524000004E-2</v>
      </c>
      <c r="AP99">
        <f t="shared" si="2"/>
        <v>5.2874041838863829E-2</v>
      </c>
      <c r="AQ99">
        <f t="shared" si="2"/>
        <v>0</v>
      </c>
      <c r="AR99">
        <f t="shared" si="2"/>
        <v>0.22021438320000022</v>
      </c>
      <c r="AS99">
        <f t="shared" si="2"/>
        <v>0.18904401472357935</v>
      </c>
      <c r="AT99">
        <f t="shared" si="2"/>
        <v>0</v>
      </c>
      <c r="AU99">
        <f t="shared" si="2"/>
        <v>0</v>
      </c>
      <c r="AV99">
        <f t="shared" si="2"/>
        <v>3.3564598333576334E-2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19.079785901829908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37.235995629588579</v>
      </c>
      <c r="H3">
        <v>0</v>
      </c>
      <c r="I3">
        <v>0</v>
      </c>
      <c r="J3">
        <v>16.860161387547649</v>
      </c>
      <c r="K3">
        <v>9.040000067998557</v>
      </c>
      <c r="L3">
        <v>318.2998912063515</v>
      </c>
      <c r="M3">
        <v>27.258848951151876</v>
      </c>
      <c r="N3">
        <v>35.19324542367238</v>
      </c>
      <c r="O3">
        <v>0</v>
      </c>
      <c r="P3">
        <v>41.389807461798604</v>
      </c>
      <c r="Q3">
        <v>5.7994665313827278</v>
      </c>
      <c r="R3">
        <v>11.58763965087223</v>
      </c>
      <c r="S3">
        <v>7.7264555830202859</v>
      </c>
      <c r="T3">
        <v>0</v>
      </c>
      <c r="U3">
        <v>61.679616513305156</v>
      </c>
      <c r="V3">
        <v>6.1608585365853665</v>
      </c>
      <c r="W3">
        <v>13.131061443925233</v>
      </c>
      <c r="X3">
        <v>43.949325073293316</v>
      </c>
      <c r="Y3">
        <v>0</v>
      </c>
      <c r="Z3">
        <v>1.9326762613636363</v>
      </c>
      <c r="AA3">
        <v>12.489383002109705</v>
      </c>
      <c r="AB3">
        <v>11.710586135214491</v>
      </c>
      <c r="AC3">
        <v>8.6137698354090393</v>
      </c>
      <c r="AD3">
        <v>10.831003657131676</v>
      </c>
      <c r="AE3">
        <v>14.650544386803297</v>
      </c>
      <c r="AF3">
        <v>0</v>
      </c>
      <c r="AG3">
        <v>11.141570137885067</v>
      </c>
      <c r="AH3">
        <v>45.326854998866565</v>
      </c>
      <c r="AI3">
        <v>4.1505156967701717</v>
      </c>
      <c r="AJ3">
        <v>0</v>
      </c>
      <c r="AK3">
        <v>15.117764737960831</v>
      </c>
      <c r="AL3">
        <v>0</v>
      </c>
      <c r="AM3">
        <v>4.6842345998447419</v>
      </c>
      <c r="AN3">
        <v>0.99763626591656362</v>
      </c>
      <c r="AO3">
        <v>0.26139728160000003</v>
      </c>
      <c r="AP3">
        <v>3.6065860903893951</v>
      </c>
      <c r="AQ3">
        <v>0</v>
      </c>
      <c r="AR3">
        <v>10.797078599999999</v>
      </c>
      <c r="AS3">
        <v>9.4532202011080475</v>
      </c>
      <c r="AT3">
        <v>0</v>
      </c>
      <c r="AU3">
        <v>0</v>
      </c>
      <c r="AV3">
        <v>20.019153619777693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821.09634896864429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20.787027973827836</v>
      </c>
      <c r="H4">
        <v>0</v>
      </c>
      <c r="I4">
        <v>0</v>
      </c>
      <c r="J4">
        <v>16.860161387547649</v>
      </c>
      <c r="K4">
        <v>9.040000067998557</v>
      </c>
      <c r="L4">
        <v>318.2998912063515</v>
      </c>
      <c r="M4">
        <v>27.258848951151876</v>
      </c>
      <c r="N4">
        <v>35.19324542367238</v>
      </c>
      <c r="O4">
        <v>0</v>
      </c>
      <c r="P4">
        <v>41.389807461798604</v>
      </c>
      <c r="Q4">
        <v>5.7994665313827278</v>
      </c>
      <c r="R4">
        <v>11.58763965087223</v>
      </c>
      <c r="S4">
        <v>7.7264555830202859</v>
      </c>
      <c r="T4">
        <v>0</v>
      </c>
      <c r="U4">
        <v>61.679616513305156</v>
      </c>
      <c r="V4">
        <v>6.1608585365853665</v>
      </c>
      <c r="W4">
        <v>13.131061443925233</v>
      </c>
      <c r="X4">
        <v>43.949325073293316</v>
      </c>
      <c r="Y4">
        <v>0</v>
      </c>
      <c r="Z4">
        <v>1.9326762613636363</v>
      </c>
      <c r="AA4">
        <v>12.489383002109705</v>
      </c>
      <c r="AB4">
        <v>11.710586135214491</v>
      </c>
      <c r="AC4">
        <v>8.6137698354090393</v>
      </c>
      <c r="AD4">
        <v>10.831003657131676</v>
      </c>
      <c r="AE4">
        <v>14.650544386803297</v>
      </c>
      <c r="AF4">
        <v>0</v>
      </c>
      <c r="AG4">
        <v>11.141570137885067</v>
      </c>
      <c r="AH4">
        <v>45.326854998866565</v>
      </c>
      <c r="AI4">
        <v>4.1505156967701717</v>
      </c>
      <c r="AJ4">
        <v>0</v>
      </c>
      <c r="AK4">
        <v>15.117764737960831</v>
      </c>
      <c r="AL4">
        <v>0</v>
      </c>
      <c r="AM4">
        <v>4.6842345998447419</v>
      </c>
      <c r="AN4">
        <v>0.99763626591656362</v>
      </c>
      <c r="AO4">
        <v>0.26139728160000003</v>
      </c>
      <c r="AP4">
        <v>3.6065860903893951</v>
      </c>
      <c r="AQ4">
        <v>0</v>
      </c>
      <c r="AR4">
        <v>10.797078599999999</v>
      </c>
      <c r="AS4">
        <v>9.4532202011080475</v>
      </c>
      <c r="AT4">
        <v>0</v>
      </c>
      <c r="AU4">
        <v>0</v>
      </c>
      <c r="AV4">
        <v>12.3989646328539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797.02719232595973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18.420303804643719</v>
      </c>
      <c r="H5">
        <v>0</v>
      </c>
      <c r="I5">
        <v>0</v>
      </c>
      <c r="J5">
        <v>17.220415655172413</v>
      </c>
      <c r="K5">
        <v>9.040000067998557</v>
      </c>
      <c r="L5">
        <v>318.2998912063515</v>
      </c>
      <c r="M5">
        <v>27.258848951151876</v>
      </c>
      <c r="N5">
        <v>35.19324542367238</v>
      </c>
      <c r="O5">
        <v>0</v>
      </c>
      <c r="P5">
        <v>41.389807461798604</v>
      </c>
      <c r="Q5">
        <v>5.7994665313827278</v>
      </c>
      <c r="R5">
        <v>11.58763965087223</v>
      </c>
      <c r="S5">
        <v>7.7264555830202859</v>
      </c>
      <c r="T5">
        <v>0</v>
      </c>
      <c r="U5">
        <v>61.679616513305156</v>
      </c>
      <c r="V5">
        <v>6.1608585365853665</v>
      </c>
      <c r="W5">
        <v>13.131061443925233</v>
      </c>
      <c r="X5">
        <v>43.949325073293316</v>
      </c>
      <c r="Y5">
        <v>0</v>
      </c>
      <c r="Z5">
        <v>1.9326762613636363</v>
      </c>
      <c r="AA5">
        <v>12.489383002109705</v>
      </c>
      <c r="AB5">
        <v>11.710586135214491</v>
      </c>
      <c r="AC5">
        <v>8.6137698354090393</v>
      </c>
      <c r="AD5">
        <v>10.831003657131676</v>
      </c>
      <c r="AE5">
        <v>14.650544386803297</v>
      </c>
      <c r="AF5">
        <v>0</v>
      </c>
      <c r="AG5">
        <v>11.141570137885067</v>
      </c>
      <c r="AH5">
        <v>45.326854998866565</v>
      </c>
      <c r="AI5">
        <v>4.1505156967701717</v>
      </c>
      <c r="AJ5">
        <v>0</v>
      </c>
      <c r="AK5">
        <v>15.117764737960831</v>
      </c>
      <c r="AL5">
        <v>0</v>
      </c>
      <c r="AM5">
        <v>4.6842345998447419</v>
      </c>
      <c r="AN5">
        <v>0.99763626591656362</v>
      </c>
      <c r="AO5">
        <v>1.3069864080000002</v>
      </c>
      <c r="AP5">
        <v>3.6065860903893951</v>
      </c>
      <c r="AQ5">
        <v>0</v>
      </c>
      <c r="AR5">
        <v>10.797078599999999</v>
      </c>
      <c r="AS5">
        <v>9.4532202011080475</v>
      </c>
      <c r="AT5">
        <v>0</v>
      </c>
      <c r="AU5">
        <v>0</v>
      </c>
      <c r="AV5">
        <v>11.468733592592594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795.13608051053916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18.668776202259089</v>
      </c>
      <c r="H6">
        <v>0</v>
      </c>
      <c r="I6">
        <v>0</v>
      </c>
      <c r="J6">
        <v>17.22056503125</v>
      </c>
      <c r="K6">
        <v>9.040000067998557</v>
      </c>
      <c r="L6">
        <v>318.2998912063515</v>
      </c>
      <c r="M6">
        <v>27.258848951151876</v>
      </c>
      <c r="N6">
        <v>35.19324542367238</v>
      </c>
      <c r="O6">
        <v>0</v>
      </c>
      <c r="P6">
        <v>41.389807461798604</v>
      </c>
      <c r="Q6">
        <v>5.7994665313827278</v>
      </c>
      <c r="R6">
        <v>11.58763965087223</v>
      </c>
      <c r="S6">
        <v>7.7264555830202859</v>
      </c>
      <c r="T6">
        <v>0</v>
      </c>
      <c r="U6">
        <v>61.679616513305156</v>
      </c>
      <c r="V6">
        <v>6.1608585365853665</v>
      </c>
      <c r="W6">
        <v>13.131061443925233</v>
      </c>
      <c r="X6">
        <v>43.949325073293316</v>
      </c>
      <c r="Y6">
        <v>0</v>
      </c>
      <c r="Z6">
        <v>1.9326762613636363</v>
      </c>
      <c r="AA6">
        <v>12.489383002109705</v>
      </c>
      <c r="AB6">
        <v>11.710586135214491</v>
      </c>
      <c r="AC6">
        <v>8.6137698354090393</v>
      </c>
      <c r="AD6">
        <v>10.831003657131676</v>
      </c>
      <c r="AE6">
        <v>14.650544386803297</v>
      </c>
      <c r="AF6">
        <v>0</v>
      </c>
      <c r="AG6">
        <v>11.141570137885067</v>
      </c>
      <c r="AH6">
        <v>45.326854998866565</v>
      </c>
      <c r="AI6">
        <v>4.1505156967701717</v>
      </c>
      <c r="AJ6">
        <v>0</v>
      </c>
      <c r="AK6">
        <v>15.117764737960831</v>
      </c>
      <c r="AL6">
        <v>0</v>
      </c>
      <c r="AM6">
        <v>4.6842345998447419</v>
      </c>
      <c r="AN6">
        <v>0.99763626591656362</v>
      </c>
      <c r="AO6">
        <v>1.3069864080000002</v>
      </c>
      <c r="AP6">
        <v>3.6065860903893951</v>
      </c>
      <c r="AQ6">
        <v>0</v>
      </c>
      <c r="AR6">
        <v>10.797078599999999</v>
      </c>
      <c r="AS6">
        <v>9.4532202011080475</v>
      </c>
      <c r="AT6">
        <v>0</v>
      </c>
      <c r="AU6">
        <v>0</v>
      </c>
      <c r="AV6">
        <v>11.978846841959335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795.89481553359872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18.668143000000001</v>
      </c>
      <c r="H7">
        <v>0</v>
      </c>
      <c r="I7">
        <v>0</v>
      </c>
      <c r="J7">
        <v>17.220882</v>
      </c>
      <c r="K7">
        <v>9.040000067998557</v>
      </c>
      <c r="L7">
        <v>318.2998912063515</v>
      </c>
      <c r="M7">
        <v>27.258848951151876</v>
      </c>
      <c r="N7">
        <v>35.19324542367238</v>
      </c>
      <c r="O7">
        <v>0</v>
      </c>
      <c r="P7">
        <v>41.389807461798604</v>
      </c>
      <c r="Q7">
        <v>5.7994665313827278</v>
      </c>
      <c r="R7">
        <v>11.58763965087223</v>
      </c>
      <c r="S7">
        <v>7.7264555830202859</v>
      </c>
      <c r="T7">
        <v>0</v>
      </c>
      <c r="U7">
        <v>61.679616513305156</v>
      </c>
      <c r="V7">
        <v>6.1608585365853665</v>
      </c>
      <c r="W7">
        <v>13.131061443925233</v>
      </c>
      <c r="X7">
        <v>43.949325073293316</v>
      </c>
      <c r="Y7">
        <v>0</v>
      </c>
      <c r="Z7">
        <v>1.9326762613636363</v>
      </c>
      <c r="AA7">
        <v>12.489383002109705</v>
      </c>
      <c r="AB7">
        <v>11.710586135214491</v>
      </c>
      <c r="AC7">
        <v>8.6137698354090393</v>
      </c>
      <c r="AD7">
        <v>10.831003657131676</v>
      </c>
      <c r="AE7">
        <v>14.650544386803297</v>
      </c>
      <c r="AF7">
        <v>0</v>
      </c>
      <c r="AG7">
        <v>11.141570137885067</v>
      </c>
      <c r="AH7">
        <v>45.326854998866565</v>
      </c>
      <c r="AI7">
        <v>4.1505156967701717</v>
      </c>
      <c r="AJ7">
        <v>0</v>
      </c>
      <c r="AK7">
        <v>15.117764737960831</v>
      </c>
      <c r="AL7">
        <v>0</v>
      </c>
      <c r="AM7">
        <v>4.6842345998447419</v>
      </c>
      <c r="AN7">
        <v>0.99763626591656362</v>
      </c>
      <c r="AO7">
        <v>1.3069864080000002</v>
      </c>
      <c r="AP7">
        <v>3.6065860903893951</v>
      </c>
      <c r="AQ7">
        <v>0</v>
      </c>
      <c r="AR7">
        <v>10.797078599999999</v>
      </c>
      <c r="AS7">
        <v>9.4532202011080475</v>
      </c>
      <c r="AT7">
        <v>0</v>
      </c>
      <c r="AU7">
        <v>0</v>
      </c>
      <c r="AV7">
        <v>11.977917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795.8935694581304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18.668143000000001</v>
      </c>
      <c r="H8">
        <v>0</v>
      </c>
      <c r="I8">
        <v>0</v>
      </c>
      <c r="J8">
        <v>17.220882</v>
      </c>
      <c r="K8">
        <v>9.040000067998557</v>
      </c>
      <c r="L8">
        <v>318.2998912063515</v>
      </c>
      <c r="M8">
        <v>27.258848951151876</v>
      </c>
      <c r="N8">
        <v>35.19324542367238</v>
      </c>
      <c r="O8">
        <v>0</v>
      </c>
      <c r="P8">
        <v>41.389807461798604</v>
      </c>
      <c r="Q8">
        <v>5.7994665313827278</v>
      </c>
      <c r="R8">
        <v>11.58763965087223</v>
      </c>
      <c r="S8">
        <v>7.7264555830202859</v>
      </c>
      <c r="T8">
        <v>0</v>
      </c>
      <c r="U8">
        <v>61.679616513305156</v>
      </c>
      <c r="V8">
        <v>6.1608585365853665</v>
      </c>
      <c r="W8">
        <v>13.131061443925233</v>
      </c>
      <c r="X8">
        <v>43.949325073293316</v>
      </c>
      <c r="Y8">
        <v>0</v>
      </c>
      <c r="Z8">
        <v>1.9326762613636363</v>
      </c>
      <c r="AA8">
        <v>12.489383002109705</v>
      </c>
      <c r="AB8">
        <v>11.710586135214491</v>
      </c>
      <c r="AC8">
        <v>8.6137698354090393</v>
      </c>
      <c r="AD8">
        <v>10.831003657131676</v>
      </c>
      <c r="AE8">
        <v>14.650544386803297</v>
      </c>
      <c r="AF8">
        <v>0</v>
      </c>
      <c r="AG8">
        <v>11.141570137885067</v>
      </c>
      <c r="AH8">
        <v>45.326854998866565</v>
      </c>
      <c r="AI8">
        <v>4.1505156967701717</v>
      </c>
      <c r="AJ8">
        <v>0</v>
      </c>
      <c r="AK8">
        <v>15.117764737960831</v>
      </c>
      <c r="AL8">
        <v>0</v>
      </c>
      <c r="AM8">
        <v>4.6842345998447419</v>
      </c>
      <c r="AN8">
        <v>0.99763626591656362</v>
      </c>
      <c r="AO8">
        <v>1.3069864080000002</v>
      </c>
      <c r="AP8">
        <v>3.6065860903893951</v>
      </c>
      <c r="AQ8">
        <v>0</v>
      </c>
      <c r="AR8">
        <v>10.797078599999999</v>
      </c>
      <c r="AS8">
        <v>9.4532202011080475</v>
      </c>
      <c r="AT8">
        <v>0</v>
      </c>
      <c r="AU8">
        <v>0</v>
      </c>
      <c r="AV8">
        <v>11.977917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795.8935694581304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0.68076543589743599</v>
      </c>
      <c r="H9">
        <v>0</v>
      </c>
      <c r="I9">
        <v>0</v>
      </c>
      <c r="J9">
        <v>0.90116432876712338</v>
      </c>
      <c r="K9">
        <v>9.040000067998557</v>
      </c>
      <c r="L9">
        <v>318.2998912063515</v>
      </c>
      <c r="M9">
        <v>27.258848951151876</v>
      </c>
      <c r="N9">
        <v>35.19324542367238</v>
      </c>
      <c r="O9">
        <v>0</v>
      </c>
      <c r="P9">
        <v>41.389807461798604</v>
      </c>
      <c r="Q9">
        <v>5.7994665313827278</v>
      </c>
      <c r="R9">
        <v>11.58763965087223</v>
      </c>
      <c r="S9">
        <v>7.7264555830202859</v>
      </c>
      <c r="T9">
        <v>0</v>
      </c>
      <c r="U9">
        <v>61.679616513305156</v>
      </c>
      <c r="V9">
        <v>6.1608585365853665</v>
      </c>
      <c r="W9">
        <v>13.131061443925233</v>
      </c>
      <c r="X9">
        <v>43.949325073293316</v>
      </c>
      <c r="Y9">
        <v>0</v>
      </c>
      <c r="Z9">
        <v>1.9326762613636363</v>
      </c>
      <c r="AA9">
        <v>12.489383002109705</v>
      </c>
      <c r="AB9">
        <v>11.710586135214491</v>
      </c>
      <c r="AC9">
        <v>8.6137698354090393</v>
      </c>
      <c r="AD9">
        <v>10.831003657131676</v>
      </c>
      <c r="AE9">
        <v>14.650544386803297</v>
      </c>
      <c r="AF9">
        <v>0</v>
      </c>
      <c r="AG9">
        <v>11.141570137885067</v>
      </c>
      <c r="AH9">
        <v>45.326854998866565</v>
      </c>
      <c r="AI9">
        <v>0</v>
      </c>
      <c r="AJ9">
        <v>0</v>
      </c>
      <c r="AK9">
        <v>15.117764737960831</v>
      </c>
      <c r="AL9">
        <v>0</v>
      </c>
      <c r="AM9">
        <v>4.6842345998447419</v>
      </c>
      <c r="AN9">
        <v>0.99763626591656362</v>
      </c>
      <c r="AO9">
        <v>2.0911782528000002</v>
      </c>
      <c r="AP9">
        <v>3.6065860903893951</v>
      </c>
      <c r="AQ9">
        <v>0</v>
      </c>
      <c r="AR9">
        <v>10.797078599999999</v>
      </c>
      <c r="AS9">
        <v>9.4532202011080475</v>
      </c>
      <c r="AT9">
        <v>0</v>
      </c>
      <c r="AU9">
        <v>0</v>
      </c>
      <c r="AV9">
        <v>0.45913490322580652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746.70136827405054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9.040000067998557</v>
      </c>
      <c r="L10">
        <v>318.2998912063515</v>
      </c>
      <c r="M10">
        <v>27.258848951151876</v>
      </c>
      <c r="N10">
        <v>35.19324542367238</v>
      </c>
      <c r="O10">
        <v>0</v>
      </c>
      <c r="P10">
        <v>41.389807461798604</v>
      </c>
      <c r="Q10">
        <v>5.7994665313827278</v>
      </c>
      <c r="R10">
        <v>11.58763965087223</v>
      </c>
      <c r="S10">
        <v>7.7264555830202859</v>
      </c>
      <c r="T10">
        <v>0</v>
      </c>
      <c r="U10">
        <v>61.679616513305156</v>
      </c>
      <c r="V10">
        <v>6.1608585365853665</v>
      </c>
      <c r="W10">
        <v>13.131061443925233</v>
      </c>
      <c r="X10">
        <v>43.949325073293316</v>
      </c>
      <c r="Y10">
        <v>0</v>
      </c>
      <c r="Z10">
        <v>1.9326762613636363</v>
      </c>
      <c r="AA10">
        <v>12.489383002109705</v>
      </c>
      <c r="AB10">
        <v>11.710586135214491</v>
      </c>
      <c r="AC10">
        <v>8.6137698354090393</v>
      </c>
      <c r="AD10">
        <v>10.831003657131676</v>
      </c>
      <c r="AE10">
        <v>14.650544386803297</v>
      </c>
      <c r="AF10">
        <v>0</v>
      </c>
      <c r="AG10">
        <v>11.141570137885067</v>
      </c>
      <c r="AH10">
        <v>45.326854998866565</v>
      </c>
      <c r="AI10">
        <v>0</v>
      </c>
      <c r="AJ10">
        <v>0</v>
      </c>
      <c r="AK10">
        <v>15.117764737960831</v>
      </c>
      <c r="AL10">
        <v>0</v>
      </c>
      <c r="AM10">
        <v>4.6842345998447419</v>
      </c>
      <c r="AN10">
        <v>0.99763626591656362</v>
      </c>
      <c r="AO10">
        <v>2.0911782528000002</v>
      </c>
      <c r="AP10">
        <v>3.6065860903893951</v>
      </c>
      <c r="AQ10">
        <v>0</v>
      </c>
      <c r="AR10">
        <v>10.797078599999999</v>
      </c>
      <c r="AS10">
        <v>9.4532202011080475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744.66030360616014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9.0400332612231402</v>
      </c>
      <c r="L11">
        <v>318.30246635839256</v>
      </c>
      <c r="M11">
        <v>27.258848951151876</v>
      </c>
      <c r="N11">
        <v>35.19324542367238</v>
      </c>
      <c r="O11">
        <v>0</v>
      </c>
      <c r="P11">
        <v>41.389807461798604</v>
      </c>
      <c r="Q11">
        <v>5.7994665313827278</v>
      </c>
      <c r="R11">
        <v>11.58763965087223</v>
      </c>
      <c r="S11">
        <v>7.7264555830202859</v>
      </c>
      <c r="T11">
        <v>0</v>
      </c>
      <c r="U11">
        <v>61.679616513305156</v>
      </c>
      <c r="V11">
        <v>6.1608585365853665</v>
      </c>
      <c r="W11">
        <v>13.131061443925233</v>
      </c>
      <c r="X11">
        <v>43.949325073293316</v>
      </c>
      <c r="Y11">
        <v>0</v>
      </c>
      <c r="Z11">
        <v>1.9326762613636363</v>
      </c>
      <c r="AA11">
        <v>12.489383002109705</v>
      </c>
      <c r="AB11">
        <v>11.710586135214491</v>
      </c>
      <c r="AC11">
        <v>8.6137698354090393</v>
      </c>
      <c r="AD11">
        <v>10.831003657131676</v>
      </c>
      <c r="AE11">
        <v>14.650544386803297</v>
      </c>
      <c r="AF11">
        <v>0</v>
      </c>
      <c r="AG11">
        <v>11.141570137885067</v>
      </c>
      <c r="AH11">
        <v>45.326854998866565</v>
      </c>
      <c r="AI11">
        <v>0</v>
      </c>
      <c r="AJ11">
        <v>0</v>
      </c>
      <c r="AK11">
        <v>15.117764737960831</v>
      </c>
      <c r="AL11">
        <v>0</v>
      </c>
      <c r="AM11">
        <v>4.6842345998447419</v>
      </c>
      <c r="AN11">
        <v>0.99763626591656362</v>
      </c>
      <c r="AO11">
        <v>2.962502524800001</v>
      </c>
      <c r="AP11">
        <v>3.6065860903893951</v>
      </c>
      <c r="AQ11">
        <v>0</v>
      </c>
      <c r="AR11">
        <v>10.797078599999999</v>
      </c>
      <c r="AS11">
        <v>9.4532202011080475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745.53423622342586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9.040036147009161</v>
      </c>
      <c r="L12">
        <v>318.30246635839256</v>
      </c>
      <c r="M12">
        <v>27.258848951151876</v>
      </c>
      <c r="N12">
        <v>35.19324542367238</v>
      </c>
      <c r="O12">
        <v>0</v>
      </c>
      <c r="P12">
        <v>41.389807461798604</v>
      </c>
      <c r="Q12">
        <v>5.7994665313827278</v>
      </c>
      <c r="R12">
        <v>11.58763965087223</v>
      </c>
      <c r="S12">
        <v>7.7264555830202859</v>
      </c>
      <c r="T12">
        <v>0</v>
      </c>
      <c r="U12">
        <v>61.679616513305156</v>
      </c>
      <c r="V12">
        <v>6.1608585365853665</v>
      </c>
      <c r="W12">
        <v>13.131061443925233</v>
      </c>
      <c r="X12">
        <v>43.949325073293316</v>
      </c>
      <c r="Y12">
        <v>0</v>
      </c>
      <c r="Z12">
        <v>1.9326762613636363</v>
      </c>
      <c r="AA12">
        <v>12.489383002109705</v>
      </c>
      <c r="AB12">
        <v>11.710586135214491</v>
      </c>
      <c r="AC12">
        <v>8.6137698354090393</v>
      </c>
      <c r="AD12">
        <v>10.831003657131676</v>
      </c>
      <c r="AE12">
        <v>14.650544386803297</v>
      </c>
      <c r="AF12">
        <v>0</v>
      </c>
      <c r="AG12">
        <v>11.141570137885067</v>
      </c>
      <c r="AH12">
        <v>45.326854998866565</v>
      </c>
      <c r="AI12">
        <v>0</v>
      </c>
      <c r="AJ12">
        <v>0</v>
      </c>
      <c r="AK12">
        <v>15.117764737960831</v>
      </c>
      <c r="AL12">
        <v>0</v>
      </c>
      <c r="AM12">
        <v>4.6842345998447419</v>
      </c>
      <c r="AN12">
        <v>0.99763626591656362</v>
      </c>
      <c r="AO12">
        <v>2.962502524800001</v>
      </c>
      <c r="AP12">
        <v>3.6065860903893951</v>
      </c>
      <c r="AQ12">
        <v>0</v>
      </c>
      <c r="AR12">
        <v>10.797078599999999</v>
      </c>
      <c r="AS12">
        <v>9.4532202011080475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745.53423910921185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9.0400039583825791</v>
      </c>
      <c r="L13">
        <v>231.83887239587364</v>
      </c>
      <c r="M13">
        <v>27.258848951151876</v>
      </c>
      <c r="N13">
        <v>35.19324542367238</v>
      </c>
      <c r="O13">
        <v>0</v>
      </c>
      <c r="P13">
        <v>41.389807461798604</v>
      </c>
      <c r="Q13">
        <v>6.4710785336739427</v>
      </c>
      <c r="R13">
        <v>12.566177249824561</v>
      </c>
      <c r="S13">
        <v>7.8263283487841955</v>
      </c>
      <c r="T13">
        <v>0</v>
      </c>
      <c r="U13">
        <v>61.679616513305156</v>
      </c>
      <c r="V13">
        <v>6.1693094585858592</v>
      </c>
      <c r="W13">
        <v>13.131536608633777</v>
      </c>
      <c r="X13">
        <v>43.949892865646255</v>
      </c>
      <c r="Y13">
        <v>0</v>
      </c>
      <c r="Z13">
        <v>1.9326762613636363</v>
      </c>
      <c r="AA13">
        <v>12.489383002109705</v>
      </c>
      <c r="AB13">
        <v>11.710586135214491</v>
      </c>
      <c r="AC13">
        <v>8.6137698354090393</v>
      </c>
      <c r="AD13">
        <v>10.831003657131676</v>
      </c>
      <c r="AE13">
        <v>14.650544386803297</v>
      </c>
      <c r="AF13">
        <v>0</v>
      </c>
      <c r="AG13">
        <v>11.141570137885067</v>
      </c>
      <c r="AH13">
        <v>45.326854998866565</v>
      </c>
      <c r="AI13">
        <v>0</v>
      </c>
      <c r="AJ13">
        <v>0</v>
      </c>
      <c r="AK13">
        <v>15.117764737960831</v>
      </c>
      <c r="AL13">
        <v>0</v>
      </c>
      <c r="AM13">
        <v>3.1212426887769613</v>
      </c>
      <c r="AN13">
        <v>0.99763626591656362</v>
      </c>
      <c r="AO13">
        <v>3.136767379200001</v>
      </c>
      <c r="AP13">
        <v>3.6065860903893951</v>
      </c>
      <c r="AQ13">
        <v>0</v>
      </c>
      <c r="AR13">
        <v>10.797078599999999</v>
      </c>
      <c r="AS13">
        <v>9.4532202011080475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659.44140214746801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9.0400043670564081</v>
      </c>
      <c r="L14">
        <v>140.06686538705247</v>
      </c>
      <c r="M14">
        <v>27.258848951151876</v>
      </c>
      <c r="N14">
        <v>35.19324542367238</v>
      </c>
      <c r="O14">
        <v>0</v>
      </c>
      <c r="P14">
        <v>41.389807461798604</v>
      </c>
      <c r="Q14">
        <v>6.4710785336739427</v>
      </c>
      <c r="R14">
        <v>12.566177249824561</v>
      </c>
      <c r="S14">
        <v>7.8263283487841955</v>
      </c>
      <c r="T14">
        <v>0</v>
      </c>
      <c r="U14">
        <v>61.679616513305156</v>
      </c>
      <c r="V14">
        <v>6.1693094585858592</v>
      </c>
      <c r="W14">
        <v>13.131536608633777</v>
      </c>
      <c r="X14">
        <v>43.949892865646255</v>
      </c>
      <c r="Y14">
        <v>0</v>
      </c>
      <c r="Z14">
        <v>1.9326762613636363</v>
      </c>
      <c r="AA14">
        <v>12.489383002109705</v>
      </c>
      <c r="AB14">
        <v>11.710586135214491</v>
      </c>
      <c r="AC14">
        <v>8.6137698354090393</v>
      </c>
      <c r="AD14">
        <v>10.831003657131676</v>
      </c>
      <c r="AE14">
        <v>14.650544386803297</v>
      </c>
      <c r="AF14">
        <v>0</v>
      </c>
      <c r="AG14">
        <v>11.141570137885067</v>
      </c>
      <c r="AH14">
        <v>45.326854998866565</v>
      </c>
      <c r="AI14">
        <v>0</v>
      </c>
      <c r="AJ14">
        <v>0</v>
      </c>
      <c r="AK14">
        <v>15.117764737960831</v>
      </c>
      <c r="AL14">
        <v>0</v>
      </c>
      <c r="AM14">
        <v>1.5013571774059795</v>
      </c>
      <c r="AN14">
        <v>0.99763626591656362</v>
      </c>
      <c r="AO14">
        <v>3.136767379200001</v>
      </c>
      <c r="AP14">
        <v>2.2778438465617232</v>
      </c>
      <c r="AQ14">
        <v>0</v>
      </c>
      <c r="AR14">
        <v>10.797078599999999</v>
      </c>
      <c r="AS14">
        <v>9.4532202011080475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564.72076779212205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9.0401225862827523</v>
      </c>
      <c r="L15">
        <v>67.617735654175519</v>
      </c>
      <c r="M15">
        <v>27.258848951151876</v>
      </c>
      <c r="N15">
        <v>35.19324542367238</v>
      </c>
      <c r="O15">
        <v>0</v>
      </c>
      <c r="P15">
        <v>41.389807461798604</v>
      </c>
      <c r="Q15">
        <v>6.4701716651418115</v>
      </c>
      <c r="R15">
        <v>12.567045079511409</v>
      </c>
      <c r="S15">
        <v>7.8168544335454895</v>
      </c>
      <c r="T15">
        <v>0</v>
      </c>
      <c r="U15">
        <v>61.679616513305156</v>
      </c>
      <c r="V15">
        <v>6.1608585365853665</v>
      </c>
      <c r="W15">
        <v>13.131061443925233</v>
      </c>
      <c r="X15">
        <v>43.949325073293316</v>
      </c>
      <c r="Y15">
        <v>0</v>
      </c>
      <c r="Z15">
        <v>1.9326762613636363</v>
      </c>
      <c r="AA15">
        <v>12.489383002109705</v>
      </c>
      <c r="AB15">
        <v>11.710586135214491</v>
      </c>
      <c r="AC15">
        <v>8.6137698354090393</v>
      </c>
      <c r="AD15">
        <v>10.831003657131676</v>
      </c>
      <c r="AE15">
        <v>14.650544386803297</v>
      </c>
      <c r="AF15">
        <v>0</v>
      </c>
      <c r="AG15">
        <v>11.141570137885067</v>
      </c>
      <c r="AH15">
        <v>45.326854998866565</v>
      </c>
      <c r="AI15">
        <v>0</v>
      </c>
      <c r="AJ15">
        <v>0</v>
      </c>
      <c r="AK15">
        <v>15.117764737960831</v>
      </c>
      <c r="AL15">
        <v>0</v>
      </c>
      <c r="AM15">
        <v>0</v>
      </c>
      <c r="AN15">
        <v>0.99763626591656362</v>
      </c>
      <c r="AO15">
        <v>3.136767379200001</v>
      </c>
      <c r="AP15">
        <v>2.2778438465617232</v>
      </c>
      <c r="AQ15">
        <v>0</v>
      </c>
      <c r="AR15">
        <v>10.797078599999999</v>
      </c>
      <c r="AS15">
        <v>9.4532202011080475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490.75139226791958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9.0400862936007762</v>
      </c>
      <c r="L16">
        <v>67.617735654175519</v>
      </c>
      <c r="M16">
        <v>27.258848951151876</v>
      </c>
      <c r="N16">
        <v>35.19324542367238</v>
      </c>
      <c r="O16">
        <v>0</v>
      </c>
      <c r="P16">
        <v>41.389807461798604</v>
      </c>
      <c r="Q16">
        <v>6.4701716651418115</v>
      </c>
      <c r="R16">
        <v>12.567045079511409</v>
      </c>
      <c r="S16">
        <v>7.8168544335454895</v>
      </c>
      <c r="T16">
        <v>0</v>
      </c>
      <c r="U16">
        <v>61.679616513305156</v>
      </c>
      <c r="V16">
        <v>6.1608585365853665</v>
      </c>
      <c r="W16">
        <v>13.131061443925233</v>
      </c>
      <c r="X16">
        <v>43.949325073293316</v>
      </c>
      <c r="Y16">
        <v>0</v>
      </c>
      <c r="Z16">
        <v>1.9326762613636363</v>
      </c>
      <c r="AA16">
        <v>12.489383002109705</v>
      </c>
      <c r="AB16">
        <v>11.710586135214491</v>
      </c>
      <c r="AC16">
        <v>8.6137698354090393</v>
      </c>
      <c r="AD16">
        <v>10.831003657131676</v>
      </c>
      <c r="AE16">
        <v>14.650544386803297</v>
      </c>
      <c r="AF16">
        <v>0</v>
      </c>
      <c r="AG16">
        <v>11.141570137885067</v>
      </c>
      <c r="AH16">
        <v>45.326854998866565</v>
      </c>
      <c r="AI16">
        <v>0</v>
      </c>
      <c r="AJ16">
        <v>0</v>
      </c>
      <c r="AK16">
        <v>15.117764737960831</v>
      </c>
      <c r="AL16">
        <v>0</v>
      </c>
      <c r="AM16">
        <v>0</v>
      </c>
      <c r="AN16">
        <v>0.99763626591656362</v>
      </c>
      <c r="AO16">
        <v>3.136767379200001</v>
      </c>
      <c r="AP16">
        <v>3.6065860903893951</v>
      </c>
      <c r="AQ16">
        <v>0</v>
      </c>
      <c r="AR16">
        <v>10.797078599999999</v>
      </c>
      <c r="AS16">
        <v>9.4532202011080475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492.08009821906535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4.9701009658717847</v>
      </c>
      <c r="L17">
        <v>67.617735654175519</v>
      </c>
      <c r="M17">
        <v>27.258848951151876</v>
      </c>
      <c r="N17">
        <v>35.19324542367238</v>
      </c>
      <c r="O17">
        <v>0</v>
      </c>
      <c r="P17">
        <v>41.389807461798604</v>
      </c>
      <c r="Q17">
        <v>6.4701716651418115</v>
      </c>
      <c r="R17">
        <v>12.567045079511409</v>
      </c>
      <c r="S17">
        <v>7.8168544335454895</v>
      </c>
      <c r="T17">
        <v>0</v>
      </c>
      <c r="U17">
        <v>61.679616513305156</v>
      </c>
      <c r="V17">
        <v>6.1608585365853665</v>
      </c>
      <c r="W17">
        <v>13.131061443925233</v>
      </c>
      <c r="X17">
        <v>43.949325073293316</v>
      </c>
      <c r="Y17">
        <v>0</v>
      </c>
      <c r="Z17">
        <v>3.8653525227272727</v>
      </c>
      <c r="AA17">
        <v>12.489383002109705</v>
      </c>
      <c r="AB17">
        <v>11.710586135214491</v>
      </c>
      <c r="AC17">
        <v>8.6137698354090393</v>
      </c>
      <c r="AD17">
        <v>10.831003657131676</v>
      </c>
      <c r="AE17">
        <v>14.650544386803297</v>
      </c>
      <c r="AF17">
        <v>0</v>
      </c>
      <c r="AG17">
        <v>11.141570137885067</v>
      </c>
      <c r="AH17">
        <v>45.326854998866565</v>
      </c>
      <c r="AI17">
        <v>0</v>
      </c>
      <c r="AJ17">
        <v>0</v>
      </c>
      <c r="AK17">
        <v>15.117764737960831</v>
      </c>
      <c r="AL17">
        <v>0</v>
      </c>
      <c r="AM17">
        <v>0</v>
      </c>
      <c r="AN17">
        <v>0.99763626591656362</v>
      </c>
      <c r="AO17">
        <v>3.136767379200001</v>
      </c>
      <c r="AP17">
        <v>2.4676641671085338</v>
      </c>
      <c r="AQ17">
        <v>0</v>
      </c>
      <c r="AR17">
        <v>10.797078599999999</v>
      </c>
      <c r="AS17">
        <v>9.4532202011080475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488.80386722941915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4.9701009658717847</v>
      </c>
      <c r="L18">
        <v>67.617735654175519</v>
      </c>
      <c r="M18">
        <v>27.258848951151876</v>
      </c>
      <c r="N18">
        <v>35.19324542367238</v>
      </c>
      <c r="O18">
        <v>0</v>
      </c>
      <c r="P18">
        <v>41.389807461798604</v>
      </c>
      <c r="Q18">
        <v>6.4701716651418115</v>
      </c>
      <c r="R18">
        <v>12.567045079511409</v>
      </c>
      <c r="S18">
        <v>7.8168544335454895</v>
      </c>
      <c r="T18">
        <v>0</v>
      </c>
      <c r="U18">
        <v>61.679616513305156</v>
      </c>
      <c r="V18">
        <v>6.1608585365853665</v>
      </c>
      <c r="W18">
        <v>13.131061443925233</v>
      </c>
      <c r="X18">
        <v>43.949325073293316</v>
      </c>
      <c r="Y18">
        <v>0</v>
      </c>
      <c r="Z18">
        <v>3.8653525227272727</v>
      </c>
      <c r="AA18">
        <v>12.489383002109705</v>
      </c>
      <c r="AB18">
        <v>11.710586135214491</v>
      </c>
      <c r="AC18">
        <v>8.6137698354090393</v>
      </c>
      <c r="AD18">
        <v>10.831003657131676</v>
      </c>
      <c r="AE18">
        <v>14.650544386803297</v>
      </c>
      <c r="AF18">
        <v>0</v>
      </c>
      <c r="AG18">
        <v>11.141570137885067</v>
      </c>
      <c r="AH18">
        <v>45.326854998866565</v>
      </c>
      <c r="AI18">
        <v>0</v>
      </c>
      <c r="AJ18">
        <v>0</v>
      </c>
      <c r="AK18">
        <v>15.117764737960831</v>
      </c>
      <c r="AL18">
        <v>0</v>
      </c>
      <c r="AM18">
        <v>0</v>
      </c>
      <c r="AN18">
        <v>0.99763626591656362</v>
      </c>
      <c r="AO18">
        <v>3.136767379200001</v>
      </c>
      <c r="AP18">
        <v>2.4676641671085338</v>
      </c>
      <c r="AQ18">
        <v>0</v>
      </c>
      <c r="AR18">
        <v>10.797078599999999</v>
      </c>
      <c r="AS18">
        <v>9.4532202011080475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488.80386722941915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4.9701009658717847</v>
      </c>
      <c r="L19">
        <v>67.617735654175519</v>
      </c>
      <c r="M19">
        <v>27.258848951151876</v>
      </c>
      <c r="N19">
        <v>35.19324542367238</v>
      </c>
      <c r="O19">
        <v>0</v>
      </c>
      <c r="P19">
        <v>41.389807461798604</v>
      </c>
      <c r="Q19">
        <v>6.4701716651418115</v>
      </c>
      <c r="R19">
        <v>12.567045079511409</v>
      </c>
      <c r="S19">
        <v>7.8168544335454895</v>
      </c>
      <c r="T19">
        <v>0</v>
      </c>
      <c r="U19">
        <v>61.679616513305156</v>
      </c>
      <c r="V19">
        <v>6.1608585365853665</v>
      </c>
      <c r="W19">
        <v>13.131061443925233</v>
      </c>
      <c r="X19">
        <v>43.949325073293316</v>
      </c>
      <c r="Y19">
        <v>0</v>
      </c>
      <c r="Z19">
        <v>3.8653525227272727</v>
      </c>
      <c r="AA19">
        <v>12.489383002109705</v>
      </c>
      <c r="AB19">
        <v>11.710586135214491</v>
      </c>
      <c r="AC19">
        <v>8.6137698354090393</v>
      </c>
      <c r="AD19">
        <v>10.831003657131676</v>
      </c>
      <c r="AE19">
        <v>14.650544386803297</v>
      </c>
      <c r="AF19">
        <v>0</v>
      </c>
      <c r="AG19">
        <v>11.141570137885067</v>
      </c>
      <c r="AH19">
        <v>45.326854998866565</v>
      </c>
      <c r="AI19">
        <v>0</v>
      </c>
      <c r="AJ19">
        <v>0</v>
      </c>
      <c r="AK19">
        <v>15.117764737960831</v>
      </c>
      <c r="AL19">
        <v>0</v>
      </c>
      <c r="AM19">
        <v>0</v>
      </c>
      <c r="AN19">
        <v>0.99763626591656362</v>
      </c>
      <c r="AO19">
        <v>3.136767379200001</v>
      </c>
      <c r="AP19">
        <v>2.4676641671085338</v>
      </c>
      <c r="AQ19">
        <v>0</v>
      </c>
      <c r="AR19">
        <v>10.797078599999999</v>
      </c>
      <c r="AS19">
        <v>9.4532202011080475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488.80386722941915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4.9701009658717847</v>
      </c>
      <c r="L20">
        <v>67.617735654175519</v>
      </c>
      <c r="M20">
        <v>27.258848951151876</v>
      </c>
      <c r="N20">
        <v>35.19324542367238</v>
      </c>
      <c r="O20">
        <v>0</v>
      </c>
      <c r="P20">
        <v>41.389807461798604</v>
      </c>
      <c r="Q20">
        <v>3.5693581155063288</v>
      </c>
      <c r="R20">
        <v>6.9155872171610167</v>
      </c>
      <c r="S20">
        <v>4.3077992991379315</v>
      </c>
      <c r="T20">
        <v>0</v>
      </c>
      <c r="U20">
        <v>61.679616513305156</v>
      </c>
      <c r="V20">
        <v>6.1608585365853665</v>
      </c>
      <c r="W20">
        <v>13.131061443925233</v>
      </c>
      <c r="X20">
        <v>43.949325073293316</v>
      </c>
      <c r="Y20">
        <v>0</v>
      </c>
      <c r="Z20">
        <v>3.8653525227272727</v>
      </c>
      <c r="AA20">
        <v>12.489383002109705</v>
      </c>
      <c r="AB20">
        <v>11.710586135214491</v>
      </c>
      <c r="AC20">
        <v>8.6137698354090393</v>
      </c>
      <c r="AD20">
        <v>10.831003657131676</v>
      </c>
      <c r="AE20">
        <v>14.650544386803297</v>
      </c>
      <c r="AF20">
        <v>0</v>
      </c>
      <c r="AG20">
        <v>11.141570137885067</v>
      </c>
      <c r="AH20">
        <v>45.326854998866565</v>
      </c>
      <c r="AI20">
        <v>0</v>
      </c>
      <c r="AJ20">
        <v>0</v>
      </c>
      <c r="AK20">
        <v>15.117764737960831</v>
      </c>
      <c r="AL20">
        <v>0</v>
      </c>
      <c r="AM20">
        <v>0</v>
      </c>
      <c r="AN20">
        <v>0.99763626591656362</v>
      </c>
      <c r="AO20">
        <v>3.136767379200001</v>
      </c>
      <c r="AP20">
        <v>2.4676641671085338</v>
      </c>
      <c r="AQ20">
        <v>0</v>
      </c>
      <c r="AR20">
        <v>10.797078599999999</v>
      </c>
      <c r="AS20">
        <v>9.4532202011080475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476.74254068302565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5.0398725925318013</v>
      </c>
      <c r="L21">
        <v>68.627701832979383</v>
      </c>
      <c r="M21">
        <v>27.258848951151876</v>
      </c>
      <c r="N21">
        <v>35.19324542367238</v>
      </c>
      <c r="O21">
        <v>0</v>
      </c>
      <c r="P21">
        <v>41.389807461798604</v>
      </c>
      <c r="Q21">
        <v>3.5993527215189873</v>
      </c>
      <c r="R21">
        <v>6.9773967835761601</v>
      </c>
      <c r="S21">
        <v>4.3496537257438543</v>
      </c>
      <c r="T21">
        <v>0</v>
      </c>
      <c r="U21">
        <v>61.679616513305156</v>
      </c>
      <c r="V21">
        <v>6.1587101726907623</v>
      </c>
      <c r="W21">
        <v>13.131061443925233</v>
      </c>
      <c r="X21">
        <v>43.949325073293316</v>
      </c>
      <c r="Y21">
        <v>0</v>
      </c>
      <c r="Z21">
        <v>3.8653525227272727</v>
      </c>
      <c r="AA21">
        <v>12.489383002109705</v>
      </c>
      <c r="AB21">
        <v>11.710586135214491</v>
      </c>
      <c r="AC21">
        <v>8.6137698354090393</v>
      </c>
      <c r="AD21">
        <v>10.831003657131676</v>
      </c>
      <c r="AE21">
        <v>14.650544386803297</v>
      </c>
      <c r="AF21">
        <v>0</v>
      </c>
      <c r="AG21">
        <v>11.141570137885067</v>
      </c>
      <c r="AH21">
        <v>45.326854998866565</v>
      </c>
      <c r="AI21">
        <v>0</v>
      </c>
      <c r="AJ21">
        <v>0</v>
      </c>
      <c r="AK21">
        <v>15.117764737960831</v>
      </c>
      <c r="AL21">
        <v>0</v>
      </c>
      <c r="AM21">
        <v>0</v>
      </c>
      <c r="AN21">
        <v>0.99763626591656362</v>
      </c>
      <c r="AO21">
        <v>3.136767379200001</v>
      </c>
      <c r="AP21">
        <v>2.4676641671085338</v>
      </c>
      <c r="AQ21">
        <v>0</v>
      </c>
      <c r="AR21">
        <v>10.797078599999999</v>
      </c>
      <c r="AS21">
        <v>9.4532202011080475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477.95378872362863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5.0398725925318013</v>
      </c>
      <c r="L22">
        <v>68.627701832979383</v>
      </c>
      <c r="M22">
        <v>27.258848951151876</v>
      </c>
      <c r="N22">
        <v>35.19324542367238</v>
      </c>
      <c r="O22">
        <v>0</v>
      </c>
      <c r="P22">
        <v>41.389807461798604</v>
      </c>
      <c r="Q22">
        <v>3.6100888311688313</v>
      </c>
      <c r="R22">
        <v>7.0000865384615398</v>
      </c>
      <c r="S22">
        <v>4.3594775307262577</v>
      </c>
      <c r="T22">
        <v>0</v>
      </c>
      <c r="U22">
        <v>61.679616513305156</v>
      </c>
      <c r="V22">
        <v>6.1587101726907623</v>
      </c>
      <c r="W22">
        <v>13.131061443925233</v>
      </c>
      <c r="X22">
        <v>43.949325073293316</v>
      </c>
      <c r="Y22">
        <v>0</v>
      </c>
      <c r="Z22">
        <v>3.8653525227272727</v>
      </c>
      <c r="AA22">
        <v>12.489383002109705</v>
      </c>
      <c r="AB22">
        <v>11.710586135214491</v>
      </c>
      <c r="AC22">
        <v>8.6137698354090393</v>
      </c>
      <c r="AD22">
        <v>10.831003657131676</v>
      </c>
      <c r="AE22">
        <v>14.650544386803297</v>
      </c>
      <c r="AF22">
        <v>0</v>
      </c>
      <c r="AG22">
        <v>11.141570137885067</v>
      </c>
      <c r="AH22">
        <v>45.326854998866565</v>
      </c>
      <c r="AI22">
        <v>4.1505156967701717</v>
      </c>
      <c r="AJ22">
        <v>0</v>
      </c>
      <c r="AK22">
        <v>15.117764737960831</v>
      </c>
      <c r="AL22">
        <v>0</v>
      </c>
      <c r="AM22">
        <v>0</v>
      </c>
      <c r="AN22">
        <v>0.99763626591656362</v>
      </c>
      <c r="AO22">
        <v>3.136767379200001</v>
      </c>
      <c r="AP22">
        <v>2.4676641671085338</v>
      </c>
      <c r="AQ22">
        <v>0</v>
      </c>
      <c r="AR22">
        <v>10.797078599999999</v>
      </c>
      <c r="AS22">
        <v>9.4532202011080475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482.14755408991647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4.9701045301990794</v>
      </c>
      <c r="L23">
        <v>67.677135671100359</v>
      </c>
      <c r="M23">
        <v>27.258848951151876</v>
      </c>
      <c r="N23">
        <v>35.19324542367238</v>
      </c>
      <c r="O23">
        <v>0</v>
      </c>
      <c r="P23">
        <v>41.389807461798604</v>
      </c>
      <c r="Q23">
        <v>3.56118116066482</v>
      </c>
      <c r="R23">
        <v>6.9132492622608694</v>
      </c>
      <c r="S23">
        <v>4.3100053631221718</v>
      </c>
      <c r="T23">
        <v>0</v>
      </c>
      <c r="U23">
        <v>61.679616513305156</v>
      </c>
      <c r="V23">
        <v>6.1587101726907623</v>
      </c>
      <c r="W23">
        <v>13.131061443925233</v>
      </c>
      <c r="X23">
        <v>43.949325073293316</v>
      </c>
      <c r="Y23">
        <v>0</v>
      </c>
      <c r="Z23">
        <v>3.8653525227272727</v>
      </c>
      <c r="AA23">
        <v>12.489383002109705</v>
      </c>
      <c r="AB23">
        <v>11.710586135214491</v>
      </c>
      <c r="AC23">
        <v>8.6137698354090393</v>
      </c>
      <c r="AD23">
        <v>10.831003657131676</v>
      </c>
      <c r="AE23">
        <v>14.650544386803297</v>
      </c>
      <c r="AF23">
        <v>0</v>
      </c>
      <c r="AG23">
        <v>11.141570137885067</v>
      </c>
      <c r="AH23">
        <v>45.326854998866565</v>
      </c>
      <c r="AI23">
        <v>4.1505156967701717</v>
      </c>
      <c r="AJ23">
        <v>0</v>
      </c>
      <c r="AK23">
        <v>15.117764737960831</v>
      </c>
      <c r="AL23">
        <v>0</v>
      </c>
      <c r="AM23">
        <v>0</v>
      </c>
      <c r="AN23">
        <v>0.99763626591656362</v>
      </c>
      <c r="AO23">
        <v>3.572429515200001</v>
      </c>
      <c r="AP23">
        <v>2.4676641671085338</v>
      </c>
      <c r="AQ23">
        <v>0</v>
      </c>
      <c r="AR23">
        <v>10.797078599999999</v>
      </c>
      <c r="AS23">
        <v>9.4532202011080475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481.37766488739589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4.970107018829327</v>
      </c>
      <c r="L24">
        <v>67.677135671100359</v>
      </c>
      <c r="M24">
        <v>27.258848951151876</v>
      </c>
      <c r="N24">
        <v>35.19324542367238</v>
      </c>
      <c r="O24">
        <v>0</v>
      </c>
      <c r="P24">
        <v>41.389807461798604</v>
      </c>
      <c r="Q24">
        <v>3.56118116066482</v>
      </c>
      <c r="R24">
        <v>6.9132492622608694</v>
      </c>
      <c r="S24">
        <v>4.3100053631221718</v>
      </c>
      <c r="T24">
        <v>0</v>
      </c>
      <c r="U24">
        <v>61.679616513305156</v>
      </c>
      <c r="V24">
        <v>6.1600046344827586</v>
      </c>
      <c r="W24">
        <v>13.129997706550219</v>
      </c>
      <c r="X24">
        <v>43.949325073293316</v>
      </c>
      <c r="Y24">
        <v>0</v>
      </c>
      <c r="Z24">
        <v>3.8653525227272727</v>
      </c>
      <c r="AA24">
        <v>12.489383002109705</v>
      </c>
      <c r="AB24">
        <v>11.710586135214491</v>
      </c>
      <c r="AC24">
        <v>8.6137698354090393</v>
      </c>
      <c r="AD24">
        <v>10.831003657131676</v>
      </c>
      <c r="AE24">
        <v>14.650544386803297</v>
      </c>
      <c r="AF24">
        <v>0</v>
      </c>
      <c r="AG24">
        <v>11.141570137885067</v>
      </c>
      <c r="AH24">
        <v>45.326854998866565</v>
      </c>
      <c r="AI24">
        <v>4.1505156967701717</v>
      </c>
      <c r="AJ24">
        <v>0</v>
      </c>
      <c r="AK24">
        <v>15.117764737960831</v>
      </c>
      <c r="AL24">
        <v>0</v>
      </c>
      <c r="AM24">
        <v>0</v>
      </c>
      <c r="AN24">
        <v>0.99763626591656362</v>
      </c>
      <c r="AO24">
        <v>3.572429515200001</v>
      </c>
      <c r="AP24">
        <v>2.4676641671085338</v>
      </c>
      <c r="AQ24">
        <v>0</v>
      </c>
      <c r="AR24">
        <v>10.797078599999999</v>
      </c>
      <c r="AS24">
        <v>9.4532202011080475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481.37789810044319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4.9701109821857576</v>
      </c>
      <c r="L25">
        <v>67.677135671100359</v>
      </c>
      <c r="M25">
        <v>27.258848951151876</v>
      </c>
      <c r="N25">
        <v>35.19324542367238</v>
      </c>
      <c r="O25">
        <v>0</v>
      </c>
      <c r="P25">
        <v>41.389807461798604</v>
      </c>
      <c r="Q25">
        <v>3.56118116066482</v>
      </c>
      <c r="R25">
        <v>6.9132492622608694</v>
      </c>
      <c r="S25">
        <v>4.3100053631221718</v>
      </c>
      <c r="T25">
        <v>0</v>
      </c>
      <c r="U25">
        <v>61.679616513305156</v>
      </c>
      <c r="V25">
        <v>6.1600046344827586</v>
      </c>
      <c r="W25">
        <v>13.129997706550219</v>
      </c>
      <c r="X25">
        <v>43.950273755545894</v>
      </c>
      <c r="Y25">
        <v>0</v>
      </c>
      <c r="Z25">
        <v>3.8653525227272727</v>
      </c>
      <c r="AA25">
        <v>12.489383002109705</v>
      </c>
      <c r="AB25">
        <v>11.710586135214491</v>
      </c>
      <c r="AC25">
        <v>8.6137698354090393</v>
      </c>
      <c r="AD25">
        <v>10.831003657131676</v>
      </c>
      <c r="AE25">
        <v>14.650544386803297</v>
      </c>
      <c r="AF25">
        <v>0</v>
      </c>
      <c r="AG25">
        <v>11.141570137885067</v>
      </c>
      <c r="AH25">
        <v>45.326854998866565</v>
      </c>
      <c r="AI25">
        <v>4.1505156967701717</v>
      </c>
      <c r="AJ25">
        <v>0</v>
      </c>
      <c r="AK25">
        <v>15.117764737960831</v>
      </c>
      <c r="AL25">
        <v>0</v>
      </c>
      <c r="AM25">
        <v>0</v>
      </c>
      <c r="AN25">
        <v>0.99763626591656362</v>
      </c>
      <c r="AO25">
        <v>3.5288633016000004</v>
      </c>
      <c r="AP25">
        <v>2.4676641671085338</v>
      </c>
      <c r="AQ25">
        <v>0</v>
      </c>
      <c r="AR25">
        <v>10.797078599999999</v>
      </c>
      <c r="AS25">
        <v>9.4532202011080475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481.33528453245214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4.9701152503914843</v>
      </c>
      <c r="L26">
        <v>67.677135671100359</v>
      </c>
      <c r="M26">
        <v>27.258848951151876</v>
      </c>
      <c r="N26">
        <v>35.19324542367238</v>
      </c>
      <c r="O26">
        <v>0</v>
      </c>
      <c r="P26">
        <v>41.389807461798604</v>
      </c>
      <c r="Q26">
        <v>3.56118116066482</v>
      </c>
      <c r="R26">
        <v>6.9132492622608694</v>
      </c>
      <c r="S26">
        <v>4.3100053631221718</v>
      </c>
      <c r="T26">
        <v>0</v>
      </c>
      <c r="U26">
        <v>61.679616513305156</v>
      </c>
      <c r="V26">
        <v>3.859881230769231</v>
      </c>
      <c r="W26">
        <v>13.129997706550219</v>
      </c>
      <c r="X26">
        <v>43.950273755545894</v>
      </c>
      <c r="Y26">
        <v>0</v>
      </c>
      <c r="Z26">
        <v>3.8653525227272727</v>
      </c>
      <c r="AA26">
        <v>12.489383002109705</v>
      </c>
      <c r="AB26">
        <v>11.710586135214491</v>
      </c>
      <c r="AC26">
        <v>8.6137698354090393</v>
      </c>
      <c r="AD26">
        <v>10.831003657131676</v>
      </c>
      <c r="AE26">
        <v>14.650544386803297</v>
      </c>
      <c r="AF26">
        <v>0</v>
      </c>
      <c r="AG26">
        <v>11.141570137885067</v>
      </c>
      <c r="AH26">
        <v>45.326854998866565</v>
      </c>
      <c r="AI26">
        <v>14.715464277629254</v>
      </c>
      <c r="AJ26">
        <v>0</v>
      </c>
      <c r="AK26">
        <v>15.117764737960831</v>
      </c>
      <c r="AL26">
        <v>0</v>
      </c>
      <c r="AM26">
        <v>0</v>
      </c>
      <c r="AN26">
        <v>0.99763626591656362</v>
      </c>
      <c r="AO26">
        <v>3.5288633016000004</v>
      </c>
      <c r="AP26">
        <v>2.4676641671085338</v>
      </c>
      <c r="AQ26">
        <v>0</v>
      </c>
      <c r="AR26">
        <v>10.797078599999999</v>
      </c>
      <c r="AS26">
        <v>9.4532202011080475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489.60011397780346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4.9701182830486763</v>
      </c>
      <c r="L27">
        <v>67.677135671100359</v>
      </c>
      <c r="M27">
        <v>27.258848951151876</v>
      </c>
      <c r="N27">
        <v>35.19324542367238</v>
      </c>
      <c r="O27">
        <v>0</v>
      </c>
      <c r="P27">
        <v>41.389807461798604</v>
      </c>
      <c r="Q27">
        <v>3.5613722235004106</v>
      </c>
      <c r="R27">
        <v>6.9137000934693882</v>
      </c>
      <c r="S27">
        <v>4.3112247395287957</v>
      </c>
      <c r="T27">
        <v>0</v>
      </c>
      <c r="U27">
        <v>61.679616513305156</v>
      </c>
      <c r="V27">
        <v>3.859881230769231</v>
      </c>
      <c r="W27">
        <v>13.129997706550219</v>
      </c>
      <c r="X27">
        <v>43.950273755545894</v>
      </c>
      <c r="Y27">
        <v>0</v>
      </c>
      <c r="Z27">
        <v>3.8653525227272727</v>
      </c>
      <c r="AA27">
        <v>12.489383002109705</v>
      </c>
      <c r="AB27">
        <v>11.710586135214491</v>
      </c>
      <c r="AC27">
        <v>8.6137698354090393</v>
      </c>
      <c r="AD27">
        <v>8.1232527428487575</v>
      </c>
      <c r="AE27">
        <v>14.650544386803297</v>
      </c>
      <c r="AF27">
        <v>0</v>
      </c>
      <c r="AG27">
        <v>11.141570137885067</v>
      </c>
      <c r="AH27">
        <v>45.326854998866565</v>
      </c>
      <c r="AI27">
        <v>14.715464277629254</v>
      </c>
      <c r="AJ27">
        <v>0</v>
      </c>
      <c r="AK27">
        <v>15.117764737960831</v>
      </c>
      <c r="AL27">
        <v>0</v>
      </c>
      <c r="AM27">
        <v>0</v>
      </c>
      <c r="AN27">
        <v>0.99763626591656362</v>
      </c>
      <c r="AO27">
        <v>3.5288633016000004</v>
      </c>
      <c r="AP27">
        <v>2.4676641671085338</v>
      </c>
      <c r="AQ27">
        <v>0</v>
      </c>
      <c r="AR27">
        <v>10.797078599999999</v>
      </c>
      <c r="AS27">
        <v>9.4532202011080475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486.89422736662846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4.9699851843919438</v>
      </c>
      <c r="L28">
        <v>67.707134401451015</v>
      </c>
      <c r="M28">
        <v>27.258848951151876</v>
      </c>
      <c r="N28">
        <v>35.19324542367238</v>
      </c>
      <c r="O28">
        <v>0</v>
      </c>
      <c r="P28">
        <v>41.389807461798604</v>
      </c>
      <c r="Q28">
        <v>3.5613722235004106</v>
      </c>
      <c r="R28">
        <v>6.9137000934693882</v>
      </c>
      <c r="S28">
        <v>4.3112247395287957</v>
      </c>
      <c r="T28">
        <v>0</v>
      </c>
      <c r="U28">
        <v>61.679616513305156</v>
      </c>
      <c r="V28">
        <v>3.859881230769231</v>
      </c>
      <c r="W28">
        <v>13.129997706550219</v>
      </c>
      <c r="X28">
        <v>43.950273755545894</v>
      </c>
      <c r="Y28">
        <v>0</v>
      </c>
      <c r="Z28">
        <v>3.8653525227272727</v>
      </c>
      <c r="AA28">
        <v>12.489383002109705</v>
      </c>
      <c r="AB28">
        <v>11.710586135214491</v>
      </c>
      <c r="AC28">
        <v>8.6137698354090393</v>
      </c>
      <c r="AD28">
        <v>8.1232527428487575</v>
      </c>
      <c r="AE28">
        <v>14.650544386803297</v>
      </c>
      <c r="AF28">
        <v>0</v>
      </c>
      <c r="AG28">
        <v>11.141570137885067</v>
      </c>
      <c r="AH28">
        <v>45.326854998866565</v>
      </c>
      <c r="AI28">
        <v>14.715464277629254</v>
      </c>
      <c r="AJ28">
        <v>0</v>
      </c>
      <c r="AK28">
        <v>15.117764737960831</v>
      </c>
      <c r="AL28">
        <v>0</v>
      </c>
      <c r="AM28">
        <v>0</v>
      </c>
      <c r="AN28">
        <v>0.99763626591656362</v>
      </c>
      <c r="AO28">
        <v>3.5288633016000004</v>
      </c>
      <c r="AP28">
        <v>2.4676641671085338</v>
      </c>
      <c r="AQ28">
        <v>0</v>
      </c>
      <c r="AR28">
        <v>10.797078599999999</v>
      </c>
      <c r="AS28">
        <v>9.4532202011080475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486.92409299832235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4.9699851843919438</v>
      </c>
      <c r="L29">
        <v>67.80713016928658</v>
      </c>
      <c r="M29">
        <v>27.26040510216718</v>
      </c>
      <c r="N29">
        <v>35.18872245954659</v>
      </c>
      <c r="O29">
        <v>0</v>
      </c>
      <c r="P29">
        <v>41.390170455455383</v>
      </c>
      <c r="Q29">
        <v>3.5613722235004106</v>
      </c>
      <c r="R29">
        <v>6.9137000934693882</v>
      </c>
      <c r="S29">
        <v>4.3112247395287957</v>
      </c>
      <c r="T29">
        <v>0</v>
      </c>
      <c r="U29">
        <v>61.679616513305156</v>
      </c>
      <c r="V29">
        <v>3.859881230769231</v>
      </c>
      <c r="W29">
        <v>13.129997706550219</v>
      </c>
      <c r="X29">
        <v>43.950273755545894</v>
      </c>
      <c r="Y29">
        <v>0</v>
      </c>
      <c r="Z29">
        <v>3.8653525227272727</v>
      </c>
      <c r="AA29">
        <v>12.489383002109705</v>
      </c>
      <c r="AB29">
        <v>11.710586135214491</v>
      </c>
      <c r="AC29">
        <v>8.6137698354090393</v>
      </c>
      <c r="AD29">
        <v>8.1232527428487575</v>
      </c>
      <c r="AE29">
        <v>14.650544386803297</v>
      </c>
      <c r="AF29">
        <v>0</v>
      </c>
      <c r="AG29">
        <v>11.141570137885067</v>
      </c>
      <c r="AH29">
        <v>45.326854998866565</v>
      </c>
      <c r="AI29">
        <v>14.715464277629254</v>
      </c>
      <c r="AJ29">
        <v>0</v>
      </c>
      <c r="AK29">
        <v>15.117764737960831</v>
      </c>
      <c r="AL29">
        <v>0</v>
      </c>
      <c r="AM29">
        <v>0</v>
      </c>
      <c r="AN29">
        <v>0.99763626591656362</v>
      </c>
      <c r="AO29">
        <v>3.0496349520000008</v>
      </c>
      <c r="AP29">
        <v>2.4676641671085338</v>
      </c>
      <c r="AQ29">
        <v>0</v>
      </c>
      <c r="AR29">
        <v>10.797078599999999</v>
      </c>
      <c r="AS29">
        <v>9.4532202011080475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486.54225659710426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4.9699851843919438</v>
      </c>
      <c r="L30">
        <v>67.793372991484773</v>
      </c>
      <c r="M30">
        <v>27.26040510216718</v>
      </c>
      <c r="N30">
        <v>35.18872245954659</v>
      </c>
      <c r="O30">
        <v>0</v>
      </c>
      <c r="P30">
        <v>41.390170455455383</v>
      </c>
      <c r="Q30">
        <v>3.5613722235004106</v>
      </c>
      <c r="R30">
        <v>6.9137000934693882</v>
      </c>
      <c r="S30">
        <v>4.3112247395287957</v>
      </c>
      <c r="T30">
        <v>0</v>
      </c>
      <c r="U30">
        <v>61.679616513305156</v>
      </c>
      <c r="V30">
        <v>3.951418544995795</v>
      </c>
      <c r="W30">
        <v>13.129997706550219</v>
      </c>
      <c r="X30">
        <v>43.950273755545894</v>
      </c>
      <c r="Y30">
        <v>0</v>
      </c>
      <c r="Z30">
        <v>3.8653525227272727</v>
      </c>
      <c r="AA30">
        <v>12.489383002109705</v>
      </c>
      <c r="AB30">
        <v>11.710586135214491</v>
      </c>
      <c r="AC30">
        <v>8.6137698354090393</v>
      </c>
      <c r="AD30">
        <v>8.1232527428487575</v>
      </c>
      <c r="AE30">
        <v>14.650544386803297</v>
      </c>
      <c r="AF30">
        <v>0</v>
      </c>
      <c r="AG30">
        <v>11.141570137885067</v>
      </c>
      <c r="AH30">
        <v>45.326854998866565</v>
      </c>
      <c r="AI30">
        <v>14.715464277629254</v>
      </c>
      <c r="AJ30">
        <v>0</v>
      </c>
      <c r="AK30">
        <v>15.117764737960831</v>
      </c>
      <c r="AL30">
        <v>0</v>
      </c>
      <c r="AM30">
        <v>0</v>
      </c>
      <c r="AN30">
        <v>0.99763626591656362</v>
      </c>
      <c r="AO30">
        <v>3.0496349520000008</v>
      </c>
      <c r="AP30">
        <v>2.4676641671085338</v>
      </c>
      <c r="AQ30">
        <v>0</v>
      </c>
      <c r="AR30">
        <v>10.797078599999999</v>
      </c>
      <c r="AS30">
        <v>9.4532202011080475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486.62003673352905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4.9701509777450887</v>
      </c>
      <c r="L31">
        <v>67.793372991484773</v>
      </c>
      <c r="M31">
        <v>27.26040510216718</v>
      </c>
      <c r="N31">
        <v>35.18872245954659</v>
      </c>
      <c r="O31">
        <v>0</v>
      </c>
      <c r="P31">
        <v>41.390170455455383</v>
      </c>
      <c r="Q31">
        <v>3.5613722235004106</v>
      </c>
      <c r="R31">
        <v>6.9137000934693882</v>
      </c>
      <c r="S31">
        <v>4.3112247395287957</v>
      </c>
      <c r="T31">
        <v>0</v>
      </c>
      <c r="U31">
        <v>61.679616513305156</v>
      </c>
      <c r="V31">
        <v>3.8603255421686749</v>
      </c>
      <c r="W31">
        <v>7.2260807168747485</v>
      </c>
      <c r="X31">
        <v>24.242036664551335</v>
      </c>
      <c r="Y31">
        <v>0</v>
      </c>
      <c r="Z31">
        <v>3.8653525227272727</v>
      </c>
      <c r="AA31">
        <v>12.489383002109705</v>
      </c>
      <c r="AB31">
        <v>11.710586135214491</v>
      </c>
      <c r="AC31">
        <v>8.6137698354090393</v>
      </c>
      <c r="AD31">
        <v>8.1232527428487575</v>
      </c>
      <c r="AE31">
        <v>14.650544386803297</v>
      </c>
      <c r="AF31">
        <v>0</v>
      </c>
      <c r="AG31">
        <v>11.141570137885067</v>
      </c>
      <c r="AH31">
        <v>45.326854998866565</v>
      </c>
      <c r="AI31">
        <v>14.715464277629254</v>
      </c>
      <c r="AJ31">
        <v>0</v>
      </c>
      <c r="AK31">
        <v>15.117764737960831</v>
      </c>
      <c r="AL31">
        <v>0</v>
      </c>
      <c r="AM31">
        <v>0</v>
      </c>
      <c r="AN31">
        <v>0.99763626591656362</v>
      </c>
      <c r="AO31">
        <v>3.0496349520000008</v>
      </c>
      <c r="AP31">
        <v>2.4676641671085338</v>
      </c>
      <c r="AQ31">
        <v>0</v>
      </c>
      <c r="AR31">
        <v>10.797078599999999</v>
      </c>
      <c r="AS31">
        <v>9.4532202011080475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460.91695544338506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4.9701509777450887</v>
      </c>
      <c r="L32">
        <v>67.793372991484773</v>
      </c>
      <c r="M32">
        <v>27.26040510216718</v>
      </c>
      <c r="N32">
        <v>35.18872245954659</v>
      </c>
      <c r="O32">
        <v>0</v>
      </c>
      <c r="P32">
        <v>41.390170455455383</v>
      </c>
      <c r="Q32">
        <v>3.5613722235004106</v>
      </c>
      <c r="R32">
        <v>6.9137000934693882</v>
      </c>
      <c r="S32">
        <v>4.3112247395287957</v>
      </c>
      <c r="T32">
        <v>0</v>
      </c>
      <c r="U32">
        <v>61.679616513305156</v>
      </c>
      <c r="V32">
        <v>3.8603255421686749</v>
      </c>
      <c r="W32">
        <v>7.2260807168747485</v>
      </c>
      <c r="X32">
        <v>24.242036664551335</v>
      </c>
      <c r="Y32">
        <v>0</v>
      </c>
      <c r="Z32">
        <v>3.8653525227272727</v>
      </c>
      <c r="AA32">
        <v>12.489383002109705</v>
      </c>
      <c r="AB32">
        <v>11.710586135214491</v>
      </c>
      <c r="AC32">
        <v>8.6137698354090393</v>
      </c>
      <c r="AD32">
        <v>8.1232527428487575</v>
      </c>
      <c r="AE32">
        <v>14.650544386803297</v>
      </c>
      <c r="AF32">
        <v>0</v>
      </c>
      <c r="AG32">
        <v>11.141570137885067</v>
      </c>
      <c r="AH32">
        <v>45.326854998866565</v>
      </c>
      <c r="AI32">
        <v>4.5278351426547125</v>
      </c>
      <c r="AJ32">
        <v>0</v>
      </c>
      <c r="AK32">
        <v>15.117764737960831</v>
      </c>
      <c r="AL32">
        <v>0</v>
      </c>
      <c r="AM32">
        <v>0</v>
      </c>
      <c r="AN32">
        <v>0.99763626591656362</v>
      </c>
      <c r="AO32">
        <v>3.0496349520000008</v>
      </c>
      <c r="AP32">
        <v>2.4676641671085338</v>
      </c>
      <c r="AQ32">
        <v>0</v>
      </c>
      <c r="AR32">
        <v>10.797078599999999</v>
      </c>
      <c r="AS32">
        <v>9.4532202011080475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450.72932630841052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4.9701509777450887</v>
      </c>
      <c r="L33">
        <v>67.793372991484773</v>
      </c>
      <c r="M33">
        <v>27.26040510216718</v>
      </c>
      <c r="N33">
        <v>35.18872245954659</v>
      </c>
      <c r="O33">
        <v>0</v>
      </c>
      <c r="P33">
        <v>41.390170455455383</v>
      </c>
      <c r="Q33">
        <v>3.5664834466501243</v>
      </c>
      <c r="R33">
        <v>6.9200737260386669</v>
      </c>
      <c r="S33">
        <v>4.3097445293729368</v>
      </c>
      <c r="T33">
        <v>0</v>
      </c>
      <c r="U33">
        <v>61.679616513305156</v>
      </c>
      <c r="V33">
        <v>3.8603255421686749</v>
      </c>
      <c r="W33">
        <v>7.2260807168747485</v>
      </c>
      <c r="X33">
        <v>24.242036664551335</v>
      </c>
      <c r="Y33">
        <v>0</v>
      </c>
      <c r="Z33">
        <v>3.8653525227272727</v>
      </c>
      <c r="AA33">
        <v>12.489383002109705</v>
      </c>
      <c r="AB33">
        <v>11.710586135214491</v>
      </c>
      <c r="AC33">
        <v>8.6137698354090393</v>
      </c>
      <c r="AD33">
        <v>8.1232527428487575</v>
      </c>
      <c r="AE33">
        <v>14.650544386803297</v>
      </c>
      <c r="AF33">
        <v>0</v>
      </c>
      <c r="AG33">
        <v>11.141570137885067</v>
      </c>
      <c r="AH33">
        <v>45.326854998866565</v>
      </c>
      <c r="AI33">
        <v>4.1505156967701717</v>
      </c>
      <c r="AJ33">
        <v>0</v>
      </c>
      <c r="AK33">
        <v>15.117764737960831</v>
      </c>
      <c r="AL33">
        <v>0</v>
      </c>
      <c r="AM33">
        <v>0</v>
      </c>
      <c r="AN33">
        <v>0.99763626591656362</v>
      </c>
      <c r="AO33">
        <v>3.0496349520000008</v>
      </c>
      <c r="AP33">
        <v>3.0371251287489645</v>
      </c>
      <c r="AQ33">
        <v>0</v>
      </c>
      <c r="AR33">
        <v>10.797078599999999</v>
      </c>
      <c r="AS33">
        <v>9.4532202011080475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450.93147246972956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4.9701509777450887</v>
      </c>
      <c r="L34">
        <v>67.793372991484773</v>
      </c>
      <c r="M34">
        <v>27.26040510216718</v>
      </c>
      <c r="N34">
        <v>35.18872245954659</v>
      </c>
      <c r="O34">
        <v>0</v>
      </c>
      <c r="P34">
        <v>41.390170455455383</v>
      </c>
      <c r="Q34">
        <v>3.5664834466501243</v>
      </c>
      <c r="R34">
        <v>6.9200737260386669</v>
      </c>
      <c r="S34">
        <v>4.3097445293729368</v>
      </c>
      <c r="T34">
        <v>0</v>
      </c>
      <c r="U34">
        <v>61.679616513305156</v>
      </c>
      <c r="V34">
        <v>3.8603255421686749</v>
      </c>
      <c r="W34">
        <v>7.2260807168747485</v>
      </c>
      <c r="X34">
        <v>24.242036664551335</v>
      </c>
      <c r="Y34">
        <v>0</v>
      </c>
      <c r="Z34">
        <v>3.8653525227272727</v>
      </c>
      <c r="AA34">
        <v>12.489383002109705</v>
      </c>
      <c r="AB34">
        <v>11.710586135214491</v>
      </c>
      <c r="AC34">
        <v>8.6137698354090393</v>
      </c>
      <c r="AD34">
        <v>8.1232527428487575</v>
      </c>
      <c r="AE34">
        <v>14.650544386803297</v>
      </c>
      <c r="AF34">
        <v>0</v>
      </c>
      <c r="AG34">
        <v>11.141570137885067</v>
      </c>
      <c r="AH34">
        <v>45.326854998866565</v>
      </c>
      <c r="AI34">
        <v>4.1505156967701717</v>
      </c>
      <c r="AJ34">
        <v>0</v>
      </c>
      <c r="AK34">
        <v>15.117764737960831</v>
      </c>
      <c r="AL34">
        <v>0</v>
      </c>
      <c r="AM34">
        <v>0</v>
      </c>
      <c r="AN34">
        <v>0.99763626591656362</v>
      </c>
      <c r="AO34">
        <v>3.0496349520000008</v>
      </c>
      <c r="AP34">
        <v>3.0371251287489645</v>
      </c>
      <c r="AQ34">
        <v>0</v>
      </c>
      <c r="AR34">
        <v>10.797078599999999</v>
      </c>
      <c r="AS34">
        <v>9.4532202011080475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450.93147246972956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4.9701509777450887</v>
      </c>
      <c r="L35">
        <v>67.793372991484773</v>
      </c>
      <c r="M35">
        <v>27.26040510216718</v>
      </c>
      <c r="N35">
        <v>35.188218314258002</v>
      </c>
      <c r="O35">
        <v>0</v>
      </c>
      <c r="P35">
        <v>41.390170455455383</v>
      </c>
      <c r="Q35">
        <v>3.5664834466501243</v>
      </c>
      <c r="R35">
        <v>6.9200737260386669</v>
      </c>
      <c r="S35">
        <v>4.3097445293729368</v>
      </c>
      <c r="T35">
        <v>0</v>
      </c>
      <c r="U35">
        <v>61.679616513305156</v>
      </c>
      <c r="V35">
        <v>3.8603255421686749</v>
      </c>
      <c r="W35">
        <v>7.2260807168747485</v>
      </c>
      <c r="X35">
        <v>24.242036664551335</v>
      </c>
      <c r="Y35">
        <v>0</v>
      </c>
      <c r="Z35">
        <v>3.8653525227272727</v>
      </c>
      <c r="AA35">
        <v>12.489383002109705</v>
      </c>
      <c r="AB35">
        <v>11.710586135214491</v>
      </c>
      <c r="AC35">
        <v>8.6137698354090393</v>
      </c>
      <c r="AD35">
        <v>8.1232527428487575</v>
      </c>
      <c r="AE35">
        <v>14.650544386803297</v>
      </c>
      <c r="AF35">
        <v>0</v>
      </c>
      <c r="AG35">
        <v>11.141570137885067</v>
      </c>
      <c r="AH35">
        <v>45.326854998866565</v>
      </c>
      <c r="AI35">
        <v>4.1505156967701717</v>
      </c>
      <c r="AJ35">
        <v>0</v>
      </c>
      <c r="AK35">
        <v>15.117764737960831</v>
      </c>
      <c r="AL35">
        <v>0</v>
      </c>
      <c r="AM35">
        <v>0</v>
      </c>
      <c r="AN35">
        <v>0.99763626591656362</v>
      </c>
      <c r="AO35">
        <v>2.4397079616000004</v>
      </c>
      <c r="AP35">
        <v>2.6574844876553438</v>
      </c>
      <c r="AQ35">
        <v>0</v>
      </c>
      <c r="AR35">
        <v>10.797078599999999</v>
      </c>
      <c r="AS35">
        <v>9.4532202011080475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449.9414006929473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4.9701509777450887</v>
      </c>
      <c r="L36">
        <v>67.793372991484773</v>
      </c>
      <c r="M36">
        <v>27.26040510216718</v>
      </c>
      <c r="N36">
        <v>35.188218314258002</v>
      </c>
      <c r="O36">
        <v>0</v>
      </c>
      <c r="P36">
        <v>41.390170455455383</v>
      </c>
      <c r="Q36">
        <v>3.5664834466501243</v>
      </c>
      <c r="R36">
        <v>6.9200737260386669</v>
      </c>
      <c r="S36">
        <v>4.3097445293729368</v>
      </c>
      <c r="T36">
        <v>0</v>
      </c>
      <c r="U36">
        <v>61.679616513305156</v>
      </c>
      <c r="V36">
        <v>3.8603255421686749</v>
      </c>
      <c r="W36">
        <v>7.2260807168747485</v>
      </c>
      <c r="X36">
        <v>24.242036664551335</v>
      </c>
      <c r="Y36">
        <v>0</v>
      </c>
      <c r="Z36">
        <v>3.8653525227272727</v>
      </c>
      <c r="AA36">
        <v>12.489383002109705</v>
      </c>
      <c r="AB36">
        <v>11.710586135214491</v>
      </c>
      <c r="AC36">
        <v>8.6137698354090393</v>
      </c>
      <c r="AD36">
        <v>8.1232527428487575</v>
      </c>
      <c r="AE36">
        <v>14.650544386803297</v>
      </c>
      <c r="AF36">
        <v>0</v>
      </c>
      <c r="AG36">
        <v>11.141570137885067</v>
      </c>
      <c r="AH36">
        <v>45.326854998866565</v>
      </c>
      <c r="AI36">
        <v>4.1505156967701717</v>
      </c>
      <c r="AJ36">
        <v>0</v>
      </c>
      <c r="AK36">
        <v>15.117764737960831</v>
      </c>
      <c r="AL36">
        <v>0</v>
      </c>
      <c r="AM36">
        <v>0</v>
      </c>
      <c r="AN36">
        <v>0.99763626591656362</v>
      </c>
      <c r="AO36">
        <v>2.4397079616000004</v>
      </c>
      <c r="AP36">
        <v>2.6574844876553438</v>
      </c>
      <c r="AQ36">
        <v>0</v>
      </c>
      <c r="AR36">
        <v>10.797078599999999</v>
      </c>
      <c r="AS36">
        <v>9.4532202011080475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449.9414006929473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4.9701509777450887</v>
      </c>
      <c r="L37">
        <v>67.793372991484773</v>
      </c>
      <c r="M37">
        <v>27.26040510216718</v>
      </c>
      <c r="N37">
        <v>35.188218314258002</v>
      </c>
      <c r="O37">
        <v>0</v>
      </c>
      <c r="P37">
        <v>41.390170455455383</v>
      </c>
      <c r="Q37">
        <v>3.5664834466501243</v>
      </c>
      <c r="R37">
        <v>6.9200737260386669</v>
      </c>
      <c r="S37">
        <v>4.3097445293729368</v>
      </c>
      <c r="T37">
        <v>0</v>
      </c>
      <c r="U37">
        <v>61.679616513305156</v>
      </c>
      <c r="V37">
        <v>3.8614676041666671</v>
      </c>
      <c r="W37">
        <v>7.2260807168747485</v>
      </c>
      <c r="X37">
        <v>24.242036664551335</v>
      </c>
      <c r="Y37">
        <v>0</v>
      </c>
      <c r="Z37">
        <v>3.8653525227272727</v>
      </c>
      <c r="AA37">
        <v>12.489383002109705</v>
      </c>
      <c r="AB37">
        <v>11.710586135214491</v>
      </c>
      <c r="AC37">
        <v>8.6137698354090393</v>
      </c>
      <c r="AD37">
        <v>8.1232527428487575</v>
      </c>
      <c r="AE37">
        <v>14.650544386803297</v>
      </c>
      <c r="AF37">
        <v>0</v>
      </c>
      <c r="AG37">
        <v>11.141570137885067</v>
      </c>
      <c r="AH37">
        <v>45.326854998866565</v>
      </c>
      <c r="AI37">
        <v>4.1505156967701717</v>
      </c>
      <c r="AJ37">
        <v>0</v>
      </c>
      <c r="AK37">
        <v>15.117764737960831</v>
      </c>
      <c r="AL37">
        <v>0</v>
      </c>
      <c r="AM37">
        <v>0</v>
      </c>
      <c r="AN37">
        <v>0.99763626591656362</v>
      </c>
      <c r="AO37">
        <v>2.4397079616000004</v>
      </c>
      <c r="AP37">
        <v>2.6574844876553438</v>
      </c>
      <c r="AQ37">
        <v>0</v>
      </c>
      <c r="AR37">
        <v>10.797078599999999</v>
      </c>
      <c r="AS37">
        <v>9.4532202011080475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449.94254275494529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4.9701509777450887</v>
      </c>
      <c r="L38">
        <v>67.793372991484773</v>
      </c>
      <c r="M38">
        <v>27.26040510216718</v>
      </c>
      <c r="N38">
        <v>35.188218314258002</v>
      </c>
      <c r="O38">
        <v>0</v>
      </c>
      <c r="P38">
        <v>41.390170455455383</v>
      </c>
      <c r="Q38">
        <v>3.5664834466501243</v>
      </c>
      <c r="R38">
        <v>6.9200737260386669</v>
      </c>
      <c r="S38">
        <v>4.3097445293729368</v>
      </c>
      <c r="T38">
        <v>0</v>
      </c>
      <c r="U38">
        <v>61.679616513305156</v>
      </c>
      <c r="V38">
        <v>3.8614676041666671</v>
      </c>
      <c r="W38">
        <v>7.2260807168747485</v>
      </c>
      <c r="X38">
        <v>24.242036664551335</v>
      </c>
      <c r="Y38">
        <v>0</v>
      </c>
      <c r="Z38">
        <v>3.8653525227272727</v>
      </c>
      <c r="AA38">
        <v>12.489383002109705</v>
      </c>
      <c r="AB38">
        <v>11.710586135214491</v>
      </c>
      <c r="AC38">
        <v>8.6137698354090393</v>
      </c>
      <c r="AD38">
        <v>8.1232527428487575</v>
      </c>
      <c r="AE38">
        <v>14.650544386803297</v>
      </c>
      <c r="AF38">
        <v>0</v>
      </c>
      <c r="AG38">
        <v>11.141570137885067</v>
      </c>
      <c r="AH38">
        <v>45.326854998866565</v>
      </c>
      <c r="AI38">
        <v>4.1505156967701717</v>
      </c>
      <c r="AJ38">
        <v>0</v>
      </c>
      <c r="AK38">
        <v>15.117764737960831</v>
      </c>
      <c r="AL38">
        <v>0</v>
      </c>
      <c r="AM38">
        <v>0</v>
      </c>
      <c r="AN38">
        <v>0.99763626591656362</v>
      </c>
      <c r="AO38">
        <v>2.4397079616000004</v>
      </c>
      <c r="AP38">
        <v>2.6574844876553438</v>
      </c>
      <c r="AQ38">
        <v>0</v>
      </c>
      <c r="AR38">
        <v>10.797078599999999</v>
      </c>
      <c r="AS38">
        <v>9.4532202011080475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449.94254275494529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4.9701509777450887</v>
      </c>
      <c r="L39">
        <v>73.586885550181378</v>
      </c>
      <c r="M39">
        <v>27.26040510216718</v>
      </c>
      <c r="N39">
        <v>36.428677442491676</v>
      </c>
      <c r="O39">
        <v>0</v>
      </c>
      <c r="P39">
        <v>41.390170455455383</v>
      </c>
      <c r="Q39">
        <v>3.6894168700331127</v>
      </c>
      <c r="R39">
        <v>7.1600762830111053</v>
      </c>
      <c r="S39">
        <v>4.4597356382838278</v>
      </c>
      <c r="T39">
        <v>0</v>
      </c>
      <c r="U39">
        <v>61.679616513305156</v>
      </c>
      <c r="V39">
        <v>3.8614676041666671</v>
      </c>
      <c r="W39">
        <v>7.3206889411764715</v>
      </c>
      <c r="X39">
        <v>24.388953829949241</v>
      </c>
      <c r="Y39">
        <v>0</v>
      </c>
      <c r="Z39">
        <v>1.9326762613636363</v>
      </c>
      <c r="AA39">
        <v>12.489383002109705</v>
      </c>
      <c r="AB39">
        <v>11.710586135214491</v>
      </c>
      <c r="AC39">
        <v>8.6137698354090393</v>
      </c>
      <c r="AD39">
        <v>8.1232527428487575</v>
      </c>
      <c r="AE39">
        <v>14.650544386803297</v>
      </c>
      <c r="AF39">
        <v>0</v>
      </c>
      <c r="AG39">
        <v>11.141570137885067</v>
      </c>
      <c r="AH39">
        <v>45.326854998866565</v>
      </c>
      <c r="AI39">
        <v>4.1505156967701717</v>
      </c>
      <c r="AJ39">
        <v>0</v>
      </c>
      <c r="AK39">
        <v>15.117764737960831</v>
      </c>
      <c r="AL39">
        <v>0</v>
      </c>
      <c r="AM39">
        <v>0</v>
      </c>
      <c r="AN39">
        <v>0.99763626591656362</v>
      </c>
      <c r="AO39">
        <v>2.4397079616000004</v>
      </c>
      <c r="AP39">
        <v>2.6574844876553438</v>
      </c>
      <c r="AQ39">
        <v>0</v>
      </c>
      <c r="AR39">
        <v>13.087368000000001</v>
      </c>
      <c r="AS39">
        <v>9.4532202011080475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458.08858005947775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4.9701509777450887</v>
      </c>
      <c r="L40">
        <v>73.586885550181378</v>
      </c>
      <c r="M40">
        <v>27.26040510216718</v>
      </c>
      <c r="N40">
        <v>36.428677442491676</v>
      </c>
      <c r="O40">
        <v>0</v>
      </c>
      <c r="P40">
        <v>41.390170455455383</v>
      </c>
      <c r="Q40">
        <v>3.6894168700331127</v>
      </c>
      <c r="R40">
        <v>7.1600762830111053</v>
      </c>
      <c r="S40">
        <v>4.4597356382838278</v>
      </c>
      <c r="T40">
        <v>0</v>
      </c>
      <c r="U40">
        <v>61.679616513305156</v>
      </c>
      <c r="V40">
        <v>3.8614676041666671</v>
      </c>
      <c r="W40">
        <v>7.3206889411764715</v>
      </c>
      <c r="X40">
        <v>24.388953829949241</v>
      </c>
      <c r="Y40">
        <v>0</v>
      </c>
      <c r="Z40">
        <v>1.9326762613636363</v>
      </c>
      <c r="AA40">
        <v>12.489383002109705</v>
      </c>
      <c r="AB40">
        <v>11.710586135214491</v>
      </c>
      <c r="AC40">
        <v>8.6137698354090393</v>
      </c>
      <c r="AD40">
        <v>8.1232527428487575</v>
      </c>
      <c r="AE40">
        <v>14.650544386803297</v>
      </c>
      <c r="AF40">
        <v>0</v>
      </c>
      <c r="AG40">
        <v>11.141570137885067</v>
      </c>
      <c r="AH40">
        <v>45.326854998866565</v>
      </c>
      <c r="AI40">
        <v>4.1505156967701717</v>
      </c>
      <c r="AJ40">
        <v>0</v>
      </c>
      <c r="AK40">
        <v>15.117764737960831</v>
      </c>
      <c r="AL40">
        <v>0</v>
      </c>
      <c r="AM40">
        <v>0</v>
      </c>
      <c r="AN40">
        <v>0.99763626591656362</v>
      </c>
      <c r="AO40">
        <v>2.4397079616000004</v>
      </c>
      <c r="AP40">
        <v>2.6574844876553438</v>
      </c>
      <c r="AQ40">
        <v>0</v>
      </c>
      <c r="AR40">
        <v>13.087368000000001</v>
      </c>
      <c r="AS40">
        <v>9.4532202011080475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458.08858005947775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4.9701374481458185</v>
      </c>
      <c r="L41">
        <v>70.197029020556215</v>
      </c>
      <c r="M41">
        <v>27.259566620494255</v>
      </c>
      <c r="N41">
        <v>35.189164594418493</v>
      </c>
      <c r="O41">
        <v>0</v>
      </c>
      <c r="P41">
        <v>41.389390519465387</v>
      </c>
      <c r="Q41">
        <v>3.5990124688279299</v>
      </c>
      <c r="R41">
        <v>6.9400581726739317</v>
      </c>
      <c r="S41">
        <v>4.3088595433176629</v>
      </c>
      <c r="T41">
        <v>0</v>
      </c>
      <c r="U41">
        <v>61.679616513305156</v>
      </c>
      <c r="V41">
        <v>3.8614676041666671</v>
      </c>
      <c r="W41">
        <v>7.3206889411764715</v>
      </c>
      <c r="X41">
        <v>24.388953829949241</v>
      </c>
      <c r="Y41">
        <v>0</v>
      </c>
      <c r="Z41">
        <v>1.9326762613636363</v>
      </c>
      <c r="AA41">
        <v>12.489383002109705</v>
      </c>
      <c r="AB41">
        <v>11.710586135214491</v>
      </c>
      <c r="AC41">
        <v>8.6137698354090393</v>
      </c>
      <c r="AD41">
        <v>8.1232527428487575</v>
      </c>
      <c r="AE41">
        <v>14.650544386803297</v>
      </c>
      <c r="AF41">
        <v>0</v>
      </c>
      <c r="AG41">
        <v>11.141570137885067</v>
      </c>
      <c r="AH41">
        <v>45.326854998866565</v>
      </c>
      <c r="AI41">
        <v>4.1505156967701717</v>
      </c>
      <c r="AJ41">
        <v>0</v>
      </c>
      <c r="AK41">
        <v>15.117764737960831</v>
      </c>
      <c r="AL41">
        <v>0</v>
      </c>
      <c r="AM41">
        <v>0</v>
      </c>
      <c r="AN41">
        <v>0.99763626591656362</v>
      </c>
      <c r="AO41">
        <v>2.6139728160000004</v>
      </c>
      <c r="AP41">
        <v>3.0371251287489645</v>
      </c>
      <c r="AQ41">
        <v>0</v>
      </c>
      <c r="AR41">
        <v>13.087368000000001</v>
      </c>
      <c r="AS41">
        <v>9.4532202011080475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453.55018562350239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4.9701374481458185</v>
      </c>
      <c r="L42">
        <v>70.197029020556215</v>
      </c>
      <c r="M42">
        <v>27.259566620494255</v>
      </c>
      <c r="N42">
        <v>35.189164594418493</v>
      </c>
      <c r="O42">
        <v>0</v>
      </c>
      <c r="P42">
        <v>41.389390519465387</v>
      </c>
      <c r="Q42">
        <v>3.5990124688279299</v>
      </c>
      <c r="R42">
        <v>6.9400581726739317</v>
      </c>
      <c r="S42">
        <v>4.3088595433176629</v>
      </c>
      <c r="T42">
        <v>0</v>
      </c>
      <c r="U42">
        <v>61.679616513305156</v>
      </c>
      <c r="V42">
        <v>3.8614676041666671</v>
      </c>
      <c r="W42">
        <v>7.3206889411764715</v>
      </c>
      <c r="X42">
        <v>24.388953829949241</v>
      </c>
      <c r="Y42">
        <v>0</v>
      </c>
      <c r="Z42">
        <v>1.9326762613636363</v>
      </c>
      <c r="AA42">
        <v>12.489383002109705</v>
      </c>
      <c r="AB42">
        <v>11.710586135214491</v>
      </c>
      <c r="AC42">
        <v>8.6137698354090393</v>
      </c>
      <c r="AD42">
        <v>8.1232527428487575</v>
      </c>
      <c r="AE42">
        <v>14.650544386803297</v>
      </c>
      <c r="AF42">
        <v>0</v>
      </c>
      <c r="AG42">
        <v>11.141570137885067</v>
      </c>
      <c r="AH42">
        <v>45.326854998866565</v>
      </c>
      <c r="AI42">
        <v>4.1505156967701717</v>
      </c>
      <c r="AJ42">
        <v>0</v>
      </c>
      <c r="AK42">
        <v>15.117764737960831</v>
      </c>
      <c r="AL42">
        <v>0</v>
      </c>
      <c r="AM42">
        <v>0</v>
      </c>
      <c r="AN42">
        <v>0.99763626591656362</v>
      </c>
      <c r="AO42">
        <v>2.6139728160000004</v>
      </c>
      <c r="AP42">
        <v>3.0371251287489645</v>
      </c>
      <c r="AQ42">
        <v>0</v>
      </c>
      <c r="AR42">
        <v>10.797078599999999</v>
      </c>
      <c r="AS42">
        <v>9.4532202011080475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451.25989622350238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4.9701374481458185</v>
      </c>
      <c r="L43">
        <v>70.197029020556215</v>
      </c>
      <c r="M43">
        <v>27.259566620494255</v>
      </c>
      <c r="N43">
        <v>36.434141778304372</v>
      </c>
      <c r="O43">
        <v>0</v>
      </c>
      <c r="P43">
        <v>41.389390519465387</v>
      </c>
      <c r="Q43">
        <v>3.5990124688279299</v>
      </c>
      <c r="R43">
        <v>6.9400581726739317</v>
      </c>
      <c r="S43">
        <v>4.3088595433176629</v>
      </c>
      <c r="T43">
        <v>0</v>
      </c>
      <c r="U43">
        <v>61.679616513305156</v>
      </c>
      <c r="V43">
        <v>3.8614676041666671</v>
      </c>
      <c r="W43">
        <v>7.5607115294117646</v>
      </c>
      <c r="X43">
        <v>25.008927236040613</v>
      </c>
      <c r="Y43">
        <v>0</v>
      </c>
      <c r="Z43">
        <v>1.9326762613636363</v>
      </c>
      <c r="AA43">
        <v>12.489383002109705</v>
      </c>
      <c r="AB43">
        <v>11.710586135214491</v>
      </c>
      <c r="AC43">
        <v>8.6137698354090393</v>
      </c>
      <c r="AD43">
        <v>8.1232527428487575</v>
      </c>
      <c r="AE43">
        <v>14.650544386803297</v>
      </c>
      <c r="AF43">
        <v>0</v>
      </c>
      <c r="AG43">
        <v>11.141570137885067</v>
      </c>
      <c r="AH43">
        <v>45.326854998866565</v>
      </c>
      <c r="AI43">
        <v>4.1505156967701717</v>
      </c>
      <c r="AJ43">
        <v>0</v>
      </c>
      <c r="AK43">
        <v>15.117764737960831</v>
      </c>
      <c r="AL43">
        <v>0</v>
      </c>
      <c r="AM43">
        <v>0</v>
      </c>
      <c r="AN43">
        <v>0.99763626591656362</v>
      </c>
      <c r="AO43">
        <v>2.6139728160000004</v>
      </c>
      <c r="AP43">
        <v>2.2778438465617232</v>
      </c>
      <c r="AQ43">
        <v>0</v>
      </c>
      <c r="AR43">
        <v>13.087368000000001</v>
      </c>
      <c r="AS43">
        <v>9.4532202011080475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454.89587751952769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4.9701374481458185</v>
      </c>
      <c r="L44">
        <v>70.197029020556215</v>
      </c>
      <c r="M44">
        <v>27.259566620494255</v>
      </c>
      <c r="N44">
        <v>36.434141778304372</v>
      </c>
      <c r="O44">
        <v>0</v>
      </c>
      <c r="P44">
        <v>41.389390519465387</v>
      </c>
      <c r="Q44">
        <v>3.5990124688279299</v>
      </c>
      <c r="R44">
        <v>6.9400581726739317</v>
      </c>
      <c r="S44">
        <v>4.3088595433176629</v>
      </c>
      <c r="T44">
        <v>0</v>
      </c>
      <c r="U44">
        <v>61.679616513305156</v>
      </c>
      <c r="V44">
        <v>3.8614676041666671</v>
      </c>
      <c r="W44">
        <v>7.5607115294117646</v>
      </c>
      <c r="X44">
        <v>25.008927236040613</v>
      </c>
      <c r="Y44">
        <v>0</v>
      </c>
      <c r="Z44">
        <v>1.9326762613636363</v>
      </c>
      <c r="AA44">
        <v>12.489383002109705</v>
      </c>
      <c r="AB44">
        <v>11.710586135214491</v>
      </c>
      <c r="AC44">
        <v>8.6137698354090393</v>
      </c>
      <c r="AD44">
        <v>8.1232527428487575</v>
      </c>
      <c r="AE44">
        <v>14.650544386803297</v>
      </c>
      <c r="AF44">
        <v>0</v>
      </c>
      <c r="AG44">
        <v>11.141570137885067</v>
      </c>
      <c r="AH44">
        <v>45.326854998866565</v>
      </c>
      <c r="AI44">
        <v>4.1505156967701717</v>
      </c>
      <c r="AJ44">
        <v>0</v>
      </c>
      <c r="AK44">
        <v>15.117764737960831</v>
      </c>
      <c r="AL44">
        <v>0</v>
      </c>
      <c r="AM44">
        <v>0</v>
      </c>
      <c r="AN44">
        <v>0.99763626591656362</v>
      </c>
      <c r="AO44">
        <v>2.6139728160000004</v>
      </c>
      <c r="AP44">
        <v>2.2778438465617232</v>
      </c>
      <c r="AQ44">
        <v>0</v>
      </c>
      <c r="AR44">
        <v>13.087368000000001</v>
      </c>
      <c r="AS44">
        <v>9.4532202011080475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454.89587751952769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4.9701374481458185</v>
      </c>
      <c r="L45">
        <v>70.197029020556215</v>
      </c>
      <c r="M45">
        <v>27.259566620494255</v>
      </c>
      <c r="N45">
        <v>36.434141778304372</v>
      </c>
      <c r="O45">
        <v>0</v>
      </c>
      <c r="P45">
        <v>41.389390519465387</v>
      </c>
      <c r="Q45">
        <v>3.5990124688279299</v>
      </c>
      <c r="R45">
        <v>6.9400581726739317</v>
      </c>
      <c r="S45">
        <v>4.3088595433176629</v>
      </c>
      <c r="T45">
        <v>0</v>
      </c>
      <c r="U45">
        <v>61.679616513305156</v>
      </c>
      <c r="V45">
        <v>3.8614676041666671</v>
      </c>
      <c r="W45">
        <v>7.5607115294117646</v>
      </c>
      <c r="X45">
        <v>25.008927236040613</v>
      </c>
      <c r="Y45">
        <v>0</v>
      </c>
      <c r="Z45">
        <v>1.9326762613636363</v>
      </c>
      <c r="AA45">
        <v>12.489383002109705</v>
      </c>
      <c r="AB45">
        <v>11.710586135214491</v>
      </c>
      <c r="AC45">
        <v>8.6137698354090393</v>
      </c>
      <c r="AD45">
        <v>8.1232527428487575</v>
      </c>
      <c r="AE45">
        <v>14.650544386803297</v>
      </c>
      <c r="AF45">
        <v>0</v>
      </c>
      <c r="AG45">
        <v>11.141570137885067</v>
      </c>
      <c r="AH45">
        <v>45.326854998866565</v>
      </c>
      <c r="AI45">
        <v>1.0564947556836093</v>
      </c>
      <c r="AJ45">
        <v>0</v>
      </c>
      <c r="AK45">
        <v>15.117764737960831</v>
      </c>
      <c r="AL45">
        <v>0</v>
      </c>
      <c r="AM45">
        <v>0</v>
      </c>
      <c r="AN45">
        <v>0.99763626591656362</v>
      </c>
      <c r="AO45">
        <v>2.6139728160000004</v>
      </c>
      <c r="AP45">
        <v>2.2778438465617232</v>
      </c>
      <c r="AQ45">
        <v>0</v>
      </c>
      <c r="AR45">
        <v>13.087368000000001</v>
      </c>
      <c r="AS45">
        <v>9.4532202011080475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451.80185657844112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4.9701374481458185</v>
      </c>
      <c r="L46">
        <v>70.197029020556215</v>
      </c>
      <c r="M46">
        <v>27.259566620494255</v>
      </c>
      <c r="N46">
        <v>36.434141778304372</v>
      </c>
      <c r="O46">
        <v>0</v>
      </c>
      <c r="P46">
        <v>41.389390519465387</v>
      </c>
      <c r="Q46">
        <v>3.5990124688279299</v>
      </c>
      <c r="R46">
        <v>6.9400581726739317</v>
      </c>
      <c r="S46">
        <v>4.3088595433176629</v>
      </c>
      <c r="T46">
        <v>0</v>
      </c>
      <c r="U46">
        <v>61.679616513305156</v>
      </c>
      <c r="V46">
        <v>3.8614676041666671</v>
      </c>
      <c r="W46">
        <v>7.5607115294117646</v>
      </c>
      <c r="X46">
        <v>25.008927236040613</v>
      </c>
      <c r="Y46">
        <v>0</v>
      </c>
      <c r="Z46">
        <v>1.9326762613636363</v>
      </c>
      <c r="AA46">
        <v>12.489383002109705</v>
      </c>
      <c r="AB46">
        <v>11.710586135214491</v>
      </c>
      <c r="AC46">
        <v>8.6137698354090393</v>
      </c>
      <c r="AD46">
        <v>8.1232527428487575</v>
      </c>
      <c r="AE46">
        <v>14.650544386803297</v>
      </c>
      <c r="AF46">
        <v>0</v>
      </c>
      <c r="AG46">
        <v>11.141570137885067</v>
      </c>
      <c r="AH46">
        <v>45.326854998866565</v>
      </c>
      <c r="AI46">
        <v>0</v>
      </c>
      <c r="AJ46">
        <v>0</v>
      </c>
      <c r="AK46">
        <v>15.117764737960831</v>
      </c>
      <c r="AL46">
        <v>0</v>
      </c>
      <c r="AM46">
        <v>0</v>
      </c>
      <c r="AN46">
        <v>0.99763626591656362</v>
      </c>
      <c r="AO46">
        <v>2.6139728160000004</v>
      </c>
      <c r="AP46">
        <v>2.2778438465617232</v>
      </c>
      <c r="AQ46">
        <v>0</v>
      </c>
      <c r="AR46">
        <v>13.087368000000001</v>
      </c>
      <c r="AS46">
        <v>9.4532202011080475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450.7453618227575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4.9701374481458185</v>
      </c>
      <c r="L47">
        <v>70.197029020556215</v>
      </c>
      <c r="M47">
        <v>18.472614063287153</v>
      </c>
      <c r="N47">
        <v>27.810232823820552</v>
      </c>
      <c r="O47">
        <v>0</v>
      </c>
      <c r="P47">
        <v>31.547084015151519</v>
      </c>
      <c r="Q47">
        <v>3.5990124688279299</v>
      </c>
      <c r="R47">
        <v>6.9400581726739317</v>
      </c>
      <c r="S47">
        <v>4.3088595433176629</v>
      </c>
      <c r="T47">
        <v>0</v>
      </c>
      <c r="U47">
        <v>61.679616513305156</v>
      </c>
      <c r="V47">
        <v>3.8614676041666671</v>
      </c>
      <c r="W47">
        <v>7.5607115294117646</v>
      </c>
      <c r="X47">
        <v>25.008927236040613</v>
      </c>
      <c r="Y47">
        <v>0</v>
      </c>
      <c r="Z47">
        <v>1.9326762613636363</v>
      </c>
      <c r="AA47">
        <v>12.489383002109705</v>
      </c>
      <c r="AB47">
        <v>11.710586135214491</v>
      </c>
      <c r="AC47">
        <v>8.6137698354090393</v>
      </c>
      <c r="AD47">
        <v>8.1232527428487575</v>
      </c>
      <c r="AE47">
        <v>14.650544386803297</v>
      </c>
      <c r="AF47">
        <v>0</v>
      </c>
      <c r="AG47">
        <v>11.141570137885067</v>
      </c>
      <c r="AH47">
        <v>45.326854998866565</v>
      </c>
      <c r="AI47">
        <v>0</v>
      </c>
      <c r="AJ47">
        <v>0</v>
      </c>
      <c r="AK47">
        <v>15.117764737960831</v>
      </c>
      <c r="AL47">
        <v>0</v>
      </c>
      <c r="AM47">
        <v>0</v>
      </c>
      <c r="AN47">
        <v>0.96068785389059752</v>
      </c>
      <c r="AO47">
        <v>1.3505526216000003</v>
      </c>
      <c r="AP47">
        <v>2.2778438465617232</v>
      </c>
      <c r="AQ47">
        <v>0</v>
      </c>
      <c r="AR47">
        <v>13.087368000000001</v>
      </c>
      <c r="AS47">
        <v>9.4532202011080475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422.19182520032672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4.9701374481458185</v>
      </c>
      <c r="L48">
        <v>70.197029020556215</v>
      </c>
      <c r="M48">
        <v>18.472614063287153</v>
      </c>
      <c r="N48">
        <v>27.810232823820552</v>
      </c>
      <c r="O48">
        <v>0</v>
      </c>
      <c r="P48">
        <v>31.547084015151519</v>
      </c>
      <c r="Q48">
        <v>3.5990124688279299</v>
      </c>
      <c r="R48">
        <v>6.9400581726739317</v>
      </c>
      <c r="S48">
        <v>4.3088595433176629</v>
      </c>
      <c r="T48">
        <v>0</v>
      </c>
      <c r="U48">
        <v>61.679616513305156</v>
      </c>
      <c r="V48">
        <v>3.8614676041666671</v>
      </c>
      <c r="W48">
        <v>7.5607115294117646</v>
      </c>
      <c r="X48">
        <v>25.008927236040613</v>
      </c>
      <c r="Y48">
        <v>0</v>
      </c>
      <c r="Z48">
        <v>1.9326762613636363</v>
      </c>
      <c r="AA48">
        <v>12.489383002109705</v>
      </c>
      <c r="AB48">
        <v>11.710586135214491</v>
      </c>
      <c r="AC48">
        <v>8.6137698354090393</v>
      </c>
      <c r="AD48">
        <v>8.1232527428487575</v>
      </c>
      <c r="AE48">
        <v>14.650544386803297</v>
      </c>
      <c r="AF48">
        <v>0</v>
      </c>
      <c r="AG48">
        <v>11.141570137885067</v>
      </c>
      <c r="AH48">
        <v>45.326854998866565</v>
      </c>
      <c r="AI48">
        <v>0</v>
      </c>
      <c r="AJ48">
        <v>0</v>
      </c>
      <c r="AK48">
        <v>15.117764737960831</v>
      </c>
      <c r="AL48">
        <v>0</v>
      </c>
      <c r="AM48">
        <v>0</v>
      </c>
      <c r="AN48">
        <v>0.96068785389059752</v>
      </c>
      <c r="AO48">
        <v>1.1327215536000004</v>
      </c>
      <c r="AP48">
        <v>2.2778438465617232</v>
      </c>
      <c r="AQ48">
        <v>0</v>
      </c>
      <c r="AR48">
        <v>13.087368000000001</v>
      </c>
      <c r="AS48">
        <v>9.4532202011080475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421.97399413232671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4.9701374481458185</v>
      </c>
      <c r="L49">
        <v>70.34</v>
      </c>
      <c r="M49">
        <v>15.456903815967523</v>
      </c>
      <c r="N49">
        <v>21.129670731734372</v>
      </c>
      <c r="O49">
        <v>0</v>
      </c>
      <c r="P49">
        <v>22.770330191895329</v>
      </c>
      <c r="Q49">
        <v>3.7094092356687902</v>
      </c>
      <c r="R49">
        <v>7.0270902317880797</v>
      </c>
      <c r="S49">
        <v>4.3088595433176629</v>
      </c>
      <c r="T49">
        <v>0</v>
      </c>
      <c r="U49">
        <v>61.679616513305156</v>
      </c>
      <c r="V49">
        <v>3.8614676041666671</v>
      </c>
      <c r="W49">
        <v>7.5607115294117646</v>
      </c>
      <c r="X49">
        <v>25.008927236040613</v>
      </c>
      <c r="Y49">
        <v>0</v>
      </c>
      <c r="Z49">
        <v>1.9326762613636363</v>
      </c>
      <c r="AA49">
        <v>12.489383002109705</v>
      </c>
      <c r="AB49">
        <v>11.710586135214491</v>
      </c>
      <c r="AC49">
        <v>8.6137698354090393</v>
      </c>
      <c r="AD49">
        <v>8.1232527428487575</v>
      </c>
      <c r="AE49">
        <v>14.650544386803297</v>
      </c>
      <c r="AF49">
        <v>0</v>
      </c>
      <c r="AG49">
        <v>11.141570137885067</v>
      </c>
      <c r="AH49">
        <v>45.326854998866565</v>
      </c>
      <c r="AI49">
        <v>0</v>
      </c>
      <c r="AJ49">
        <v>0</v>
      </c>
      <c r="AK49">
        <v>15.117764737960831</v>
      </c>
      <c r="AL49">
        <v>0</v>
      </c>
      <c r="AM49">
        <v>0</v>
      </c>
      <c r="AN49">
        <v>0.96068785389059752</v>
      </c>
      <c r="AO49">
        <v>1.1327215536000004</v>
      </c>
      <c r="AP49">
        <v>2.2778438465617232</v>
      </c>
      <c r="AQ49">
        <v>0</v>
      </c>
      <c r="AR49">
        <v>13.087368000000001</v>
      </c>
      <c r="AS49">
        <v>9.4532202011080475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403.84136777506359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4.9701374481458185</v>
      </c>
      <c r="L50">
        <v>70.34</v>
      </c>
      <c r="M50">
        <v>15.456903815967523</v>
      </c>
      <c r="N50">
        <v>19.321123628145244</v>
      </c>
      <c r="O50">
        <v>0</v>
      </c>
      <c r="P50">
        <v>22.770330191895329</v>
      </c>
      <c r="Q50">
        <v>3.7094092356687902</v>
      </c>
      <c r="R50">
        <v>7.0270902317880797</v>
      </c>
      <c r="S50">
        <v>4.3088595433176629</v>
      </c>
      <c r="T50">
        <v>0</v>
      </c>
      <c r="U50">
        <v>61.679616513305156</v>
      </c>
      <c r="V50">
        <v>3.8614676041666671</v>
      </c>
      <c r="W50">
        <v>7.5607115294117646</v>
      </c>
      <c r="X50">
        <v>25.008927236040613</v>
      </c>
      <c r="Y50">
        <v>0</v>
      </c>
      <c r="Z50">
        <v>1.9326762613636363</v>
      </c>
      <c r="AA50">
        <v>12.489383002109705</v>
      </c>
      <c r="AB50">
        <v>11.710586135214491</v>
      </c>
      <c r="AC50">
        <v>8.6137698354090393</v>
      </c>
      <c r="AD50">
        <v>8.1232527428487575</v>
      </c>
      <c r="AE50">
        <v>14.650544386803297</v>
      </c>
      <c r="AF50">
        <v>0</v>
      </c>
      <c r="AG50">
        <v>11.141570137885067</v>
      </c>
      <c r="AH50">
        <v>45.326854998866565</v>
      </c>
      <c r="AI50">
        <v>0</v>
      </c>
      <c r="AJ50">
        <v>0</v>
      </c>
      <c r="AK50">
        <v>15.117764737960831</v>
      </c>
      <c r="AL50">
        <v>0</v>
      </c>
      <c r="AM50">
        <v>0</v>
      </c>
      <c r="AN50">
        <v>0.96068785389059752</v>
      </c>
      <c r="AO50">
        <v>1.3069864080000002</v>
      </c>
      <c r="AP50">
        <v>2.2778438465617232</v>
      </c>
      <c r="AQ50">
        <v>0</v>
      </c>
      <c r="AR50">
        <v>10.797078599999999</v>
      </c>
      <c r="AS50">
        <v>9.4532202011080475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399.91679612587444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4.9701374481458185</v>
      </c>
      <c r="L51">
        <v>70.34</v>
      </c>
      <c r="M51">
        <v>15.456903815967523</v>
      </c>
      <c r="N51">
        <v>19.319644574535339</v>
      </c>
      <c r="O51">
        <v>0</v>
      </c>
      <c r="P51">
        <v>22.770330191895329</v>
      </c>
      <c r="Q51">
        <v>3.7094092356687902</v>
      </c>
      <c r="R51">
        <v>7.0270902317880797</v>
      </c>
      <c r="S51">
        <v>4.3088595433176629</v>
      </c>
      <c r="T51">
        <v>0</v>
      </c>
      <c r="U51">
        <v>61.679616513305156</v>
      </c>
      <c r="V51">
        <v>3.8614676041666671</v>
      </c>
      <c r="W51">
        <v>7.2283684850615124</v>
      </c>
      <c r="X51">
        <v>24.179553134902289</v>
      </c>
      <c r="Y51">
        <v>0</v>
      </c>
      <c r="Z51">
        <v>1.9326762613636363</v>
      </c>
      <c r="AA51">
        <v>12.489383002109705</v>
      </c>
      <c r="AB51">
        <v>11.710586135214491</v>
      </c>
      <c r="AC51">
        <v>8.6137698354090393</v>
      </c>
      <c r="AD51">
        <v>5.4155020861040564</v>
      </c>
      <c r="AE51">
        <v>14.650544386803297</v>
      </c>
      <c r="AF51">
        <v>0</v>
      </c>
      <c r="AG51">
        <v>11.141570137885067</v>
      </c>
      <c r="AH51">
        <v>45.326854998866565</v>
      </c>
      <c r="AI51">
        <v>0</v>
      </c>
      <c r="AJ51">
        <v>0</v>
      </c>
      <c r="AK51">
        <v>15.117764737960831</v>
      </c>
      <c r="AL51">
        <v>0</v>
      </c>
      <c r="AM51">
        <v>0</v>
      </c>
      <c r="AN51">
        <v>0.96068785389059752</v>
      </c>
      <c r="AO51">
        <v>1.5683836896000005</v>
      </c>
      <c r="AP51">
        <v>2.2778438465617232</v>
      </c>
      <c r="AQ51">
        <v>0</v>
      </c>
      <c r="AR51">
        <v>10.797078599999999</v>
      </c>
      <c r="AS51">
        <v>9.4532202011080475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396.30724655163124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4.9701374481458185</v>
      </c>
      <c r="L52">
        <v>70.34</v>
      </c>
      <c r="M52">
        <v>15.456903815967523</v>
      </c>
      <c r="N52">
        <v>19.319644574535339</v>
      </c>
      <c r="O52">
        <v>0</v>
      </c>
      <c r="P52">
        <v>22.770330191895329</v>
      </c>
      <c r="Q52">
        <v>3.7094092356687902</v>
      </c>
      <c r="R52">
        <v>7.0270902317880797</v>
      </c>
      <c r="S52">
        <v>4.3088595433176629</v>
      </c>
      <c r="T52">
        <v>0</v>
      </c>
      <c r="U52">
        <v>61.679616513305156</v>
      </c>
      <c r="V52">
        <v>3.8614676041666671</v>
      </c>
      <c r="W52">
        <v>7.2283684850615124</v>
      </c>
      <c r="X52">
        <v>24.179553134902289</v>
      </c>
      <c r="Y52">
        <v>0</v>
      </c>
      <c r="Z52">
        <v>1.9326762613636363</v>
      </c>
      <c r="AA52">
        <v>12.489383002109705</v>
      </c>
      <c r="AB52">
        <v>11.710586135214491</v>
      </c>
      <c r="AC52">
        <v>8.6137698354090393</v>
      </c>
      <c r="AD52">
        <v>5.4155020861040564</v>
      </c>
      <c r="AE52">
        <v>14.650544386803297</v>
      </c>
      <c r="AF52">
        <v>0</v>
      </c>
      <c r="AG52">
        <v>11.141570137885067</v>
      </c>
      <c r="AH52">
        <v>45.326854998866565</v>
      </c>
      <c r="AI52">
        <v>0</v>
      </c>
      <c r="AJ52">
        <v>0</v>
      </c>
      <c r="AK52">
        <v>15.117764737960831</v>
      </c>
      <c r="AL52">
        <v>0</v>
      </c>
      <c r="AM52">
        <v>0</v>
      </c>
      <c r="AN52">
        <v>0.96068785389059752</v>
      </c>
      <c r="AO52">
        <v>1.5683836896000005</v>
      </c>
      <c r="AP52">
        <v>2.2778438465617232</v>
      </c>
      <c r="AQ52">
        <v>0</v>
      </c>
      <c r="AR52">
        <v>10.797078599999999</v>
      </c>
      <c r="AS52">
        <v>9.4532202011080475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396.30724655163124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4.9701374481458185</v>
      </c>
      <c r="L53">
        <v>70.34</v>
      </c>
      <c r="M53">
        <v>15.458720713607894</v>
      </c>
      <c r="N53">
        <v>19.321096931917552</v>
      </c>
      <c r="O53">
        <v>0</v>
      </c>
      <c r="P53">
        <v>22.770330191895329</v>
      </c>
      <c r="Q53">
        <v>3.7094092356687902</v>
      </c>
      <c r="R53">
        <v>7.0270902317880797</v>
      </c>
      <c r="S53">
        <v>4.3088595433176629</v>
      </c>
      <c r="T53">
        <v>0</v>
      </c>
      <c r="U53">
        <v>61.679616513305156</v>
      </c>
      <c r="V53">
        <v>3.8614676041666671</v>
      </c>
      <c r="W53">
        <v>7.2283684850615124</v>
      </c>
      <c r="X53">
        <v>24.179553134902289</v>
      </c>
      <c r="Y53">
        <v>0</v>
      </c>
      <c r="Z53">
        <v>1.9326762613636363</v>
      </c>
      <c r="AA53">
        <v>12.489383002109705</v>
      </c>
      <c r="AB53">
        <v>11.710586135214491</v>
      </c>
      <c r="AC53">
        <v>8.6137698354090393</v>
      </c>
      <c r="AD53">
        <v>5.4155020861040564</v>
      </c>
      <c r="AE53">
        <v>14.650544386803297</v>
      </c>
      <c r="AF53">
        <v>0</v>
      </c>
      <c r="AG53">
        <v>11.141570137885067</v>
      </c>
      <c r="AH53">
        <v>45.326854998866565</v>
      </c>
      <c r="AI53">
        <v>0</v>
      </c>
      <c r="AJ53">
        <v>0</v>
      </c>
      <c r="AK53">
        <v>15.117764737960831</v>
      </c>
      <c r="AL53">
        <v>0</v>
      </c>
      <c r="AM53">
        <v>0</v>
      </c>
      <c r="AN53">
        <v>0.96068785389059752</v>
      </c>
      <c r="AO53">
        <v>0.43566213600000014</v>
      </c>
      <c r="AP53">
        <v>2.2778438465617232</v>
      </c>
      <c r="AQ53">
        <v>0</v>
      </c>
      <c r="AR53">
        <v>10.797078599999999</v>
      </c>
      <c r="AS53">
        <v>9.4532202011080475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395.17779425305383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4.9701374481458185</v>
      </c>
      <c r="L54">
        <v>70.34</v>
      </c>
      <c r="M54">
        <v>15.458720713607894</v>
      </c>
      <c r="N54">
        <v>19.321096931917552</v>
      </c>
      <c r="O54">
        <v>0</v>
      </c>
      <c r="P54">
        <v>22.772074188054169</v>
      </c>
      <c r="Q54">
        <v>3.7094092356687902</v>
      </c>
      <c r="R54">
        <v>7.0270902317880797</v>
      </c>
      <c r="S54">
        <v>4.3088595433176629</v>
      </c>
      <c r="T54">
        <v>0</v>
      </c>
      <c r="U54">
        <v>61.679616513305156</v>
      </c>
      <c r="V54">
        <v>3.8614676041666671</v>
      </c>
      <c r="W54">
        <v>7.2283684850615124</v>
      </c>
      <c r="X54">
        <v>24.179553134902289</v>
      </c>
      <c r="Y54">
        <v>0</v>
      </c>
      <c r="Z54">
        <v>1.9326762613636363</v>
      </c>
      <c r="AA54">
        <v>12.489383002109705</v>
      </c>
      <c r="AB54">
        <v>11.710586135214491</v>
      </c>
      <c r="AC54">
        <v>8.6137698354090393</v>
      </c>
      <c r="AD54">
        <v>5.4155020861040564</v>
      </c>
      <c r="AE54">
        <v>14.650544386803297</v>
      </c>
      <c r="AF54">
        <v>0</v>
      </c>
      <c r="AG54">
        <v>11.141570137885067</v>
      </c>
      <c r="AH54">
        <v>45.326854998866565</v>
      </c>
      <c r="AI54">
        <v>0</v>
      </c>
      <c r="AJ54">
        <v>0</v>
      </c>
      <c r="AK54">
        <v>15.117764737960831</v>
      </c>
      <c r="AL54">
        <v>0</v>
      </c>
      <c r="AM54">
        <v>0</v>
      </c>
      <c r="AN54">
        <v>0.96068785389059752</v>
      </c>
      <c r="AO54">
        <v>0.43566213600000014</v>
      </c>
      <c r="AP54">
        <v>2.2778438465617232</v>
      </c>
      <c r="AQ54">
        <v>0</v>
      </c>
      <c r="AR54">
        <v>10.797078599999999</v>
      </c>
      <c r="AS54">
        <v>9.4532202011080475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395.17953824921267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4.8000818897637787</v>
      </c>
      <c r="L55">
        <v>70.34</v>
      </c>
      <c r="M55">
        <v>15.458720713607894</v>
      </c>
      <c r="N55">
        <v>19.321096743352257</v>
      </c>
      <c r="O55">
        <v>0</v>
      </c>
      <c r="P55">
        <v>22.772074188054169</v>
      </c>
      <c r="Q55">
        <v>3.7094092356687902</v>
      </c>
      <c r="R55">
        <v>6.919999999999999</v>
      </c>
      <c r="S55">
        <v>4.1603273812754411</v>
      </c>
      <c r="T55">
        <v>0</v>
      </c>
      <c r="U55">
        <v>61.679616513305156</v>
      </c>
      <c r="V55">
        <v>3.8614676041666671</v>
      </c>
      <c r="W55">
        <v>7.70877229299363</v>
      </c>
      <c r="X55">
        <v>24.178858652455272</v>
      </c>
      <c r="Y55">
        <v>0</v>
      </c>
      <c r="Z55">
        <v>1.9326762613636363</v>
      </c>
      <c r="AA55">
        <v>12.489383002109705</v>
      </c>
      <c r="AB55">
        <v>11.710586135214491</v>
      </c>
      <c r="AC55">
        <v>8.6137698354090393</v>
      </c>
      <c r="AD55">
        <v>5.4155020861040564</v>
      </c>
      <c r="AE55">
        <v>14.650544386803297</v>
      </c>
      <c r="AF55">
        <v>0</v>
      </c>
      <c r="AG55">
        <v>11.141570137885067</v>
      </c>
      <c r="AH55">
        <v>45.326854998866565</v>
      </c>
      <c r="AI55">
        <v>0</v>
      </c>
      <c r="AJ55">
        <v>0</v>
      </c>
      <c r="AK55">
        <v>15.117764737960831</v>
      </c>
      <c r="AL55">
        <v>0</v>
      </c>
      <c r="AM55">
        <v>0</v>
      </c>
      <c r="AN55">
        <v>0.96068785389059752</v>
      </c>
      <c r="AO55">
        <v>0.52279456320000006</v>
      </c>
      <c r="AP55">
        <v>2.2778438465617232</v>
      </c>
      <c r="AQ55">
        <v>0</v>
      </c>
      <c r="AR55">
        <v>13.087368000000001</v>
      </c>
      <c r="AS55">
        <v>9.4532202011080475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397.61099126112015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4.8000818897637787</v>
      </c>
      <c r="L56">
        <v>70.34</v>
      </c>
      <c r="M56">
        <v>15.458720713607894</v>
      </c>
      <c r="N56">
        <v>19.321096743352257</v>
      </c>
      <c r="O56">
        <v>0</v>
      </c>
      <c r="P56">
        <v>22.772074188054169</v>
      </c>
      <c r="Q56">
        <v>3.7094092356687902</v>
      </c>
      <c r="R56">
        <v>6.919999999999999</v>
      </c>
      <c r="S56">
        <v>4.1603273812754411</v>
      </c>
      <c r="T56">
        <v>0</v>
      </c>
      <c r="U56">
        <v>61.679616513305156</v>
      </c>
      <c r="V56">
        <v>3.8614676041666671</v>
      </c>
      <c r="W56">
        <v>7.70877229299363</v>
      </c>
      <c r="X56">
        <v>24.178858652455272</v>
      </c>
      <c r="Y56">
        <v>0</v>
      </c>
      <c r="Z56">
        <v>1.9326762613636363</v>
      </c>
      <c r="AA56">
        <v>12.489383002109705</v>
      </c>
      <c r="AB56">
        <v>11.710586135214491</v>
      </c>
      <c r="AC56">
        <v>8.6137698354090393</v>
      </c>
      <c r="AD56">
        <v>5.4155020861040564</v>
      </c>
      <c r="AE56">
        <v>14.650544386803297</v>
      </c>
      <c r="AF56">
        <v>0</v>
      </c>
      <c r="AG56">
        <v>11.141570137885067</v>
      </c>
      <c r="AH56">
        <v>45.326854998866565</v>
      </c>
      <c r="AI56">
        <v>0</v>
      </c>
      <c r="AJ56">
        <v>0</v>
      </c>
      <c r="AK56">
        <v>15.117764737960831</v>
      </c>
      <c r="AL56">
        <v>0</v>
      </c>
      <c r="AM56">
        <v>0</v>
      </c>
      <c r="AN56">
        <v>0.96068785389059752</v>
      </c>
      <c r="AO56">
        <v>0.52279456320000006</v>
      </c>
      <c r="AP56">
        <v>2.2778438465617232</v>
      </c>
      <c r="AQ56">
        <v>0</v>
      </c>
      <c r="AR56">
        <v>13.087368000000001</v>
      </c>
      <c r="AS56">
        <v>9.4532202011080475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397.61099126112015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4.9701374481458185</v>
      </c>
      <c r="L57">
        <v>70.34</v>
      </c>
      <c r="M57">
        <v>27.262109278957983</v>
      </c>
      <c r="N57">
        <v>35.188321230499874</v>
      </c>
      <c r="O57">
        <v>0</v>
      </c>
      <c r="P57">
        <v>41.389364792571826</v>
      </c>
      <c r="Q57">
        <v>3.7094092356687902</v>
      </c>
      <c r="R57">
        <v>7.0099999999999989</v>
      </c>
      <c r="S57">
        <v>4.2989596774193544</v>
      </c>
      <c r="T57">
        <v>0</v>
      </c>
      <c r="U57">
        <v>61.679616513305156</v>
      </c>
      <c r="V57">
        <v>6.1621448567293777</v>
      </c>
      <c r="W57">
        <v>13.128883103190768</v>
      </c>
      <c r="X57">
        <v>43.949444494826544</v>
      </c>
      <c r="Y57">
        <v>0</v>
      </c>
      <c r="Z57">
        <v>1.9326762613636363</v>
      </c>
      <c r="AA57">
        <v>12.489383002109705</v>
      </c>
      <c r="AB57">
        <v>11.710586135214491</v>
      </c>
      <c r="AC57">
        <v>8.6137698354090393</v>
      </c>
      <c r="AD57">
        <v>5.4155020861040564</v>
      </c>
      <c r="AE57">
        <v>14.650544386803297</v>
      </c>
      <c r="AF57">
        <v>0</v>
      </c>
      <c r="AG57">
        <v>11.141570137885067</v>
      </c>
      <c r="AH57">
        <v>45.326854998866565</v>
      </c>
      <c r="AI57">
        <v>0</v>
      </c>
      <c r="AJ57">
        <v>0</v>
      </c>
      <c r="AK57">
        <v>15.117764737960831</v>
      </c>
      <c r="AL57">
        <v>0</v>
      </c>
      <c r="AM57">
        <v>0</v>
      </c>
      <c r="AN57">
        <v>0.96068785389059752</v>
      </c>
      <c r="AO57">
        <v>0.52279456320000006</v>
      </c>
      <c r="AP57">
        <v>2.2778438465617232</v>
      </c>
      <c r="AQ57">
        <v>0</v>
      </c>
      <c r="AR57">
        <v>10.797078599999999</v>
      </c>
      <c r="AS57">
        <v>9.4532202011080475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469.49866727779261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4.9701374481458185</v>
      </c>
      <c r="L58">
        <v>70.34</v>
      </c>
      <c r="M58">
        <v>27.262109278957983</v>
      </c>
      <c r="N58">
        <v>35.188321230499874</v>
      </c>
      <c r="O58">
        <v>0</v>
      </c>
      <c r="P58">
        <v>41.389364792571826</v>
      </c>
      <c r="Q58">
        <v>3.7094092356687902</v>
      </c>
      <c r="R58">
        <v>7.0099999999999989</v>
      </c>
      <c r="S58">
        <v>4.2988621893888519</v>
      </c>
      <c r="T58">
        <v>0</v>
      </c>
      <c r="U58">
        <v>61.679616513305156</v>
      </c>
      <c r="V58">
        <v>6.1621448567293777</v>
      </c>
      <c r="W58">
        <v>13.128883103190768</v>
      </c>
      <c r="X58">
        <v>43.949444494826544</v>
      </c>
      <c r="Y58">
        <v>0</v>
      </c>
      <c r="Z58">
        <v>1.9326762613636363</v>
      </c>
      <c r="AA58">
        <v>12.489383002109705</v>
      </c>
      <c r="AB58">
        <v>11.710586135214491</v>
      </c>
      <c r="AC58">
        <v>8.6137698354090393</v>
      </c>
      <c r="AD58">
        <v>5.4155020861040564</v>
      </c>
      <c r="AE58">
        <v>14.650544386803297</v>
      </c>
      <c r="AF58">
        <v>0</v>
      </c>
      <c r="AG58">
        <v>11.141570137885067</v>
      </c>
      <c r="AH58">
        <v>45.326854998866565</v>
      </c>
      <c r="AI58">
        <v>0</v>
      </c>
      <c r="AJ58">
        <v>0</v>
      </c>
      <c r="AK58">
        <v>15.117764737960831</v>
      </c>
      <c r="AL58">
        <v>0</v>
      </c>
      <c r="AM58">
        <v>0</v>
      </c>
      <c r="AN58">
        <v>0.96068785389059752</v>
      </c>
      <c r="AO58">
        <v>0.52279456320000006</v>
      </c>
      <c r="AP58">
        <v>2.2778438465617232</v>
      </c>
      <c r="AQ58">
        <v>0</v>
      </c>
      <c r="AR58">
        <v>10.797078599999999</v>
      </c>
      <c r="AS58">
        <v>9.4532202011080475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469.49856978976209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4.9701374481458185</v>
      </c>
      <c r="L59">
        <v>70.350000000000009</v>
      </c>
      <c r="M59">
        <v>27.259380334232389</v>
      </c>
      <c r="N59">
        <v>35.188628903412905</v>
      </c>
      <c r="O59">
        <v>0</v>
      </c>
      <c r="P59">
        <v>41.389364792571826</v>
      </c>
      <c r="Q59">
        <v>3.5594189500924212</v>
      </c>
      <c r="R59">
        <v>6.9096760404320987</v>
      </c>
      <c r="S59">
        <v>4.2970947845468048</v>
      </c>
      <c r="T59">
        <v>0</v>
      </c>
      <c r="U59">
        <v>61.679616513305156</v>
      </c>
      <c r="V59">
        <v>6.1608585365853665</v>
      </c>
      <c r="W59">
        <v>13.131061443925233</v>
      </c>
      <c r="X59">
        <v>43.949325073293316</v>
      </c>
      <c r="Y59">
        <v>0</v>
      </c>
      <c r="Z59">
        <v>1.9326762613636363</v>
      </c>
      <c r="AA59">
        <v>12.489383002109705</v>
      </c>
      <c r="AB59">
        <v>11.710586135214491</v>
      </c>
      <c r="AC59">
        <v>8.6137698354090393</v>
      </c>
      <c r="AD59">
        <v>5.4155020861040564</v>
      </c>
      <c r="AE59">
        <v>14.650544386803297</v>
      </c>
      <c r="AF59">
        <v>0</v>
      </c>
      <c r="AG59">
        <v>11.141570137885067</v>
      </c>
      <c r="AH59">
        <v>45.326854998866565</v>
      </c>
      <c r="AI59">
        <v>0</v>
      </c>
      <c r="AJ59">
        <v>0</v>
      </c>
      <c r="AK59">
        <v>15.117764737960831</v>
      </c>
      <c r="AL59">
        <v>0</v>
      </c>
      <c r="AM59">
        <v>0</v>
      </c>
      <c r="AN59">
        <v>0.96068785389059752</v>
      </c>
      <c r="AO59">
        <v>0.52279456320000006</v>
      </c>
      <c r="AP59">
        <v>2.2778438465617232</v>
      </c>
      <c r="AQ59">
        <v>0</v>
      </c>
      <c r="AR59">
        <v>10.797078599999999</v>
      </c>
      <c r="AS59">
        <v>9.4532202011080475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469.25483946702042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4.9701374481458185</v>
      </c>
      <c r="L60">
        <v>70.350000000000009</v>
      </c>
      <c r="M60">
        <v>27.259380334232389</v>
      </c>
      <c r="N60">
        <v>35.188628903412905</v>
      </c>
      <c r="O60">
        <v>0</v>
      </c>
      <c r="P60">
        <v>41.389364792571826</v>
      </c>
      <c r="Q60">
        <v>3.5594189500924212</v>
      </c>
      <c r="R60">
        <v>6.9096760404320987</v>
      </c>
      <c r="S60">
        <v>4.2970947845468048</v>
      </c>
      <c r="T60">
        <v>0</v>
      </c>
      <c r="U60">
        <v>61.679616513305156</v>
      </c>
      <c r="V60">
        <v>6.1608585365853665</v>
      </c>
      <c r="W60">
        <v>13.131061443925233</v>
      </c>
      <c r="X60">
        <v>43.949325073293316</v>
      </c>
      <c r="Y60">
        <v>0</v>
      </c>
      <c r="Z60">
        <v>1.9326762613636363</v>
      </c>
      <c r="AA60">
        <v>12.489383002109705</v>
      </c>
      <c r="AB60">
        <v>11.710586135214491</v>
      </c>
      <c r="AC60">
        <v>8.6137698354090393</v>
      </c>
      <c r="AD60">
        <v>5.4155020861040564</v>
      </c>
      <c r="AE60">
        <v>14.650544386803297</v>
      </c>
      <c r="AF60">
        <v>0</v>
      </c>
      <c r="AG60">
        <v>11.141570137885067</v>
      </c>
      <c r="AH60">
        <v>45.326854998866565</v>
      </c>
      <c r="AI60">
        <v>0</v>
      </c>
      <c r="AJ60">
        <v>0</v>
      </c>
      <c r="AK60">
        <v>15.117764737960831</v>
      </c>
      <c r="AL60">
        <v>0</v>
      </c>
      <c r="AM60">
        <v>0</v>
      </c>
      <c r="AN60">
        <v>0.96068785389059752</v>
      </c>
      <c r="AO60">
        <v>0.52279456320000006</v>
      </c>
      <c r="AP60">
        <v>2.2778438465617232</v>
      </c>
      <c r="AQ60">
        <v>0</v>
      </c>
      <c r="AR60">
        <v>10.797078599999999</v>
      </c>
      <c r="AS60">
        <v>9.4532202011080475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469.25483946702042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4.9701374481458185</v>
      </c>
      <c r="L61">
        <v>70.350000000000009</v>
      </c>
      <c r="M61">
        <v>27.259380334232389</v>
      </c>
      <c r="N61">
        <v>35.194565442112257</v>
      </c>
      <c r="O61">
        <v>0</v>
      </c>
      <c r="P61">
        <v>41.389364792571826</v>
      </c>
      <c r="Q61">
        <v>3.5523676209677415</v>
      </c>
      <c r="R61">
        <v>6.9089876345855323</v>
      </c>
      <c r="S61">
        <v>4.3001670673316701</v>
      </c>
      <c r="T61">
        <v>0</v>
      </c>
      <c r="U61">
        <v>61.679616513305156</v>
      </c>
      <c r="V61">
        <v>6.1590458714365575</v>
      </c>
      <c r="W61">
        <v>13.129338451339168</v>
      </c>
      <c r="X61">
        <v>43.949874289279769</v>
      </c>
      <c r="Y61">
        <v>0</v>
      </c>
      <c r="Z61">
        <v>1.9326762613636363</v>
      </c>
      <c r="AA61">
        <v>12.489383002109705</v>
      </c>
      <c r="AB61">
        <v>11.710586135214491</v>
      </c>
      <c r="AC61">
        <v>8.6137698354090393</v>
      </c>
      <c r="AD61">
        <v>5.4155020861040564</v>
      </c>
      <c r="AE61">
        <v>14.650544386803297</v>
      </c>
      <c r="AF61">
        <v>0</v>
      </c>
      <c r="AG61">
        <v>11.141570137885067</v>
      </c>
      <c r="AH61">
        <v>45.326854998866565</v>
      </c>
      <c r="AI61">
        <v>0</v>
      </c>
      <c r="AJ61">
        <v>0</v>
      </c>
      <c r="AK61">
        <v>15.117764737960831</v>
      </c>
      <c r="AL61">
        <v>0</v>
      </c>
      <c r="AM61">
        <v>0</v>
      </c>
      <c r="AN61">
        <v>0.96068785389059752</v>
      </c>
      <c r="AO61">
        <v>0.52279456320000006</v>
      </c>
      <c r="AP61">
        <v>2.2778438465617232</v>
      </c>
      <c r="AQ61">
        <v>0</v>
      </c>
      <c r="AR61">
        <v>10.797078599999999</v>
      </c>
      <c r="AS61">
        <v>9.4532202011080475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469.25312211178499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4.9701374481458185</v>
      </c>
      <c r="L62">
        <v>70.350000000000009</v>
      </c>
      <c r="M62">
        <v>27.259380334232389</v>
      </c>
      <c r="N62">
        <v>35.194565442112257</v>
      </c>
      <c r="O62">
        <v>0</v>
      </c>
      <c r="P62">
        <v>41.389364792571826</v>
      </c>
      <c r="Q62">
        <v>3.5523676209677415</v>
      </c>
      <c r="R62">
        <v>6.9089876345855323</v>
      </c>
      <c r="S62">
        <v>4.3001670673316701</v>
      </c>
      <c r="T62">
        <v>0</v>
      </c>
      <c r="U62">
        <v>61.679616513305156</v>
      </c>
      <c r="V62">
        <v>6.1590458714365575</v>
      </c>
      <c r="W62">
        <v>13.129338451339168</v>
      </c>
      <c r="X62">
        <v>43.949874289279769</v>
      </c>
      <c r="Y62">
        <v>0</v>
      </c>
      <c r="Z62">
        <v>1.9326762613636363</v>
      </c>
      <c r="AA62">
        <v>12.489383002109705</v>
      </c>
      <c r="AB62">
        <v>11.710586135214491</v>
      </c>
      <c r="AC62">
        <v>8.6137698354090393</v>
      </c>
      <c r="AD62">
        <v>5.4155020861040564</v>
      </c>
      <c r="AE62">
        <v>14.650544386803297</v>
      </c>
      <c r="AF62">
        <v>0</v>
      </c>
      <c r="AG62">
        <v>11.141570137885067</v>
      </c>
      <c r="AH62">
        <v>45.326854998866565</v>
      </c>
      <c r="AI62">
        <v>0</v>
      </c>
      <c r="AJ62">
        <v>0</v>
      </c>
      <c r="AK62">
        <v>15.117764737960831</v>
      </c>
      <c r="AL62">
        <v>0</v>
      </c>
      <c r="AM62">
        <v>0</v>
      </c>
      <c r="AN62">
        <v>0.96068785389059752</v>
      </c>
      <c r="AO62">
        <v>0.52279456320000006</v>
      </c>
      <c r="AP62">
        <v>2.2778438465617232</v>
      </c>
      <c r="AQ62">
        <v>0</v>
      </c>
      <c r="AR62">
        <v>10.797078599999999</v>
      </c>
      <c r="AS62">
        <v>9.4532202011080475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469.25312211178499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4.9701938870981053</v>
      </c>
      <c r="L63">
        <v>70.350000000000009</v>
      </c>
      <c r="M63">
        <v>27.259380334232389</v>
      </c>
      <c r="N63">
        <v>35.086432718826408</v>
      </c>
      <c r="O63">
        <v>0</v>
      </c>
      <c r="P63">
        <v>41.389364792571826</v>
      </c>
      <c r="Q63">
        <v>3.5508594393382351</v>
      </c>
      <c r="R63">
        <v>6.9103564194538203</v>
      </c>
      <c r="S63">
        <v>4.3004107241379312</v>
      </c>
      <c r="T63">
        <v>0</v>
      </c>
      <c r="U63">
        <v>61.679616513305156</v>
      </c>
      <c r="V63">
        <v>6.1590458714365575</v>
      </c>
      <c r="W63">
        <v>13.129338451339168</v>
      </c>
      <c r="X63">
        <v>43.949874289279769</v>
      </c>
      <c r="Y63">
        <v>0</v>
      </c>
      <c r="Z63">
        <v>1.9326762613636363</v>
      </c>
      <c r="AA63">
        <v>12.489383002109705</v>
      </c>
      <c r="AB63">
        <v>11.710586135214491</v>
      </c>
      <c r="AC63">
        <v>8.6137698354090393</v>
      </c>
      <c r="AD63">
        <v>5.4155020861040564</v>
      </c>
      <c r="AE63">
        <v>14.650544386803297</v>
      </c>
      <c r="AF63">
        <v>0</v>
      </c>
      <c r="AG63">
        <v>11.141570137885067</v>
      </c>
      <c r="AH63">
        <v>45.326854998866565</v>
      </c>
      <c r="AI63">
        <v>0</v>
      </c>
      <c r="AJ63">
        <v>0</v>
      </c>
      <c r="AK63">
        <v>15.117764737960831</v>
      </c>
      <c r="AL63">
        <v>0</v>
      </c>
      <c r="AM63">
        <v>0</v>
      </c>
      <c r="AN63">
        <v>0.96068785389059752</v>
      </c>
      <c r="AO63">
        <v>0.52279456320000006</v>
      </c>
      <c r="AP63">
        <v>2.2778438465617232</v>
      </c>
      <c r="AQ63">
        <v>0</v>
      </c>
      <c r="AR63">
        <v>10.797078599999999</v>
      </c>
      <c r="AS63">
        <v>9.4532202011080475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469.1451500874964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4.9701938870981053</v>
      </c>
      <c r="L64">
        <v>70.350000000000009</v>
      </c>
      <c r="M64">
        <v>27.259380334232389</v>
      </c>
      <c r="N64">
        <v>35.188628903412905</v>
      </c>
      <c r="O64">
        <v>0</v>
      </c>
      <c r="P64">
        <v>41.389364792571826</v>
      </c>
      <c r="Q64">
        <v>3.5508594393382351</v>
      </c>
      <c r="R64">
        <v>6.9103564194538203</v>
      </c>
      <c r="S64">
        <v>4.3004107241379312</v>
      </c>
      <c r="T64">
        <v>0</v>
      </c>
      <c r="U64">
        <v>61.679616513305156</v>
      </c>
      <c r="V64">
        <v>6.1590458714365575</v>
      </c>
      <c r="W64">
        <v>13.129338451339168</v>
      </c>
      <c r="X64">
        <v>43.949874289279769</v>
      </c>
      <c r="Y64">
        <v>0</v>
      </c>
      <c r="Z64">
        <v>1.9326762613636363</v>
      </c>
      <c r="AA64">
        <v>12.489383002109705</v>
      </c>
      <c r="AB64">
        <v>11.710586135214491</v>
      </c>
      <c r="AC64">
        <v>8.6137698354090393</v>
      </c>
      <c r="AD64">
        <v>5.4155020861040564</v>
      </c>
      <c r="AE64">
        <v>14.650544386803297</v>
      </c>
      <c r="AF64">
        <v>0</v>
      </c>
      <c r="AG64">
        <v>11.141570137885067</v>
      </c>
      <c r="AH64">
        <v>45.326854998866565</v>
      </c>
      <c r="AI64">
        <v>0</v>
      </c>
      <c r="AJ64">
        <v>0</v>
      </c>
      <c r="AK64">
        <v>15.117764737960831</v>
      </c>
      <c r="AL64">
        <v>0</v>
      </c>
      <c r="AM64">
        <v>0</v>
      </c>
      <c r="AN64">
        <v>0.96068785389059752</v>
      </c>
      <c r="AO64">
        <v>0.52279456320000006</v>
      </c>
      <c r="AP64">
        <v>2.2778438465617232</v>
      </c>
      <c r="AQ64">
        <v>0</v>
      </c>
      <c r="AR64">
        <v>10.797078599999999</v>
      </c>
      <c r="AS64">
        <v>9.4532202011080475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469.24734627208295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4.9701374481458185</v>
      </c>
      <c r="L65">
        <v>70.350000000000009</v>
      </c>
      <c r="M65">
        <v>27.259380334232389</v>
      </c>
      <c r="N65">
        <v>35.188628903412905</v>
      </c>
      <c r="O65">
        <v>0</v>
      </c>
      <c r="P65">
        <v>41.389364792571826</v>
      </c>
      <c r="Q65">
        <v>3.5508594393382351</v>
      </c>
      <c r="R65">
        <v>6.9103564194538203</v>
      </c>
      <c r="S65">
        <v>4.3004107241379312</v>
      </c>
      <c r="T65">
        <v>0</v>
      </c>
      <c r="U65">
        <v>61.679616513305156</v>
      </c>
      <c r="V65">
        <v>3.3907753699536727</v>
      </c>
      <c r="W65">
        <v>7.2279570650329878</v>
      </c>
      <c r="X65">
        <v>24.170500638088011</v>
      </c>
      <c r="Y65">
        <v>0</v>
      </c>
      <c r="Z65">
        <v>1.9326762613636363</v>
      </c>
      <c r="AA65">
        <v>12.489383002109705</v>
      </c>
      <c r="AB65">
        <v>11.710586135214491</v>
      </c>
      <c r="AC65">
        <v>8.6137698354090393</v>
      </c>
      <c r="AD65">
        <v>5.4155020861040564</v>
      </c>
      <c r="AE65">
        <v>14.650544386803297</v>
      </c>
      <c r="AF65">
        <v>0</v>
      </c>
      <c r="AG65">
        <v>11.141570137885067</v>
      </c>
      <c r="AH65">
        <v>45.326854998866565</v>
      </c>
      <c r="AI65">
        <v>0</v>
      </c>
      <c r="AJ65">
        <v>0</v>
      </c>
      <c r="AK65">
        <v>15.117764737960831</v>
      </c>
      <c r="AL65">
        <v>0</v>
      </c>
      <c r="AM65">
        <v>0</v>
      </c>
      <c r="AN65">
        <v>0.96068785389059752</v>
      </c>
      <c r="AO65">
        <v>0.52279456320000006</v>
      </c>
      <c r="AP65">
        <v>2.2778438465617232</v>
      </c>
      <c r="AQ65">
        <v>0</v>
      </c>
      <c r="AR65">
        <v>10.797078599999999</v>
      </c>
      <c r="AS65">
        <v>9.4532202011080475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440.79826429414982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4.9701374481458185</v>
      </c>
      <c r="L66">
        <v>70.350000000000009</v>
      </c>
      <c r="M66">
        <v>27.259380334232389</v>
      </c>
      <c r="N66">
        <v>35.188628903412905</v>
      </c>
      <c r="O66">
        <v>0</v>
      </c>
      <c r="P66">
        <v>41.389364792571826</v>
      </c>
      <c r="Q66">
        <v>3.5508594393382351</v>
      </c>
      <c r="R66">
        <v>6.9103564194538203</v>
      </c>
      <c r="S66">
        <v>4.3004107241379312</v>
      </c>
      <c r="T66">
        <v>0</v>
      </c>
      <c r="U66">
        <v>61.679616513305156</v>
      </c>
      <c r="V66">
        <v>3.3907753699536727</v>
      </c>
      <c r="W66">
        <v>7.2279570650329878</v>
      </c>
      <c r="X66">
        <v>24.170500638088011</v>
      </c>
      <c r="Y66">
        <v>0</v>
      </c>
      <c r="Z66">
        <v>1.9326762613636363</v>
      </c>
      <c r="AA66">
        <v>12.489383002109705</v>
      </c>
      <c r="AB66">
        <v>11.710586135214491</v>
      </c>
      <c r="AC66">
        <v>8.6137698354090393</v>
      </c>
      <c r="AD66">
        <v>5.4155020861040564</v>
      </c>
      <c r="AE66">
        <v>14.650544386803297</v>
      </c>
      <c r="AF66">
        <v>0</v>
      </c>
      <c r="AG66">
        <v>11.141570137885067</v>
      </c>
      <c r="AH66">
        <v>45.326854998866565</v>
      </c>
      <c r="AI66">
        <v>0</v>
      </c>
      <c r="AJ66">
        <v>0</v>
      </c>
      <c r="AK66">
        <v>15.117764737960831</v>
      </c>
      <c r="AL66">
        <v>0</v>
      </c>
      <c r="AM66">
        <v>0</v>
      </c>
      <c r="AN66">
        <v>0.96068785389059752</v>
      </c>
      <c r="AO66">
        <v>0.52279456320000006</v>
      </c>
      <c r="AP66">
        <v>2.2778438465617232</v>
      </c>
      <c r="AQ66">
        <v>0</v>
      </c>
      <c r="AR66">
        <v>10.797078599999999</v>
      </c>
      <c r="AS66">
        <v>9.4532202011080475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440.79826429414982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4.9701374481458185</v>
      </c>
      <c r="L67">
        <v>70.350000000000009</v>
      </c>
      <c r="M67">
        <v>27.259380334232389</v>
      </c>
      <c r="N67">
        <v>35.188628903412905</v>
      </c>
      <c r="O67">
        <v>0</v>
      </c>
      <c r="P67">
        <v>41.389364792571826</v>
      </c>
      <c r="Q67">
        <v>3.5508594393382351</v>
      </c>
      <c r="R67">
        <v>6.9103564194538203</v>
      </c>
      <c r="S67">
        <v>4.3004107241379312</v>
      </c>
      <c r="T67">
        <v>0</v>
      </c>
      <c r="U67">
        <v>61.679616513305156</v>
      </c>
      <c r="V67">
        <v>3.3408073134153482</v>
      </c>
      <c r="W67">
        <v>7.2211786395222584</v>
      </c>
      <c r="X67">
        <v>23.932013283003435</v>
      </c>
      <c r="Y67">
        <v>0</v>
      </c>
      <c r="Z67">
        <v>1.9326762613636363</v>
      </c>
      <c r="AA67">
        <v>12.489383002109705</v>
      </c>
      <c r="AB67">
        <v>11.710586135214491</v>
      </c>
      <c r="AC67">
        <v>8.6137698354090393</v>
      </c>
      <c r="AD67">
        <v>5.4155020861040564</v>
      </c>
      <c r="AE67">
        <v>14.650544386803297</v>
      </c>
      <c r="AF67">
        <v>0</v>
      </c>
      <c r="AG67">
        <v>11.141570137885067</v>
      </c>
      <c r="AH67">
        <v>45.326854998866565</v>
      </c>
      <c r="AI67">
        <v>0</v>
      </c>
      <c r="AJ67">
        <v>0</v>
      </c>
      <c r="AK67">
        <v>15.117764737960831</v>
      </c>
      <c r="AL67">
        <v>0</v>
      </c>
      <c r="AM67">
        <v>0</v>
      </c>
      <c r="AN67">
        <v>0.96068785389059752</v>
      </c>
      <c r="AO67">
        <v>0.52279456320000006</v>
      </c>
      <c r="AP67">
        <v>2.2778438465617232</v>
      </c>
      <c r="AQ67">
        <v>0</v>
      </c>
      <c r="AR67">
        <v>10.797078599999999</v>
      </c>
      <c r="AS67">
        <v>9.4532202011080475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440.50303045701617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4.9701374481458185</v>
      </c>
      <c r="L68">
        <v>70.350000000000009</v>
      </c>
      <c r="M68">
        <v>27.259380334232389</v>
      </c>
      <c r="N68">
        <v>35.188628903412905</v>
      </c>
      <c r="O68">
        <v>0</v>
      </c>
      <c r="P68">
        <v>41.389364792571826</v>
      </c>
      <c r="Q68">
        <v>3.5508594393382351</v>
      </c>
      <c r="R68">
        <v>6.9103564194538203</v>
      </c>
      <c r="S68">
        <v>4.3004107241379312</v>
      </c>
      <c r="T68">
        <v>0</v>
      </c>
      <c r="U68">
        <v>61.679616513305156</v>
      </c>
      <c r="V68">
        <v>3.3898097528868361</v>
      </c>
      <c r="W68">
        <v>7.2294212081300815</v>
      </c>
      <c r="X68">
        <v>24.169151661969551</v>
      </c>
      <c r="Y68">
        <v>0</v>
      </c>
      <c r="Z68">
        <v>1.9326762613636363</v>
      </c>
      <c r="AA68">
        <v>12.489383002109705</v>
      </c>
      <c r="AB68">
        <v>11.710586135214491</v>
      </c>
      <c r="AC68">
        <v>8.6137698354090393</v>
      </c>
      <c r="AD68">
        <v>5.4155020861040564</v>
      </c>
      <c r="AE68">
        <v>14.650544386803297</v>
      </c>
      <c r="AF68">
        <v>0</v>
      </c>
      <c r="AG68">
        <v>11.141570137885067</v>
      </c>
      <c r="AH68">
        <v>45.326854998866565</v>
      </c>
      <c r="AI68">
        <v>0</v>
      </c>
      <c r="AJ68">
        <v>0</v>
      </c>
      <c r="AK68">
        <v>15.117764737960831</v>
      </c>
      <c r="AL68">
        <v>0</v>
      </c>
      <c r="AM68">
        <v>0</v>
      </c>
      <c r="AN68">
        <v>0.96068785389059752</v>
      </c>
      <c r="AO68">
        <v>0.52279456320000006</v>
      </c>
      <c r="AP68">
        <v>2.2778438465617232</v>
      </c>
      <c r="AQ68">
        <v>0</v>
      </c>
      <c r="AR68">
        <v>10.797078599999999</v>
      </c>
      <c r="AS68">
        <v>9.4532202011080475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440.79741384406168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4.9701374481458185</v>
      </c>
      <c r="L69">
        <v>70.160000000000011</v>
      </c>
      <c r="M69">
        <v>27.259380334232389</v>
      </c>
      <c r="N69">
        <v>35.188628903412905</v>
      </c>
      <c r="O69">
        <v>0</v>
      </c>
      <c r="P69">
        <v>41.389364792571826</v>
      </c>
      <c r="Q69">
        <v>3.5508594393382351</v>
      </c>
      <c r="R69">
        <v>6.9103564194538203</v>
      </c>
      <c r="S69">
        <v>4.3004107241379312</v>
      </c>
      <c r="T69">
        <v>0</v>
      </c>
      <c r="U69">
        <v>61.679616513305156</v>
      </c>
      <c r="V69">
        <v>3.3898097528868361</v>
      </c>
      <c r="W69">
        <v>7.2294212081300815</v>
      </c>
      <c r="X69">
        <v>24.169151661969551</v>
      </c>
      <c r="Y69">
        <v>0</v>
      </c>
      <c r="Z69">
        <v>1.9326762613636363</v>
      </c>
      <c r="AA69">
        <v>12.489383002109705</v>
      </c>
      <c r="AB69">
        <v>11.710586135214491</v>
      </c>
      <c r="AC69">
        <v>8.6137698354090393</v>
      </c>
      <c r="AD69">
        <v>5.4155020861040564</v>
      </c>
      <c r="AE69">
        <v>14.650544386803297</v>
      </c>
      <c r="AF69">
        <v>0</v>
      </c>
      <c r="AG69">
        <v>11.141570137885067</v>
      </c>
      <c r="AH69">
        <v>45.326854998866565</v>
      </c>
      <c r="AI69">
        <v>0</v>
      </c>
      <c r="AJ69">
        <v>0</v>
      </c>
      <c r="AK69">
        <v>15.117764737960831</v>
      </c>
      <c r="AL69">
        <v>0</v>
      </c>
      <c r="AM69">
        <v>0</v>
      </c>
      <c r="AN69">
        <v>0.96068785389059752</v>
      </c>
      <c r="AO69">
        <v>0.52279456320000006</v>
      </c>
      <c r="AP69">
        <v>2.2778438465617232</v>
      </c>
      <c r="AQ69">
        <v>0</v>
      </c>
      <c r="AR69">
        <v>10.797078599999999</v>
      </c>
      <c r="AS69">
        <v>9.4532202011080475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440.60741384406163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4.9701143434067427</v>
      </c>
      <c r="L70">
        <v>70.350000000000009</v>
      </c>
      <c r="M70">
        <v>27.259380334232389</v>
      </c>
      <c r="N70">
        <v>35.188628903412905</v>
      </c>
      <c r="O70">
        <v>0</v>
      </c>
      <c r="P70">
        <v>41.389364792571826</v>
      </c>
      <c r="Q70">
        <v>3.5508594393382351</v>
      </c>
      <c r="R70">
        <v>6.9103564194538203</v>
      </c>
      <c r="S70">
        <v>4.3004107241379312</v>
      </c>
      <c r="T70">
        <v>0</v>
      </c>
      <c r="U70">
        <v>61.679616513305156</v>
      </c>
      <c r="V70">
        <v>3.3898097528868361</v>
      </c>
      <c r="W70">
        <v>7.2294212081300815</v>
      </c>
      <c r="X70">
        <v>24.169151661969551</v>
      </c>
      <c r="Y70">
        <v>0</v>
      </c>
      <c r="Z70">
        <v>1.9326762613636363</v>
      </c>
      <c r="AA70">
        <v>12.489383002109705</v>
      </c>
      <c r="AB70">
        <v>11.710586135214491</v>
      </c>
      <c r="AC70">
        <v>8.6137698354090393</v>
      </c>
      <c r="AD70">
        <v>5.4155020861040564</v>
      </c>
      <c r="AE70">
        <v>14.650544386803297</v>
      </c>
      <c r="AF70">
        <v>0</v>
      </c>
      <c r="AG70">
        <v>11.141570137885067</v>
      </c>
      <c r="AH70">
        <v>45.326854998866565</v>
      </c>
      <c r="AI70">
        <v>0</v>
      </c>
      <c r="AJ70">
        <v>0</v>
      </c>
      <c r="AK70">
        <v>15.117764737960831</v>
      </c>
      <c r="AL70">
        <v>0</v>
      </c>
      <c r="AM70">
        <v>0</v>
      </c>
      <c r="AN70">
        <v>0.96068785389059752</v>
      </c>
      <c r="AO70">
        <v>0.52279456320000006</v>
      </c>
      <c r="AP70">
        <v>2.2778438465617232</v>
      </c>
      <c r="AQ70">
        <v>0</v>
      </c>
      <c r="AR70">
        <v>10.797078599999999</v>
      </c>
      <c r="AS70">
        <v>9.4532202011080475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440.79739073932262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5.0199177318911836</v>
      </c>
      <c r="L71">
        <v>71.610000000000014</v>
      </c>
      <c r="M71">
        <v>27.259380334232389</v>
      </c>
      <c r="N71">
        <v>35.188628903412905</v>
      </c>
      <c r="O71">
        <v>0</v>
      </c>
      <c r="P71">
        <v>41.389364792571826</v>
      </c>
      <c r="Q71">
        <v>3.5594189500924212</v>
      </c>
      <c r="R71">
        <v>6.9096760404320987</v>
      </c>
      <c r="S71">
        <v>4.297165792864222</v>
      </c>
      <c r="T71">
        <v>0</v>
      </c>
      <c r="U71">
        <v>61.679616513305156</v>
      </c>
      <c r="V71">
        <v>6.1587101726907623</v>
      </c>
      <c r="W71">
        <v>13.131061443925233</v>
      </c>
      <c r="X71">
        <v>43.949325073293316</v>
      </c>
      <c r="Y71">
        <v>0</v>
      </c>
      <c r="Z71">
        <v>1.9326762613636363</v>
      </c>
      <c r="AA71">
        <v>12.489383002109705</v>
      </c>
      <c r="AB71">
        <v>11.710586135214491</v>
      </c>
      <c r="AC71">
        <v>8.6137698354090393</v>
      </c>
      <c r="AD71">
        <v>5.4155020861040564</v>
      </c>
      <c r="AE71">
        <v>14.650544386803297</v>
      </c>
      <c r="AF71">
        <v>0</v>
      </c>
      <c r="AG71">
        <v>11.141570137885067</v>
      </c>
      <c r="AH71">
        <v>45.326854998866565</v>
      </c>
      <c r="AI71">
        <v>1.0564947556836093</v>
      </c>
      <c r="AJ71">
        <v>0</v>
      </c>
      <c r="AK71">
        <v>15.117764737960831</v>
      </c>
      <c r="AL71">
        <v>0</v>
      </c>
      <c r="AM71">
        <v>0</v>
      </c>
      <c r="AN71">
        <v>0.96068785389059752</v>
      </c>
      <c r="AO71">
        <v>0</v>
      </c>
      <c r="AP71">
        <v>2.2778438465617232</v>
      </c>
      <c r="AQ71">
        <v>0</v>
      </c>
      <c r="AR71">
        <v>10.797078599999999</v>
      </c>
      <c r="AS71">
        <v>9.4532202011080475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471.09624258767218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4.9701476405921721</v>
      </c>
      <c r="L72">
        <v>70.350000000000009</v>
      </c>
      <c r="M72">
        <v>27.259380334232389</v>
      </c>
      <c r="N72">
        <v>35.188628903412905</v>
      </c>
      <c r="O72">
        <v>0</v>
      </c>
      <c r="P72">
        <v>41.389364792571826</v>
      </c>
      <c r="Q72">
        <v>3.5594189500924212</v>
      </c>
      <c r="R72">
        <v>6.9096760404320987</v>
      </c>
      <c r="S72">
        <v>4.297165792864222</v>
      </c>
      <c r="T72">
        <v>0</v>
      </c>
      <c r="U72">
        <v>61.679616513305156</v>
      </c>
      <c r="V72">
        <v>6.1587101726907623</v>
      </c>
      <c r="W72">
        <v>13.131061443925233</v>
      </c>
      <c r="X72">
        <v>43.949325073293316</v>
      </c>
      <c r="Y72">
        <v>0</v>
      </c>
      <c r="Z72">
        <v>1.9326762613636363</v>
      </c>
      <c r="AA72">
        <v>12.489383002109705</v>
      </c>
      <c r="AB72">
        <v>11.710586135214491</v>
      </c>
      <c r="AC72">
        <v>8.6137698354090393</v>
      </c>
      <c r="AD72">
        <v>5.4155020861040564</v>
      </c>
      <c r="AE72">
        <v>14.650544386803297</v>
      </c>
      <c r="AF72">
        <v>0</v>
      </c>
      <c r="AG72">
        <v>11.141570137885067</v>
      </c>
      <c r="AH72">
        <v>45.326854998866565</v>
      </c>
      <c r="AI72">
        <v>1.0564947556836093</v>
      </c>
      <c r="AJ72">
        <v>0</v>
      </c>
      <c r="AK72">
        <v>15.117764737960831</v>
      </c>
      <c r="AL72">
        <v>0</v>
      </c>
      <c r="AM72">
        <v>0</v>
      </c>
      <c r="AN72">
        <v>0.96068785389059752</v>
      </c>
      <c r="AO72">
        <v>0</v>
      </c>
      <c r="AP72">
        <v>2.2778438465617232</v>
      </c>
      <c r="AQ72">
        <v>0</v>
      </c>
      <c r="AR72">
        <v>10.797078599999999</v>
      </c>
      <c r="AS72">
        <v>9.4532202011080475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469.78647249637316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4.7500384568575269</v>
      </c>
      <c r="L73">
        <v>69.5</v>
      </c>
      <c r="M73">
        <v>27.259380334232389</v>
      </c>
      <c r="N73">
        <v>35.188628903412905</v>
      </c>
      <c r="O73">
        <v>0</v>
      </c>
      <c r="P73">
        <v>41.389364792571826</v>
      </c>
      <c r="Q73">
        <v>3.5594189500924212</v>
      </c>
      <c r="R73">
        <v>6.9096760404320987</v>
      </c>
      <c r="S73">
        <v>4.297165792864222</v>
      </c>
      <c r="T73">
        <v>0</v>
      </c>
      <c r="U73">
        <v>61.679616513305156</v>
      </c>
      <c r="V73">
        <v>6.1590458714365575</v>
      </c>
      <c r="W73">
        <v>13.131061443925233</v>
      </c>
      <c r="X73">
        <v>43.949325073293316</v>
      </c>
      <c r="Y73">
        <v>0</v>
      </c>
      <c r="Z73">
        <v>1.9326762613636363</v>
      </c>
      <c r="AA73">
        <v>12.489383002109705</v>
      </c>
      <c r="AB73">
        <v>11.710586135214491</v>
      </c>
      <c r="AC73">
        <v>8.6137698354090393</v>
      </c>
      <c r="AD73">
        <v>5.4155020861040564</v>
      </c>
      <c r="AE73">
        <v>14.650544386803297</v>
      </c>
      <c r="AF73">
        <v>0</v>
      </c>
      <c r="AG73">
        <v>11.141570137885067</v>
      </c>
      <c r="AH73">
        <v>45.326854998866565</v>
      </c>
      <c r="AI73">
        <v>1.0564947556836093</v>
      </c>
      <c r="AJ73">
        <v>0</v>
      </c>
      <c r="AK73">
        <v>15.117764737960831</v>
      </c>
      <c r="AL73">
        <v>0</v>
      </c>
      <c r="AM73">
        <v>1.3433197426827861</v>
      </c>
      <c r="AN73">
        <v>0.96068785389059752</v>
      </c>
      <c r="AO73">
        <v>0</v>
      </c>
      <c r="AP73">
        <v>2.2778438465617232</v>
      </c>
      <c r="AQ73">
        <v>0</v>
      </c>
      <c r="AR73">
        <v>10.797078599999999</v>
      </c>
      <c r="AS73">
        <v>9.4532202011080475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470.06001875406707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4.9700793012379636</v>
      </c>
      <c r="L74">
        <v>69.5</v>
      </c>
      <c r="M74">
        <v>27.259380334232389</v>
      </c>
      <c r="N74">
        <v>35.188628903412905</v>
      </c>
      <c r="O74">
        <v>0</v>
      </c>
      <c r="P74">
        <v>41.389364792571826</v>
      </c>
      <c r="Q74">
        <v>3.5594189500924212</v>
      </c>
      <c r="R74">
        <v>6.9096760404320987</v>
      </c>
      <c r="S74">
        <v>4.297165792864222</v>
      </c>
      <c r="T74">
        <v>0</v>
      </c>
      <c r="U74">
        <v>61.679616513305156</v>
      </c>
      <c r="V74">
        <v>6.1590458714365575</v>
      </c>
      <c r="W74">
        <v>13.131061443925233</v>
      </c>
      <c r="X74">
        <v>43.949325073293316</v>
      </c>
      <c r="Y74">
        <v>0</v>
      </c>
      <c r="Z74">
        <v>1.9326762613636363</v>
      </c>
      <c r="AA74">
        <v>12.489383002109705</v>
      </c>
      <c r="AB74">
        <v>11.710586135214491</v>
      </c>
      <c r="AC74">
        <v>8.6137698354090393</v>
      </c>
      <c r="AD74">
        <v>5.4155020861040564</v>
      </c>
      <c r="AE74">
        <v>14.650544386803297</v>
      </c>
      <c r="AF74">
        <v>0</v>
      </c>
      <c r="AG74">
        <v>11.141570137885067</v>
      </c>
      <c r="AH74">
        <v>45.326854998866565</v>
      </c>
      <c r="AI74">
        <v>1.8865979974399423</v>
      </c>
      <c r="AJ74">
        <v>0</v>
      </c>
      <c r="AK74">
        <v>15.117764737960831</v>
      </c>
      <c r="AL74">
        <v>0</v>
      </c>
      <c r="AM74">
        <v>1.3433197426827861</v>
      </c>
      <c r="AN74">
        <v>0.96068785389059752</v>
      </c>
      <c r="AO74">
        <v>0</v>
      </c>
      <c r="AP74">
        <v>2.2778438465617232</v>
      </c>
      <c r="AQ74">
        <v>0</v>
      </c>
      <c r="AR74">
        <v>10.797078599999999</v>
      </c>
      <c r="AS74">
        <v>9.4532202011080475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471.11016284020388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4.9699896884038415</v>
      </c>
      <c r="L75">
        <v>67.617511253466986</v>
      </c>
      <c r="M75">
        <v>27.260935052631581</v>
      </c>
      <c r="N75">
        <v>35.189004913793099</v>
      </c>
      <c r="O75">
        <v>0</v>
      </c>
      <c r="P75">
        <v>41.389070498203424</v>
      </c>
      <c r="Q75">
        <v>6.4693571455377583</v>
      </c>
      <c r="R75">
        <v>12.563734128890941</v>
      </c>
      <c r="S75">
        <v>7.8158106724137939</v>
      </c>
      <c r="T75">
        <v>0</v>
      </c>
      <c r="U75">
        <v>61.679616513305156</v>
      </c>
      <c r="V75">
        <v>6.1608585365853665</v>
      </c>
      <c r="W75">
        <v>13.131061443925233</v>
      </c>
      <c r="X75">
        <v>43.949325073293316</v>
      </c>
      <c r="Y75">
        <v>0</v>
      </c>
      <c r="Z75">
        <v>1.9326762613636363</v>
      </c>
      <c r="AA75">
        <v>12.489383002109705</v>
      </c>
      <c r="AB75">
        <v>11.710586135214491</v>
      </c>
      <c r="AC75">
        <v>8.6137698354090393</v>
      </c>
      <c r="AD75">
        <v>8.1232527428487575</v>
      </c>
      <c r="AE75">
        <v>14.650544386803297</v>
      </c>
      <c r="AF75">
        <v>0</v>
      </c>
      <c r="AG75">
        <v>11.141570137885067</v>
      </c>
      <c r="AH75">
        <v>45.326854998866565</v>
      </c>
      <c r="AI75">
        <v>3.0185568471050566</v>
      </c>
      <c r="AJ75">
        <v>0</v>
      </c>
      <c r="AK75">
        <v>15.117764737960831</v>
      </c>
      <c r="AL75">
        <v>0</v>
      </c>
      <c r="AM75">
        <v>1.3433197426827861</v>
      </c>
      <c r="AN75">
        <v>0.96068785389059752</v>
      </c>
      <c r="AO75">
        <v>0</v>
      </c>
      <c r="AP75">
        <v>2.2778438465617232</v>
      </c>
      <c r="AQ75">
        <v>0</v>
      </c>
      <c r="AR75">
        <v>10.797078599999999</v>
      </c>
      <c r="AS75">
        <v>9.4532202011080475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485.15338425026016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4.970008088757127</v>
      </c>
      <c r="L76">
        <v>67.617511253466986</v>
      </c>
      <c r="M76">
        <v>27.260935052631581</v>
      </c>
      <c r="N76">
        <v>35.189004913793099</v>
      </c>
      <c r="O76">
        <v>0</v>
      </c>
      <c r="P76">
        <v>41.389070498203424</v>
      </c>
      <c r="Q76">
        <v>6.4693571455377583</v>
      </c>
      <c r="R76">
        <v>12.563734128890941</v>
      </c>
      <c r="S76">
        <v>7.8167170063694282</v>
      </c>
      <c r="T76">
        <v>0</v>
      </c>
      <c r="U76">
        <v>61.679616513305156</v>
      </c>
      <c r="V76">
        <v>6.1608585365853665</v>
      </c>
      <c r="W76">
        <v>10.318913684210528</v>
      </c>
      <c r="X76">
        <v>43.949325073293316</v>
      </c>
      <c r="Y76">
        <v>0</v>
      </c>
      <c r="Z76">
        <v>1.9326762613636363</v>
      </c>
      <c r="AA76">
        <v>12.489383002109705</v>
      </c>
      <c r="AB76">
        <v>11.710586135214491</v>
      </c>
      <c r="AC76">
        <v>8.6137698354090393</v>
      </c>
      <c r="AD76">
        <v>8.1232527428487575</v>
      </c>
      <c r="AE76">
        <v>14.650544386803297</v>
      </c>
      <c r="AF76">
        <v>0</v>
      </c>
      <c r="AG76">
        <v>11.141570137885067</v>
      </c>
      <c r="AH76">
        <v>45.326854998866565</v>
      </c>
      <c r="AI76">
        <v>14.715464277629254</v>
      </c>
      <c r="AJ76">
        <v>0</v>
      </c>
      <c r="AK76">
        <v>15.117764737960831</v>
      </c>
      <c r="AL76">
        <v>0</v>
      </c>
      <c r="AM76">
        <v>3.1212426887769613</v>
      </c>
      <c r="AN76">
        <v>0.96068785389059752</v>
      </c>
      <c r="AO76">
        <v>0</v>
      </c>
      <c r="AP76">
        <v>2.2778438465617232</v>
      </c>
      <c r="AQ76">
        <v>0</v>
      </c>
      <c r="AR76">
        <v>10.797078599999999</v>
      </c>
      <c r="AS76">
        <v>9.4532202011080475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495.81699160147275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4.9700143631615594</v>
      </c>
      <c r="L77">
        <v>67.621066999999982</v>
      </c>
      <c r="M77">
        <v>27.260935052631581</v>
      </c>
      <c r="N77">
        <v>35.189004913793099</v>
      </c>
      <c r="O77">
        <v>0</v>
      </c>
      <c r="P77">
        <v>41.389070498203424</v>
      </c>
      <c r="Q77">
        <v>6.4693571455377583</v>
      </c>
      <c r="R77">
        <v>12.563734128890941</v>
      </c>
      <c r="S77">
        <v>7.8167170063694282</v>
      </c>
      <c r="T77">
        <v>0</v>
      </c>
      <c r="U77">
        <v>61.679616513305156</v>
      </c>
      <c r="V77">
        <v>6.1608585365853665</v>
      </c>
      <c r="W77">
        <v>10.318913684210528</v>
      </c>
      <c r="X77">
        <v>43.949325073293316</v>
      </c>
      <c r="Y77">
        <v>0</v>
      </c>
      <c r="Z77">
        <v>1.9326762613636363</v>
      </c>
      <c r="AA77">
        <v>12.489383002109705</v>
      </c>
      <c r="AB77">
        <v>11.710586135214491</v>
      </c>
      <c r="AC77">
        <v>8.6137698354090393</v>
      </c>
      <c r="AD77">
        <v>10.831003657131676</v>
      </c>
      <c r="AE77">
        <v>14.650544386803297</v>
      </c>
      <c r="AF77">
        <v>0</v>
      </c>
      <c r="AG77">
        <v>11.141570137885067</v>
      </c>
      <c r="AH77">
        <v>45.326854998866565</v>
      </c>
      <c r="AI77">
        <v>14.715464277629254</v>
      </c>
      <c r="AJ77">
        <v>0</v>
      </c>
      <c r="AK77">
        <v>15.117764737960831</v>
      </c>
      <c r="AL77">
        <v>0</v>
      </c>
      <c r="AM77">
        <v>3.1212426887769613</v>
      </c>
      <c r="AN77">
        <v>0.96068785389059752</v>
      </c>
      <c r="AO77">
        <v>0</v>
      </c>
      <c r="AP77">
        <v>2.2778438465617232</v>
      </c>
      <c r="AQ77">
        <v>0</v>
      </c>
      <c r="AR77">
        <v>10.797078599999999</v>
      </c>
      <c r="AS77">
        <v>9.4532202011080475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498.5283045366931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4.9700143631615594</v>
      </c>
      <c r="L78">
        <v>67.621066999999982</v>
      </c>
      <c r="M78">
        <v>27.260935052631581</v>
      </c>
      <c r="N78">
        <v>35.189004913793099</v>
      </c>
      <c r="O78">
        <v>0</v>
      </c>
      <c r="P78">
        <v>41.389070498203424</v>
      </c>
      <c r="Q78">
        <v>6.4693571455377583</v>
      </c>
      <c r="R78">
        <v>12.563734128890941</v>
      </c>
      <c r="S78">
        <v>7.8167170063694282</v>
      </c>
      <c r="T78">
        <v>0</v>
      </c>
      <c r="U78">
        <v>61.679616513305156</v>
      </c>
      <c r="V78">
        <v>6.1608585365853665</v>
      </c>
      <c r="W78">
        <v>10.318913684210528</v>
      </c>
      <c r="X78">
        <v>43.949325073293316</v>
      </c>
      <c r="Y78">
        <v>0</v>
      </c>
      <c r="Z78">
        <v>5.8273707272727275</v>
      </c>
      <c r="AA78">
        <v>12.489383002109705</v>
      </c>
      <c r="AB78">
        <v>12.05036730506971</v>
      </c>
      <c r="AC78">
        <v>8.6137698354090393</v>
      </c>
      <c r="AD78">
        <v>11.047514235324993</v>
      </c>
      <c r="AE78">
        <v>14.650544386803297</v>
      </c>
      <c r="AF78">
        <v>0</v>
      </c>
      <c r="AG78">
        <v>11.141570137885067</v>
      </c>
      <c r="AH78">
        <v>45.846079092819593</v>
      </c>
      <c r="AI78">
        <v>14.715464277629254</v>
      </c>
      <c r="AJ78">
        <v>0</v>
      </c>
      <c r="AK78">
        <v>15.117764737960831</v>
      </c>
      <c r="AL78">
        <v>0</v>
      </c>
      <c r="AM78">
        <v>4.6937166086393356</v>
      </c>
      <c r="AN78">
        <v>0.96068785389059752</v>
      </c>
      <c r="AO78">
        <v>0</v>
      </c>
      <c r="AP78">
        <v>2.2778438465617232</v>
      </c>
      <c r="AQ78">
        <v>0</v>
      </c>
      <c r="AR78">
        <v>10.797078599999999</v>
      </c>
      <c r="AS78">
        <v>9.8072376349778825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505.42500619833595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9.0399622284880294</v>
      </c>
      <c r="L79">
        <v>217.05278600000008</v>
      </c>
      <c r="M79">
        <v>27.260935052631581</v>
      </c>
      <c r="N79">
        <v>35.189004913793099</v>
      </c>
      <c r="O79">
        <v>0</v>
      </c>
      <c r="P79">
        <v>41.389070498203424</v>
      </c>
      <c r="Q79">
        <v>6.4693571455377583</v>
      </c>
      <c r="R79">
        <v>12.563734128890941</v>
      </c>
      <c r="S79">
        <v>7.8167170063694282</v>
      </c>
      <c r="T79">
        <v>0</v>
      </c>
      <c r="U79">
        <v>61.679616513305156</v>
      </c>
      <c r="V79">
        <v>6.1608585365853665</v>
      </c>
      <c r="W79">
        <v>13.131061443925233</v>
      </c>
      <c r="X79">
        <v>43.949325073293316</v>
      </c>
      <c r="Y79">
        <v>0</v>
      </c>
      <c r="Z79">
        <v>5.8273707272727275</v>
      </c>
      <c r="AA79">
        <v>12.489383002109705</v>
      </c>
      <c r="AB79">
        <v>12.05036730506971</v>
      </c>
      <c r="AC79">
        <v>8.6137698354090393</v>
      </c>
      <c r="AD79">
        <v>11.047514235324993</v>
      </c>
      <c r="AE79">
        <v>14.650544386803297</v>
      </c>
      <c r="AF79">
        <v>0</v>
      </c>
      <c r="AG79">
        <v>11.141570137885067</v>
      </c>
      <c r="AH79">
        <v>45.846079092819593</v>
      </c>
      <c r="AI79">
        <v>14.715464277629254</v>
      </c>
      <c r="AJ79">
        <v>0</v>
      </c>
      <c r="AK79">
        <v>15.117764737960831</v>
      </c>
      <c r="AL79">
        <v>0</v>
      </c>
      <c r="AM79">
        <v>4.6937166086393356</v>
      </c>
      <c r="AN79">
        <v>0.96068785389059752</v>
      </c>
      <c r="AO79">
        <v>0</v>
      </c>
      <c r="AP79">
        <v>2.8473048082021535</v>
      </c>
      <c r="AQ79">
        <v>0</v>
      </c>
      <c r="AR79">
        <v>10.797078599999999</v>
      </c>
      <c r="AS79">
        <v>9.8072376349778825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662.30828178501747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9.0399622284880294</v>
      </c>
      <c r="L80">
        <v>318.29951508185786</v>
      </c>
      <c r="M80">
        <v>27.260935052631581</v>
      </c>
      <c r="N80">
        <v>35.189004913793099</v>
      </c>
      <c r="O80">
        <v>0</v>
      </c>
      <c r="P80">
        <v>41.389070498203424</v>
      </c>
      <c r="Q80">
        <v>6.4693571455377583</v>
      </c>
      <c r="R80">
        <v>12.563734128890941</v>
      </c>
      <c r="S80">
        <v>7.8167170063694282</v>
      </c>
      <c r="T80">
        <v>0</v>
      </c>
      <c r="U80">
        <v>61.679616513305156</v>
      </c>
      <c r="V80">
        <v>6.1608585365853665</v>
      </c>
      <c r="W80">
        <v>13.131061443925233</v>
      </c>
      <c r="X80">
        <v>43.949325073293316</v>
      </c>
      <c r="Y80">
        <v>0</v>
      </c>
      <c r="Z80">
        <v>5.8273707272727275</v>
      </c>
      <c r="AA80">
        <v>12.489383002109705</v>
      </c>
      <c r="AB80">
        <v>12.05036730506971</v>
      </c>
      <c r="AC80">
        <v>8.6137698354090393</v>
      </c>
      <c r="AD80">
        <v>11.047514235324993</v>
      </c>
      <c r="AE80">
        <v>14.650544386803297</v>
      </c>
      <c r="AF80">
        <v>0</v>
      </c>
      <c r="AG80">
        <v>11.141570137885067</v>
      </c>
      <c r="AH80">
        <v>45.846079092819593</v>
      </c>
      <c r="AI80">
        <v>14.715464277629254</v>
      </c>
      <c r="AJ80">
        <v>0</v>
      </c>
      <c r="AK80">
        <v>15.117764737960831</v>
      </c>
      <c r="AL80">
        <v>0</v>
      </c>
      <c r="AM80">
        <v>4.6937166086393356</v>
      </c>
      <c r="AN80">
        <v>0.96068785389059752</v>
      </c>
      <c r="AO80">
        <v>0</v>
      </c>
      <c r="AP80">
        <v>2.8473048082021535</v>
      </c>
      <c r="AQ80">
        <v>0</v>
      </c>
      <c r="AR80">
        <v>10.797078599999999</v>
      </c>
      <c r="AS80">
        <v>9.8072376349778825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763.55501086687514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9.0399622284880294</v>
      </c>
      <c r="L81">
        <v>318.29951508185786</v>
      </c>
      <c r="M81">
        <v>27.260935052631581</v>
      </c>
      <c r="N81">
        <v>35.189004913793099</v>
      </c>
      <c r="O81">
        <v>0</v>
      </c>
      <c r="P81">
        <v>41.389070498203424</v>
      </c>
      <c r="Q81">
        <v>6.4693571455377583</v>
      </c>
      <c r="R81">
        <v>12.563734128890941</v>
      </c>
      <c r="S81">
        <v>7.8167170063694282</v>
      </c>
      <c r="T81">
        <v>0</v>
      </c>
      <c r="U81">
        <v>61.679616513305156</v>
      </c>
      <c r="V81">
        <v>6.1608585365853665</v>
      </c>
      <c r="W81">
        <v>13.131061443925233</v>
      </c>
      <c r="X81">
        <v>43.949325073293316</v>
      </c>
      <c r="Y81">
        <v>0</v>
      </c>
      <c r="Z81">
        <v>5.8273707272727275</v>
      </c>
      <c r="AA81">
        <v>12.489383002109705</v>
      </c>
      <c r="AB81">
        <v>12.05036730506971</v>
      </c>
      <c r="AC81">
        <v>8.6137698354090393</v>
      </c>
      <c r="AD81">
        <v>11.047514235324993</v>
      </c>
      <c r="AE81">
        <v>14.650544386803297</v>
      </c>
      <c r="AF81">
        <v>0</v>
      </c>
      <c r="AG81">
        <v>11.141570137885067</v>
      </c>
      <c r="AH81">
        <v>45.846079092819593</v>
      </c>
      <c r="AI81">
        <v>14.715464277629254</v>
      </c>
      <c r="AJ81">
        <v>0</v>
      </c>
      <c r="AK81">
        <v>15.117764737960831</v>
      </c>
      <c r="AL81">
        <v>0</v>
      </c>
      <c r="AM81">
        <v>4.6937166086393356</v>
      </c>
      <c r="AN81">
        <v>0.96068785389059752</v>
      </c>
      <c r="AO81">
        <v>0.43566213600000014</v>
      </c>
      <c r="AP81">
        <v>2.8473048082021535</v>
      </c>
      <c r="AQ81">
        <v>0</v>
      </c>
      <c r="AR81">
        <v>10.797078599999999</v>
      </c>
      <c r="AS81">
        <v>9.8471045375722728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764.03053990546948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9.0399622284880294</v>
      </c>
      <c r="L82">
        <v>318.29951508185786</v>
      </c>
      <c r="M82">
        <v>27.260935052631581</v>
      </c>
      <c r="N82">
        <v>35.189004913793099</v>
      </c>
      <c r="O82">
        <v>0</v>
      </c>
      <c r="P82">
        <v>36.450114281235308</v>
      </c>
      <c r="Q82">
        <v>6.4693571455377583</v>
      </c>
      <c r="R82">
        <v>12.563734128890941</v>
      </c>
      <c r="S82">
        <v>7.8167170063694282</v>
      </c>
      <c r="T82">
        <v>0</v>
      </c>
      <c r="U82">
        <v>61.679616513305156</v>
      </c>
      <c r="V82">
        <v>6.1608585365853665</v>
      </c>
      <c r="W82">
        <v>13.131061443925233</v>
      </c>
      <c r="X82">
        <v>43.949325073293316</v>
      </c>
      <c r="Y82">
        <v>0</v>
      </c>
      <c r="Z82">
        <v>5.8273707272727275</v>
      </c>
      <c r="AA82">
        <v>12.489383002109705</v>
      </c>
      <c r="AB82">
        <v>12.05036730506971</v>
      </c>
      <c r="AC82">
        <v>8.6137698354090393</v>
      </c>
      <c r="AD82">
        <v>11.047514235324993</v>
      </c>
      <c r="AE82">
        <v>14.650544386803297</v>
      </c>
      <c r="AF82">
        <v>0</v>
      </c>
      <c r="AG82">
        <v>11.141570137885067</v>
      </c>
      <c r="AH82">
        <v>45.846079092819593</v>
      </c>
      <c r="AI82">
        <v>1.8865979974399423</v>
      </c>
      <c r="AJ82">
        <v>0</v>
      </c>
      <c r="AK82">
        <v>15.117764737960831</v>
      </c>
      <c r="AL82">
        <v>0</v>
      </c>
      <c r="AM82">
        <v>4.6937166086393356</v>
      </c>
      <c r="AN82">
        <v>0.96068785389059752</v>
      </c>
      <c r="AO82">
        <v>0.43566213600000014</v>
      </c>
      <c r="AP82">
        <v>2.8473048082021535</v>
      </c>
      <c r="AQ82">
        <v>0</v>
      </c>
      <c r="AR82">
        <v>10.797078599999999</v>
      </c>
      <c r="AS82">
        <v>9.8471045375722728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746.26271740831203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9.0399622284880294</v>
      </c>
      <c r="L83">
        <v>318.29951508185786</v>
      </c>
      <c r="M83">
        <v>27.260935052631581</v>
      </c>
      <c r="N83">
        <v>35.189004913793099</v>
      </c>
      <c r="O83">
        <v>0</v>
      </c>
      <c r="P83">
        <v>36.450114281235308</v>
      </c>
      <c r="Q83">
        <v>6.4693571455377583</v>
      </c>
      <c r="R83">
        <v>12.563734128890941</v>
      </c>
      <c r="S83">
        <v>7.8167170063694282</v>
      </c>
      <c r="T83">
        <v>0</v>
      </c>
      <c r="U83">
        <v>61.679616513305156</v>
      </c>
      <c r="V83">
        <v>6.1608585365853665</v>
      </c>
      <c r="W83">
        <v>13.131061443925233</v>
      </c>
      <c r="X83">
        <v>43.949325073293316</v>
      </c>
      <c r="Y83">
        <v>0</v>
      </c>
      <c r="Z83">
        <v>5.8273707272727275</v>
      </c>
      <c r="AA83">
        <v>12.489383002109705</v>
      </c>
      <c r="AB83">
        <v>12.05036730506971</v>
      </c>
      <c r="AC83">
        <v>8.6137698354090393</v>
      </c>
      <c r="AD83">
        <v>11.047514235324993</v>
      </c>
      <c r="AE83">
        <v>14.650544386803297</v>
      </c>
      <c r="AF83">
        <v>0</v>
      </c>
      <c r="AG83">
        <v>11.141570137885067</v>
      </c>
      <c r="AH83">
        <v>45.846079092819593</v>
      </c>
      <c r="AI83">
        <v>1.0564947556836093</v>
      </c>
      <c r="AJ83">
        <v>0</v>
      </c>
      <c r="AK83">
        <v>15.117764737960831</v>
      </c>
      <c r="AL83">
        <v>0</v>
      </c>
      <c r="AM83">
        <v>4.6937166086393356</v>
      </c>
      <c r="AN83">
        <v>0.96068785389059752</v>
      </c>
      <c r="AO83">
        <v>0.43566213600000014</v>
      </c>
      <c r="AP83">
        <v>2.8473048082021535</v>
      </c>
      <c r="AQ83">
        <v>0</v>
      </c>
      <c r="AR83">
        <v>10.797078599999999</v>
      </c>
      <c r="AS83">
        <v>9.8471045375722728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745.43261416655571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9.0399622284880294</v>
      </c>
      <c r="L84">
        <v>318.29951508185786</v>
      </c>
      <c r="M84">
        <v>27.260935052631581</v>
      </c>
      <c r="N84">
        <v>35.189004913793099</v>
      </c>
      <c r="O84">
        <v>0</v>
      </c>
      <c r="P84">
        <v>36.450114281235308</v>
      </c>
      <c r="Q84">
        <v>6.4693571455377583</v>
      </c>
      <c r="R84">
        <v>12.563734128890941</v>
      </c>
      <c r="S84">
        <v>7.8167170063694282</v>
      </c>
      <c r="T84">
        <v>0</v>
      </c>
      <c r="U84">
        <v>61.679616513305156</v>
      </c>
      <c r="V84">
        <v>6.1608585365853665</v>
      </c>
      <c r="W84">
        <v>13.131061443925233</v>
      </c>
      <c r="X84">
        <v>43.949325073293316</v>
      </c>
      <c r="Y84">
        <v>0</v>
      </c>
      <c r="Z84">
        <v>5.8273707272727275</v>
      </c>
      <c r="AA84">
        <v>12.489383002109705</v>
      </c>
      <c r="AB84">
        <v>12.05036730506971</v>
      </c>
      <c r="AC84">
        <v>8.6137698354090393</v>
      </c>
      <c r="AD84">
        <v>11.047514235324993</v>
      </c>
      <c r="AE84">
        <v>14.650544386803297</v>
      </c>
      <c r="AF84">
        <v>0</v>
      </c>
      <c r="AG84">
        <v>11.141570137885067</v>
      </c>
      <c r="AH84">
        <v>45.846079092819593</v>
      </c>
      <c r="AI84">
        <v>1.0564947556836093</v>
      </c>
      <c r="AJ84">
        <v>0</v>
      </c>
      <c r="AK84">
        <v>15.117764737960831</v>
      </c>
      <c r="AL84">
        <v>0</v>
      </c>
      <c r="AM84">
        <v>4.6937166086393356</v>
      </c>
      <c r="AN84">
        <v>0.96068785389059752</v>
      </c>
      <c r="AO84">
        <v>0.43566213600000014</v>
      </c>
      <c r="AP84">
        <v>2.8473048082021535</v>
      </c>
      <c r="AQ84">
        <v>0</v>
      </c>
      <c r="AR84">
        <v>10.797078599999999</v>
      </c>
      <c r="AS84">
        <v>9.8471045375722728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745.43261416655571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9.0399622284880294</v>
      </c>
      <c r="L85">
        <v>318.29951508185786</v>
      </c>
      <c r="M85">
        <v>27.260935052631581</v>
      </c>
      <c r="N85">
        <v>35.189004913793099</v>
      </c>
      <c r="O85">
        <v>0</v>
      </c>
      <c r="P85">
        <v>36.450114281235308</v>
      </c>
      <c r="Q85">
        <v>6.4693571455377583</v>
      </c>
      <c r="R85">
        <v>12.563734128890941</v>
      </c>
      <c r="S85">
        <v>7.8167170063694282</v>
      </c>
      <c r="T85">
        <v>0</v>
      </c>
      <c r="U85">
        <v>61.679616513305156</v>
      </c>
      <c r="V85">
        <v>6.1608585365853665</v>
      </c>
      <c r="W85">
        <v>13.131061443925233</v>
      </c>
      <c r="X85">
        <v>43.949325073293316</v>
      </c>
      <c r="Y85">
        <v>0</v>
      </c>
      <c r="Z85">
        <v>5.8273707272727275</v>
      </c>
      <c r="AA85">
        <v>12.489383002109705</v>
      </c>
      <c r="AB85">
        <v>12.05036730506971</v>
      </c>
      <c r="AC85">
        <v>8.6137698354090393</v>
      </c>
      <c r="AD85">
        <v>11.047514235324993</v>
      </c>
      <c r="AE85">
        <v>14.650544386803297</v>
      </c>
      <c r="AF85">
        <v>0</v>
      </c>
      <c r="AG85">
        <v>11.141570137885067</v>
      </c>
      <c r="AH85">
        <v>45.846079092819593</v>
      </c>
      <c r="AI85">
        <v>4.1505156967701717</v>
      </c>
      <c r="AJ85">
        <v>0</v>
      </c>
      <c r="AK85">
        <v>15.117764737960831</v>
      </c>
      <c r="AL85">
        <v>0</v>
      </c>
      <c r="AM85">
        <v>4.6937166086393356</v>
      </c>
      <c r="AN85">
        <v>0.96068785389059752</v>
      </c>
      <c r="AO85">
        <v>0.43566213600000014</v>
      </c>
      <c r="AP85">
        <v>3.2269454492957745</v>
      </c>
      <c r="AQ85">
        <v>0</v>
      </c>
      <c r="AR85">
        <v>10.797078599999999</v>
      </c>
      <c r="AS85">
        <v>9.8471045375722728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748.90627574873588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9.0399622284880294</v>
      </c>
      <c r="L86">
        <v>318.29951508185786</v>
      </c>
      <c r="M86">
        <v>27.260935052631581</v>
      </c>
      <c r="N86">
        <v>35.189004913793099</v>
      </c>
      <c r="O86">
        <v>0</v>
      </c>
      <c r="P86">
        <v>36.450114281235308</v>
      </c>
      <c r="Q86">
        <v>6.4693571455377583</v>
      </c>
      <c r="R86">
        <v>12.563734128890941</v>
      </c>
      <c r="S86">
        <v>7.8167170063694282</v>
      </c>
      <c r="T86">
        <v>0</v>
      </c>
      <c r="U86">
        <v>61.679616513305156</v>
      </c>
      <c r="V86">
        <v>6.1608585365853665</v>
      </c>
      <c r="W86">
        <v>13.131061443925233</v>
      </c>
      <c r="X86">
        <v>43.949325073293316</v>
      </c>
      <c r="Y86">
        <v>0</v>
      </c>
      <c r="Z86">
        <v>0.97807500000000003</v>
      </c>
      <c r="AA86">
        <v>12.489383002109705</v>
      </c>
      <c r="AB86">
        <v>11.710586135214491</v>
      </c>
      <c r="AC86">
        <v>8.6137698354090393</v>
      </c>
      <c r="AD86">
        <v>10.831003657131676</v>
      </c>
      <c r="AE86">
        <v>14.650544386803297</v>
      </c>
      <c r="AF86">
        <v>0</v>
      </c>
      <c r="AG86">
        <v>11.141570137885067</v>
      </c>
      <c r="AH86">
        <v>45.326854998866565</v>
      </c>
      <c r="AI86">
        <v>4.1505156967701717</v>
      </c>
      <c r="AJ86">
        <v>0</v>
      </c>
      <c r="AK86">
        <v>15.117764737960831</v>
      </c>
      <c r="AL86">
        <v>0</v>
      </c>
      <c r="AM86">
        <v>4.6842345998447419</v>
      </c>
      <c r="AN86">
        <v>0.96068785389059752</v>
      </c>
      <c r="AO86">
        <v>0.43566213600000014</v>
      </c>
      <c r="AP86">
        <v>3.2269454492957745</v>
      </c>
      <c r="AQ86">
        <v>0</v>
      </c>
      <c r="AR86">
        <v>10.797078599999999</v>
      </c>
      <c r="AS86">
        <v>9.8471045375722728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742.97198217066693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9.0399622284880294</v>
      </c>
      <c r="L87">
        <v>318.29951508185786</v>
      </c>
      <c r="M87">
        <v>27.260935052631581</v>
      </c>
      <c r="N87">
        <v>35.189004913793099</v>
      </c>
      <c r="O87">
        <v>0</v>
      </c>
      <c r="P87">
        <v>36.449891432826469</v>
      </c>
      <c r="Q87">
        <v>6.4693571455377583</v>
      </c>
      <c r="R87">
        <v>12.563734128890941</v>
      </c>
      <c r="S87">
        <v>7.8167170063694282</v>
      </c>
      <c r="T87">
        <v>0</v>
      </c>
      <c r="U87">
        <v>61.679616513305156</v>
      </c>
      <c r="V87">
        <v>6.1608585365853665</v>
      </c>
      <c r="W87">
        <v>13.131061443925233</v>
      </c>
      <c r="X87">
        <v>43.949325073293316</v>
      </c>
      <c r="Y87">
        <v>0</v>
      </c>
      <c r="Z87">
        <v>0.97807500000000003</v>
      </c>
      <c r="AA87">
        <v>12.489383002109705</v>
      </c>
      <c r="AB87">
        <v>11.710586135214491</v>
      </c>
      <c r="AC87">
        <v>8.6137698354090393</v>
      </c>
      <c r="AD87">
        <v>10.831003657131676</v>
      </c>
      <c r="AE87">
        <v>14.650544386803297</v>
      </c>
      <c r="AF87">
        <v>0</v>
      </c>
      <c r="AG87">
        <v>11.141570137885067</v>
      </c>
      <c r="AH87">
        <v>45.326854998866565</v>
      </c>
      <c r="AI87">
        <v>4.1505156967701717</v>
      </c>
      <c r="AJ87">
        <v>0</v>
      </c>
      <c r="AK87">
        <v>15.117764737960831</v>
      </c>
      <c r="AL87">
        <v>0</v>
      </c>
      <c r="AM87">
        <v>4.6842345998447419</v>
      </c>
      <c r="AN87">
        <v>0.96068785389059752</v>
      </c>
      <c r="AO87">
        <v>0.43566213600000014</v>
      </c>
      <c r="AP87">
        <v>3.2269454492957745</v>
      </c>
      <c r="AQ87">
        <v>0</v>
      </c>
      <c r="AR87">
        <v>10.797078599999999</v>
      </c>
      <c r="AS87">
        <v>9.8471045375722728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742.97175932225809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9.0399622284880294</v>
      </c>
      <c r="L88">
        <v>318.29951508185786</v>
      </c>
      <c r="M88">
        <v>27.260935052631581</v>
      </c>
      <c r="N88">
        <v>35.189004913793099</v>
      </c>
      <c r="O88">
        <v>0</v>
      </c>
      <c r="P88">
        <v>36.449891432826469</v>
      </c>
      <c r="Q88">
        <v>6.4693571455377583</v>
      </c>
      <c r="R88">
        <v>12.563734128890941</v>
      </c>
      <c r="S88">
        <v>7.8167170063694282</v>
      </c>
      <c r="T88">
        <v>0</v>
      </c>
      <c r="U88">
        <v>61.679616513305156</v>
      </c>
      <c r="V88">
        <v>6.1608585365853665</v>
      </c>
      <c r="W88">
        <v>13.131061443925233</v>
      </c>
      <c r="X88">
        <v>43.949325073293316</v>
      </c>
      <c r="Y88">
        <v>0</v>
      </c>
      <c r="Z88">
        <v>0.97807500000000003</v>
      </c>
      <c r="AA88">
        <v>12.489383002109705</v>
      </c>
      <c r="AB88">
        <v>11.710586135214491</v>
      </c>
      <c r="AC88">
        <v>8.6137698354090393</v>
      </c>
      <c r="AD88">
        <v>10.831003657131676</v>
      </c>
      <c r="AE88">
        <v>14.650544386803297</v>
      </c>
      <c r="AF88">
        <v>0</v>
      </c>
      <c r="AG88">
        <v>11.141570137885067</v>
      </c>
      <c r="AH88">
        <v>45.326854998866565</v>
      </c>
      <c r="AI88">
        <v>4.1505156967701717</v>
      </c>
      <c r="AJ88">
        <v>0</v>
      </c>
      <c r="AK88">
        <v>15.117764737960831</v>
      </c>
      <c r="AL88">
        <v>0</v>
      </c>
      <c r="AM88">
        <v>4.6842345998447419</v>
      </c>
      <c r="AN88">
        <v>0.96068785389059752</v>
      </c>
      <c r="AO88">
        <v>0.43566213600000014</v>
      </c>
      <c r="AP88">
        <v>3.2269454492957745</v>
      </c>
      <c r="AQ88">
        <v>0</v>
      </c>
      <c r="AR88">
        <v>10.797078599999999</v>
      </c>
      <c r="AS88">
        <v>9.8471045375722728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742.97175932225809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9.0399622284880294</v>
      </c>
      <c r="L89">
        <v>318.29951508185786</v>
      </c>
      <c r="M89">
        <v>27.260935052631581</v>
      </c>
      <c r="N89">
        <v>35.189004913793099</v>
      </c>
      <c r="O89">
        <v>0</v>
      </c>
      <c r="P89">
        <v>36.449891432826469</v>
      </c>
      <c r="Q89">
        <v>6.4693571455377583</v>
      </c>
      <c r="R89">
        <v>12.563734128890941</v>
      </c>
      <c r="S89">
        <v>7.8167170063694282</v>
      </c>
      <c r="T89">
        <v>0</v>
      </c>
      <c r="U89">
        <v>61.679616513305156</v>
      </c>
      <c r="V89">
        <v>6.1608585365853665</v>
      </c>
      <c r="W89">
        <v>13.131061443925233</v>
      </c>
      <c r="X89">
        <v>43.949325073293316</v>
      </c>
      <c r="Y89">
        <v>0</v>
      </c>
      <c r="Z89">
        <v>0.97807500000000003</v>
      </c>
      <c r="AA89">
        <v>12.489383002109705</v>
      </c>
      <c r="AB89">
        <v>11.710586135214491</v>
      </c>
      <c r="AC89">
        <v>8.6137698354090393</v>
      </c>
      <c r="AD89">
        <v>10.831003657131676</v>
      </c>
      <c r="AE89">
        <v>14.650544386803297</v>
      </c>
      <c r="AF89">
        <v>0</v>
      </c>
      <c r="AG89">
        <v>11.141570137885067</v>
      </c>
      <c r="AH89">
        <v>45.326854998866565</v>
      </c>
      <c r="AI89">
        <v>4.1505156967701717</v>
      </c>
      <c r="AJ89">
        <v>0</v>
      </c>
      <c r="AK89">
        <v>15.117764737960831</v>
      </c>
      <c r="AL89">
        <v>0</v>
      </c>
      <c r="AM89">
        <v>4.6842345998447419</v>
      </c>
      <c r="AN89">
        <v>0.96068785389059752</v>
      </c>
      <c r="AO89">
        <v>0.43566213600000014</v>
      </c>
      <c r="AP89">
        <v>3.2269454492957745</v>
      </c>
      <c r="AQ89">
        <v>0</v>
      </c>
      <c r="AR89">
        <v>10.797078599999999</v>
      </c>
      <c r="AS89">
        <v>9.4532202011080475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742.57787498579387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9.0399622284880294</v>
      </c>
      <c r="L90">
        <v>318.29951508185786</v>
      </c>
      <c r="M90">
        <v>27.260935052631581</v>
      </c>
      <c r="N90">
        <v>35.189004913793099</v>
      </c>
      <c r="O90">
        <v>0</v>
      </c>
      <c r="P90">
        <v>36.449891432826469</v>
      </c>
      <c r="Q90">
        <v>6.4693571455377583</v>
      </c>
      <c r="R90">
        <v>12.563734128890941</v>
      </c>
      <c r="S90">
        <v>7.8167170063694282</v>
      </c>
      <c r="T90">
        <v>0</v>
      </c>
      <c r="U90">
        <v>61.679616513305156</v>
      </c>
      <c r="V90">
        <v>6.1608585365853665</v>
      </c>
      <c r="W90">
        <v>13.131061443925233</v>
      </c>
      <c r="X90">
        <v>43.949325073293316</v>
      </c>
      <c r="Y90">
        <v>0</v>
      </c>
      <c r="Z90">
        <v>5.8273707272727275</v>
      </c>
      <c r="AA90">
        <v>12.489383002109705</v>
      </c>
      <c r="AB90">
        <v>12.05036730506971</v>
      </c>
      <c r="AC90">
        <v>8.6137698354090393</v>
      </c>
      <c r="AD90">
        <v>11.047514235324993</v>
      </c>
      <c r="AE90">
        <v>14.650544386803297</v>
      </c>
      <c r="AF90">
        <v>0</v>
      </c>
      <c r="AG90">
        <v>11.141570137885067</v>
      </c>
      <c r="AH90">
        <v>45.846079092819593</v>
      </c>
      <c r="AI90">
        <v>4.1505156967701717</v>
      </c>
      <c r="AJ90">
        <v>0</v>
      </c>
      <c r="AK90">
        <v>15.117764737960831</v>
      </c>
      <c r="AL90">
        <v>0</v>
      </c>
      <c r="AM90">
        <v>4.6937166086393356</v>
      </c>
      <c r="AN90">
        <v>0.96068785389059752</v>
      </c>
      <c r="AO90">
        <v>0.43566213600000014</v>
      </c>
      <c r="AP90">
        <v>3.2269454492957745</v>
      </c>
      <c r="AQ90">
        <v>0</v>
      </c>
      <c r="AR90">
        <v>10.797078599999999</v>
      </c>
      <c r="AS90">
        <v>9.8471045375722728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748.90605290032704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9.0399622284880294</v>
      </c>
      <c r="L91">
        <v>318.29951508185786</v>
      </c>
      <c r="M91">
        <v>27.260935052631581</v>
      </c>
      <c r="N91">
        <v>35.189004913793099</v>
      </c>
      <c r="O91">
        <v>0</v>
      </c>
      <c r="P91">
        <v>36.449891432826469</v>
      </c>
      <c r="Q91">
        <v>6.4693571455377583</v>
      </c>
      <c r="R91">
        <v>12.563734128890941</v>
      </c>
      <c r="S91">
        <v>7.8167170063694282</v>
      </c>
      <c r="T91">
        <v>0</v>
      </c>
      <c r="U91">
        <v>61.679616513305156</v>
      </c>
      <c r="V91">
        <v>6.1608585365853665</v>
      </c>
      <c r="W91">
        <v>13.131061443925233</v>
      </c>
      <c r="X91">
        <v>43.949325073293316</v>
      </c>
      <c r="Y91">
        <v>0</v>
      </c>
      <c r="Z91">
        <v>5.8273707272727275</v>
      </c>
      <c r="AA91">
        <v>12.489383002109705</v>
      </c>
      <c r="AB91">
        <v>12.05036730506971</v>
      </c>
      <c r="AC91">
        <v>8.6137698354090393</v>
      </c>
      <c r="AD91">
        <v>11.047514235324993</v>
      </c>
      <c r="AE91">
        <v>14.650544386803297</v>
      </c>
      <c r="AF91">
        <v>0</v>
      </c>
      <c r="AG91">
        <v>11.141570137885067</v>
      </c>
      <c r="AH91">
        <v>45.846079092819593</v>
      </c>
      <c r="AI91">
        <v>4.1505156967701717</v>
      </c>
      <c r="AJ91">
        <v>0</v>
      </c>
      <c r="AK91">
        <v>15.117764737960831</v>
      </c>
      <c r="AL91">
        <v>0</v>
      </c>
      <c r="AM91">
        <v>4.6937166086393356</v>
      </c>
      <c r="AN91">
        <v>0.96068785389059752</v>
      </c>
      <c r="AO91">
        <v>1.6555161168000003</v>
      </c>
      <c r="AP91">
        <v>3.2269454492957745</v>
      </c>
      <c r="AQ91">
        <v>0</v>
      </c>
      <c r="AR91">
        <v>10.797078599999999</v>
      </c>
      <c r="AS91">
        <v>9.8471045375722728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750.12590688112698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9.0399622284880294</v>
      </c>
      <c r="L92">
        <v>318.29951508185786</v>
      </c>
      <c r="M92">
        <v>27.260935052631581</v>
      </c>
      <c r="N92">
        <v>35.189004913793099</v>
      </c>
      <c r="O92">
        <v>0</v>
      </c>
      <c r="P92">
        <v>36.449891432826469</v>
      </c>
      <c r="Q92">
        <v>6.4693571455377583</v>
      </c>
      <c r="R92">
        <v>12.563734128890941</v>
      </c>
      <c r="S92">
        <v>7.8167170063694282</v>
      </c>
      <c r="T92">
        <v>0</v>
      </c>
      <c r="U92">
        <v>61.679616513305156</v>
      </c>
      <c r="V92">
        <v>6.1608585365853665</v>
      </c>
      <c r="W92">
        <v>13.131061443925233</v>
      </c>
      <c r="X92">
        <v>43.949325073293316</v>
      </c>
      <c r="Y92">
        <v>0</v>
      </c>
      <c r="Z92">
        <v>5.8273707272727275</v>
      </c>
      <c r="AA92">
        <v>12.489383002109705</v>
      </c>
      <c r="AB92">
        <v>12.05036730506971</v>
      </c>
      <c r="AC92">
        <v>8.6137698354090393</v>
      </c>
      <c r="AD92">
        <v>11.047514235324993</v>
      </c>
      <c r="AE92">
        <v>14.650544386803297</v>
      </c>
      <c r="AF92">
        <v>0</v>
      </c>
      <c r="AG92">
        <v>11.141570137885067</v>
      </c>
      <c r="AH92">
        <v>45.846079092819593</v>
      </c>
      <c r="AI92">
        <v>4.1505156967701717</v>
      </c>
      <c r="AJ92">
        <v>0</v>
      </c>
      <c r="AK92">
        <v>15.117764737960831</v>
      </c>
      <c r="AL92">
        <v>0</v>
      </c>
      <c r="AM92">
        <v>4.6937166086393356</v>
      </c>
      <c r="AN92">
        <v>0.96068785389059752</v>
      </c>
      <c r="AO92">
        <v>1.6555161168000003</v>
      </c>
      <c r="AP92">
        <v>3.2269454492957745</v>
      </c>
      <c r="AQ92">
        <v>0</v>
      </c>
      <c r="AR92">
        <v>10.797078599999999</v>
      </c>
      <c r="AS92">
        <v>9.8471045375722728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750.12590688112698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9.0399622284880294</v>
      </c>
      <c r="L93">
        <v>318.29951508185786</v>
      </c>
      <c r="M93">
        <v>27.260935052631581</v>
      </c>
      <c r="N93">
        <v>35.189004913793099</v>
      </c>
      <c r="O93">
        <v>0</v>
      </c>
      <c r="P93">
        <v>36.449891432826469</v>
      </c>
      <c r="Q93">
        <v>6.4693571455377583</v>
      </c>
      <c r="R93">
        <v>12.563734128890941</v>
      </c>
      <c r="S93">
        <v>7.8167170063694282</v>
      </c>
      <c r="T93">
        <v>0</v>
      </c>
      <c r="U93">
        <v>61.679616513305156</v>
      </c>
      <c r="V93">
        <v>6.1608585365853665</v>
      </c>
      <c r="W93">
        <v>13.131061443925233</v>
      </c>
      <c r="X93">
        <v>43.949325073293316</v>
      </c>
      <c r="Y93">
        <v>0</v>
      </c>
      <c r="Z93">
        <v>5.8273707272727275</v>
      </c>
      <c r="AA93">
        <v>12.489383002109705</v>
      </c>
      <c r="AB93">
        <v>12.05036730506971</v>
      </c>
      <c r="AC93">
        <v>8.6137698354090393</v>
      </c>
      <c r="AD93">
        <v>11.047514235324993</v>
      </c>
      <c r="AE93">
        <v>14.650544386803297</v>
      </c>
      <c r="AF93">
        <v>0</v>
      </c>
      <c r="AG93">
        <v>11.141570137885067</v>
      </c>
      <c r="AH93">
        <v>45.846079092819593</v>
      </c>
      <c r="AI93">
        <v>4.1505156967701717</v>
      </c>
      <c r="AJ93">
        <v>0</v>
      </c>
      <c r="AK93">
        <v>15.117764737960831</v>
      </c>
      <c r="AL93">
        <v>0</v>
      </c>
      <c r="AM93">
        <v>4.6937166086393356</v>
      </c>
      <c r="AN93">
        <v>0.96068785389059752</v>
      </c>
      <c r="AO93">
        <v>2.5442669356000001</v>
      </c>
      <c r="AP93">
        <v>2.8473048082021535</v>
      </c>
      <c r="AQ93">
        <v>0</v>
      </c>
      <c r="AR93">
        <v>10.797078599999999</v>
      </c>
      <c r="AS93">
        <v>9.8471045375722728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750.63501705883345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9.0399622284880294</v>
      </c>
      <c r="L94">
        <v>318.29951508185786</v>
      </c>
      <c r="M94">
        <v>27.260935052631581</v>
      </c>
      <c r="N94">
        <v>35.189004913793099</v>
      </c>
      <c r="O94">
        <v>0</v>
      </c>
      <c r="P94">
        <v>36.449891432826469</v>
      </c>
      <c r="Q94">
        <v>6.4693571455377583</v>
      </c>
      <c r="R94">
        <v>12.563734128890941</v>
      </c>
      <c r="S94">
        <v>7.8167170063694282</v>
      </c>
      <c r="T94">
        <v>0</v>
      </c>
      <c r="U94">
        <v>61.679616513305156</v>
      </c>
      <c r="V94">
        <v>6.1608585365853665</v>
      </c>
      <c r="W94">
        <v>13.131061443925233</v>
      </c>
      <c r="X94">
        <v>43.949325073293316</v>
      </c>
      <c r="Y94">
        <v>0</v>
      </c>
      <c r="Z94">
        <v>1.9326762613636363</v>
      </c>
      <c r="AA94">
        <v>12.489383002109705</v>
      </c>
      <c r="AB94">
        <v>11.710586135214491</v>
      </c>
      <c r="AC94">
        <v>8.6137698354090393</v>
      </c>
      <c r="AD94">
        <v>10.831003657131676</v>
      </c>
      <c r="AE94">
        <v>14.650544386803297</v>
      </c>
      <c r="AF94">
        <v>0</v>
      </c>
      <c r="AG94">
        <v>11.141570137885067</v>
      </c>
      <c r="AH94">
        <v>45.326854998866565</v>
      </c>
      <c r="AI94">
        <v>0</v>
      </c>
      <c r="AJ94">
        <v>0</v>
      </c>
      <c r="AK94">
        <v>15.117764737960831</v>
      </c>
      <c r="AL94">
        <v>0</v>
      </c>
      <c r="AM94">
        <v>4.6842345998447419</v>
      </c>
      <c r="AN94">
        <v>0.96068785389059752</v>
      </c>
      <c r="AO94">
        <v>2.5442669356000001</v>
      </c>
      <c r="AP94">
        <v>2.8473048082021535</v>
      </c>
      <c r="AQ94">
        <v>0</v>
      </c>
      <c r="AR94">
        <v>10.797078599999999</v>
      </c>
      <c r="AS94">
        <v>9.4532202011080475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741.11092470889378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18.66895445747889</v>
      </c>
      <c r="H95">
        <v>0</v>
      </c>
      <c r="I95">
        <v>0</v>
      </c>
      <c r="J95">
        <v>17.22687704352423</v>
      </c>
      <c r="K95">
        <v>9.0399622284880294</v>
      </c>
      <c r="L95">
        <v>318.29951508185786</v>
      </c>
      <c r="M95">
        <v>27.260935052631581</v>
      </c>
      <c r="N95">
        <v>35.189004913793099</v>
      </c>
      <c r="O95">
        <v>0</v>
      </c>
      <c r="P95">
        <v>36.449891432826469</v>
      </c>
      <c r="Q95">
        <v>6.4693571455377583</v>
      </c>
      <c r="R95">
        <v>12.563734128890941</v>
      </c>
      <c r="S95">
        <v>7.8167170063694282</v>
      </c>
      <c r="T95">
        <v>0</v>
      </c>
      <c r="U95">
        <v>61.679616513305156</v>
      </c>
      <c r="V95">
        <v>6.1608585365853665</v>
      </c>
      <c r="W95">
        <v>13.131061443925233</v>
      </c>
      <c r="X95">
        <v>43.949325073293316</v>
      </c>
      <c r="Y95">
        <v>0</v>
      </c>
      <c r="Z95">
        <v>1.9326762613636363</v>
      </c>
      <c r="AA95">
        <v>12.489383002109705</v>
      </c>
      <c r="AB95">
        <v>11.710586135214491</v>
      </c>
      <c r="AC95">
        <v>8.6137698354090393</v>
      </c>
      <c r="AD95">
        <v>10.831003657131676</v>
      </c>
      <c r="AE95">
        <v>14.650544386803297</v>
      </c>
      <c r="AF95">
        <v>0</v>
      </c>
      <c r="AG95">
        <v>11.141570137885067</v>
      </c>
      <c r="AH95">
        <v>45.326854998866565</v>
      </c>
      <c r="AI95">
        <v>0</v>
      </c>
      <c r="AJ95">
        <v>0</v>
      </c>
      <c r="AK95">
        <v>15.117764737960831</v>
      </c>
      <c r="AL95">
        <v>0</v>
      </c>
      <c r="AM95">
        <v>4.6842345998447419</v>
      </c>
      <c r="AN95">
        <v>0.96068785389059752</v>
      </c>
      <c r="AO95">
        <v>2.5442669356000001</v>
      </c>
      <c r="AP95">
        <v>2.8473048082021535</v>
      </c>
      <c r="AQ95">
        <v>0</v>
      </c>
      <c r="AR95">
        <v>10.797078599999999</v>
      </c>
      <c r="AS95">
        <v>9.4532202011080475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777.00675620989693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18.66895445747889</v>
      </c>
      <c r="H96">
        <v>0</v>
      </c>
      <c r="I96">
        <v>0</v>
      </c>
      <c r="J96">
        <v>17.22687704352423</v>
      </c>
      <c r="K96">
        <v>9.0399622284880294</v>
      </c>
      <c r="L96">
        <v>318.29951508185786</v>
      </c>
      <c r="M96">
        <v>27.260935052631581</v>
      </c>
      <c r="N96">
        <v>35.189004913793099</v>
      </c>
      <c r="O96">
        <v>0</v>
      </c>
      <c r="P96">
        <v>36.449891432826469</v>
      </c>
      <c r="Q96">
        <v>6.4693571455377583</v>
      </c>
      <c r="R96">
        <v>12.563734128890941</v>
      </c>
      <c r="S96">
        <v>7.8167170063694282</v>
      </c>
      <c r="T96">
        <v>0</v>
      </c>
      <c r="U96">
        <v>61.679616513305156</v>
      </c>
      <c r="V96">
        <v>6.1608585365853665</v>
      </c>
      <c r="W96">
        <v>13.131061443925233</v>
      </c>
      <c r="X96">
        <v>43.949325073293316</v>
      </c>
      <c r="Y96">
        <v>0</v>
      </c>
      <c r="Z96">
        <v>1.9326762613636363</v>
      </c>
      <c r="AA96">
        <v>12.489383002109705</v>
      </c>
      <c r="AB96">
        <v>11.710586135214491</v>
      </c>
      <c r="AC96">
        <v>8.6137698354090393</v>
      </c>
      <c r="AD96">
        <v>10.831003657131676</v>
      </c>
      <c r="AE96">
        <v>14.650544386803297</v>
      </c>
      <c r="AF96">
        <v>0</v>
      </c>
      <c r="AG96">
        <v>11.141570137885067</v>
      </c>
      <c r="AH96">
        <v>45.326854998866565</v>
      </c>
      <c r="AI96">
        <v>0</v>
      </c>
      <c r="AJ96">
        <v>0</v>
      </c>
      <c r="AK96">
        <v>15.117764737960831</v>
      </c>
      <c r="AL96">
        <v>0</v>
      </c>
      <c r="AM96">
        <v>3.9509399948415478</v>
      </c>
      <c r="AN96">
        <v>0.96068785389059752</v>
      </c>
      <c r="AO96">
        <v>2.5442669356000001</v>
      </c>
      <c r="AP96">
        <v>2.8473048082021535</v>
      </c>
      <c r="AQ96">
        <v>0</v>
      </c>
      <c r="AR96">
        <v>10.797078599999999</v>
      </c>
      <c r="AS96">
        <v>9.4532202011080475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776.27346160489367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18.66895445747889</v>
      </c>
      <c r="H97">
        <v>0</v>
      </c>
      <c r="I97">
        <v>0</v>
      </c>
      <c r="J97">
        <v>17.22687704352423</v>
      </c>
      <c r="K97">
        <v>9.0399622284880294</v>
      </c>
      <c r="L97">
        <v>318.29951508185786</v>
      </c>
      <c r="M97">
        <v>27.260935052631581</v>
      </c>
      <c r="N97">
        <v>35.189004913793099</v>
      </c>
      <c r="O97">
        <v>0</v>
      </c>
      <c r="P97">
        <v>36.449891432826469</v>
      </c>
      <c r="Q97">
        <v>6.4693571455377583</v>
      </c>
      <c r="R97">
        <v>12.563734128890941</v>
      </c>
      <c r="S97">
        <v>7.8167170063694282</v>
      </c>
      <c r="T97">
        <v>0</v>
      </c>
      <c r="U97">
        <v>61.679616513305156</v>
      </c>
      <c r="V97">
        <v>6.1608585365853665</v>
      </c>
      <c r="W97">
        <v>13.131061443925233</v>
      </c>
      <c r="X97">
        <v>43.949325073293316</v>
      </c>
      <c r="Y97">
        <v>0</v>
      </c>
      <c r="Z97">
        <v>1.9326762613636363</v>
      </c>
      <c r="AA97">
        <v>12.489383002109705</v>
      </c>
      <c r="AB97">
        <v>11.710586135214491</v>
      </c>
      <c r="AC97">
        <v>8.6137698354090393</v>
      </c>
      <c r="AD97">
        <v>10.831003657131676</v>
      </c>
      <c r="AE97">
        <v>14.650544386803297</v>
      </c>
      <c r="AF97">
        <v>0</v>
      </c>
      <c r="AG97">
        <v>11.141570137885067</v>
      </c>
      <c r="AH97">
        <v>45.326854998866565</v>
      </c>
      <c r="AI97">
        <v>0</v>
      </c>
      <c r="AJ97">
        <v>0</v>
      </c>
      <c r="AK97">
        <v>15.117764737960831</v>
      </c>
      <c r="AL97">
        <v>0</v>
      </c>
      <c r="AM97">
        <v>3.9509399948415478</v>
      </c>
      <c r="AN97">
        <v>0.96068785389059752</v>
      </c>
      <c r="AO97">
        <v>2.5442669356000001</v>
      </c>
      <c r="AP97">
        <v>1.8982032054681026</v>
      </c>
      <c r="AQ97">
        <v>0</v>
      </c>
      <c r="AR97">
        <v>10.797078599999999</v>
      </c>
      <c r="AS97">
        <v>9.4532202011080475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775.32436000215966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18.66895445747889</v>
      </c>
      <c r="H98">
        <v>0</v>
      </c>
      <c r="I98">
        <v>0</v>
      </c>
      <c r="J98">
        <v>17.22687704352423</v>
      </c>
      <c r="K98">
        <v>9.0399622284880294</v>
      </c>
      <c r="L98">
        <v>318.29951508185786</v>
      </c>
      <c r="M98">
        <v>27.260935052631581</v>
      </c>
      <c r="N98">
        <v>35.189004913793099</v>
      </c>
      <c r="O98">
        <v>0</v>
      </c>
      <c r="P98">
        <v>36.449891432826469</v>
      </c>
      <c r="Q98">
        <v>6.4693571455377583</v>
      </c>
      <c r="R98">
        <v>12.563734128890941</v>
      </c>
      <c r="S98">
        <v>7.8167170063694282</v>
      </c>
      <c r="T98">
        <v>0</v>
      </c>
      <c r="U98">
        <v>61.679616513305156</v>
      </c>
      <c r="V98">
        <v>6.1608585365853665</v>
      </c>
      <c r="W98">
        <v>13.131061443925233</v>
      </c>
      <c r="X98">
        <v>43.949325073293316</v>
      </c>
      <c r="Y98">
        <v>0</v>
      </c>
      <c r="Z98">
        <v>1.9326762613636363</v>
      </c>
      <c r="AA98">
        <v>12.489383002109705</v>
      </c>
      <c r="AB98">
        <v>11.710586135214491</v>
      </c>
      <c r="AC98">
        <v>8.6137698354090393</v>
      </c>
      <c r="AD98">
        <v>10.831003657131676</v>
      </c>
      <c r="AE98">
        <v>14.650544386803297</v>
      </c>
      <c r="AF98">
        <v>0</v>
      </c>
      <c r="AG98">
        <v>11.141570137885067</v>
      </c>
      <c r="AH98">
        <v>45.326854998866565</v>
      </c>
      <c r="AI98">
        <v>0</v>
      </c>
      <c r="AJ98">
        <v>0</v>
      </c>
      <c r="AK98">
        <v>15.117764737960831</v>
      </c>
      <c r="AL98">
        <v>0</v>
      </c>
      <c r="AM98">
        <v>3.9509399948415478</v>
      </c>
      <c r="AN98">
        <v>0.96068785389059752</v>
      </c>
      <c r="AO98">
        <v>2.5442669356000001</v>
      </c>
      <c r="AP98">
        <v>1.8982032054681026</v>
      </c>
      <c r="AQ98">
        <v>0</v>
      </c>
      <c r="AR98">
        <v>10.797078599999999</v>
      </c>
      <c r="AS98">
        <v>9.4532202011080475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775.32436000215966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5.195124321903305E-2</v>
      </c>
      <c r="H99">
        <f t="shared" si="2"/>
        <v>0</v>
      </c>
      <c r="I99">
        <f t="shared" si="2"/>
        <v>0</v>
      </c>
      <c r="J99">
        <f t="shared" si="2"/>
        <v>4.3102934991095444E-2</v>
      </c>
      <c r="K99">
        <f t="shared" si="2"/>
        <v>0.15378400347649337</v>
      </c>
      <c r="L99">
        <f t="shared" si="2"/>
        <v>3.5635631624795434</v>
      </c>
      <c r="M99">
        <f t="shared" si="2"/>
        <v>0.62623920127314825</v>
      </c>
      <c r="N99">
        <f t="shared" si="2"/>
        <v>0.81142931911585425</v>
      </c>
      <c r="O99">
        <f t="shared" si="2"/>
        <v>0</v>
      </c>
      <c r="P99">
        <f t="shared" si="2"/>
        <v>0.93019918812419455</v>
      </c>
      <c r="Q99">
        <f t="shared" si="2"/>
        <v>0.11411901520903006</v>
      </c>
      <c r="R99">
        <f t="shared" si="2"/>
        <v>0.22183608705253449</v>
      </c>
      <c r="S99">
        <f t="shared" si="2"/>
        <v>0.13913325207915186</v>
      </c>
      <c r="T99">
        <f t="shared" si="2"/>
        <v>0</v>
      </c>
      <c r="U99">
        <f t="shared" si="2"/>
        <v>1.4803107963193254</v>
      </c>
      <c r="V99">
        <f t="shared" si="2"/>
        <v>0.12589020966116385</v>
      </c>
      <c r="W99">
        <f t="shared" si="2"/>
        <v>0.26680180332581499</v>
      </c>
      <c r="X99">
        <f t="shared" si="2"/>
        <v>0.89854649849753743</v>
      </c>
      <c r="Y99">
        <f t="shared" si="2"/>
        <v>0</v>
      </c>
      <c r="Z99">
        <f t="shared" si="2"/>
        <v>6.7743431846590901E-2</v>
      </c>
      <c r="AA99">
        <f t="shared" si="2"/>
        <v>0.29974519205063244</v>
      </c>
      <c r="AB99">
        <f t="shared" si="2"/>
        <v>0.28207341075471359</v>
      </c>
      <c r="AC99">
        <f t="shared" si="2"/>
        <v>0.20673047604981659</v>
      </c>
      <c r="AD99">
        <f t="shared" si="2"/>
        <v>0.21050022913673569</v>
      </c>
      <c r="AE99">
        <f t="shared" si="2"/>
        <v>0.35161306528327974</v>
      </c>
      <c r="AF99">
        <f t="shared" si="2"/>
        <v>0</v>
      </c>
      <c r="AG99">
        <f t="shared" si="2"/>
        <v>0.2673976833092418</v>
      </c>
      <c r="AH99">
        <f t="shared" si="2"/>
        <v>1.0894021922546566</v>
      </c>
      <c r="AI99">
        <f t="shared" si="2"/>
        <v>8.0727528612541996E-2</v>
      </c>
      <c r="AJ99">
        <f t="shared" si="2"/>
        <v>0</v>
      </c>
      <c r="AK99">
        <f t="shared" si="2"/>
        <v>0.36282635371106003</v>
      </c>
      <c r="AL99">
        <f t="shared" si="2"/>
        <v>0</v>
      </c>
      <c r="AM99">
        <f t="shared" si="2"/>
        <v>3.9505054339374429E-2</v>
      </c>
      <c r="AN99">
        <f t="shared" si="2"/>
        <v>2.3462941025660024E-2</v>
      </c>
      <c r="AO99">
        <f t="shared" si="2"/>
        <v>3.9333756040799993E-2</v>
      </c>
      <c r="AP99">
        <f t="shared" si="2"/>
        <v>6.3874537864001671E-2</v>
      </c>
      <c r="AQ99">
        <f t="shared" si="2"/>
        <v>0</v>
      </c>
      <c r="AR99">
        <f t="shared" si="2"/>
        <v>0.26600075459999972</v>
      </c>
      <c r="AS99">
        <f t="shared" si="2"/>
        <v>0.22832445091138789</v>
      </c>
      <c r="AT99">
        <f t="shared" si="2"/>
        <v>0</v>
      </c>
      <c r="AU99">
        <f t="shared" si="2"/>
        <v>0</v>
      </c>
      <c r="AV99">
        <f t="shared" si="2"/>
        <v>2.0070166897602333E-2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13.326237939512016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13.078593524033797</v>
      </c>
      <c r="H3">
        <v>0</v>
      </c>
      <c r="I3">
        <v>0</v>
      </c>
      <c r="J3">
        <v>0</v>
      </c>
      <c r="K3">
        <v>2.7900000209862803</v>
      </c>
      <c r="L3">
        <v>9.1597090994633525</v>
      </c>
      <c r="M3">
        <v>2.55989190443686</v>
      </c>
      <c r="N3">
        <v>2.8502628433494257</v>
      </c>
      <c r="O3">
        <v>3.1700094743142539</v>
      </c>
      <c r="P3">
        <v>5.2199757175788521</v>
      </c>
      <c r="Q3">
        <v>0.40996228928739969</v>
      </c>
      <c r="R3">
        <v>1.2797393229608676</v>
      </c>
      <c r="S3">
        <v>0.62971112772351623</v>
      </c>
      <c r="T3">
        <v>1.5625860402684564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4.5487923699324595</v>
      </c>
      <c r="AC3">
        <v>2.9188330262521989</v>
      </c>
      <c r="AD3">
        <v>3.5379484326271724</v>
      </c>
      <c r="AE3">
        <v>4.9278567270912079</v>
      </c>
      <c r="AF3">
        <v>0</v>
      </c>
      <c r="AG3">
        <v>4.3666775117750491</v>
      </c>
      <c r="AH3">
        <v>13.673108715289905</v>
      </c>
      <c r="AI3">
        <v>1.4067898347996095</v>
      </c>
      <c r="AJ3">
        <v>0</v>
      </c>
      <c r="AK3">
        <v>8.3355633804881464</v>
      </c>
      <c r="AL3">
        <v>0</v>
      </c>
      <c r="AM3">
        <v>1.5162636705642742</v>
      </c>
      <c r="AN3">
        <v>6.9060574075760994E-2</v>
      </c>
      <c r="AO3">
        <v>0</v>
      </c>
      <c r="AP3">
        <v>0</v>
      </c>
      <c r="AQ3">
        <v>0</v>
      </c>
      <c r="AR3">
        <v>0</v>
      </c>
      <c r="AS3">
        <v>3.0325272027258374</v>
      </c>
      <c r="AT3">
        <v>0</v>
      </c>
      <c r="AU3">
        <v>0</v>
      </c>
      <c r="AV3">
        <v>7.349689266002299</v>
      </c>
      <c r="AW3">
        <v>0</v>
      </c>
      <c r="AX3">
        <v>0</v>
      </c>
      <c r="AY3">
        <v>4.3684108598014886</v>
      </c>
      <c r="AZ3">
        <v>5.178471140546006</v>
      </c>
      <c r="BA3">
        <v>3.4179899631901844</v>
      </c>
      <c r="BB3">
        <v>2.7178544555984558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114.07627849516311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7.2989564314065998</v>
      </c>
      <c r="H4">
        <v>0</v>
      </c>
      <c r="I4">
        <v>0</v>
      </c>
      <c r="J4">
        <v>0</v>
      </c>
      <c r="K4">
        <v>2.7900000209862803</v>
      </c>
      <c r="L4">
        <v>9.1597090994633525</v>
      </c>
      <c r="M4">
        <v>2.55989190443686</v>
      </c>
      <c r="N4">
        <v>2.8502628433494257</v>
      </c>
      <c r="O4">
        <v>3.1700094743142539</v>
      </c>
      <c r="P4">
        <v>5.2199757175788521</v>
      </c>
      <c r="Q4">
        <v>0.40996228928739969</v>
      </c>
      <c r="R4">
        <v>1.2797393229608676</v>
      </c>
      <c r="S4">
        <v>0.62971112772351623</v>
      </c>
      <c r="T4">
        <v>1.5625860402684564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4.5487923699324595</v>
      </c>
      <c r="AC4">
        <v>2.9188330262521989</v>
      </c>
      <c r="AD4">
        <v>3.5379484326271724</v>
      </c>
      <c r="AE4">
        <v>4.9278567270912079</v>
      </c>
      <c r="AF4">
        <v>0</v>
      </c>
      <c r="AG4">
        <v>4.3666775117750491</v>
      </c>
      <c r="AH4">
        <v>13.673108715289905</v>
      </c>
      <c r="AI4">
        <v>1.4067898347996095</v>
      </c>
      <c r="AJ4">
        <v>0</v>
      </c>
      <c r="AK4">
        <v>8.3355633804881464</v>
      </c>
      <c r="AL4">
        <v>0</v>
      </c>
      <c r="AM4">
        <v>1.5162636705642742</v>
      </c>
      <c r="AN4">
        <v>6.9060574075760994E-2</v>
      </c>
      <c r="AO4">
        <v>0</v>
      </c>
      <c r="AP4">
        <v>0</v>
      </c>
      <c r="AQ4">
        <v>0</v>
      </c>
      <c r="AR4">
        <v>0</v>
      </c>
      <c r="AS4">
        <v>3.0325272027258374</v>
      </c>
      <c r="AT4">
        <v>0</v>
      </c>
      <c r="AU4">
        <v>0</v>
      </c>
      <c r="AV4">
        <v>1.6098655692657082</v>
      </c>
      <c r="AW4">
        <v>0</v>
      </c>
      <c r="AX4">
        <v>0</v>
      </c>
      <c r="AY4">
        <v>4.3684108598014886</v>
      </c>
      <c r="AZ4">
        <v>5.178471140546006</v>
      </c>
      <c r="BA4">
        <v>3.4179899631901844</v>
      </c>
      <c r="BB4">
        <v>2.7178544555984558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102.55681770579933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2.7900000209862803</v>
      </c>
      <c r="L5">
        <v>9.1597090994633525</v>
      </c>
      <c r="M5">
        <v>2.55989190443686</v>
      </c>
      <c r="N5">
        <v>2.8502628433494257</v>
      </c>
      <c r="O5">
        <v>3.1700094743142539</v>
      </c>
      <c r="P5">
        <v>5.2199757175788521</v>
      </c>
      <c r="Q5">
        <v>0.40996228928739969</v>
      </c>
      <c r="R5">
        <v>1.2797393229608676</v>
      </c>
      <c r="S5">
        <v>0.62971112772351623</v>
      </c>
      <c r="T5">
        <v>1.5625860402684564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4.5487923699324595</v>
      </c>
      <c r="AC5">
        <v>2.9188330262521989</v>
      </c>
      <c r="AD5">
        <v>3.5379484326271724</v>
      </c>
      <c r="AE5">
        <v>4.9278567270912079</v>
      </c>
      <c r="AF5">
        <v>0</v>
      </c>
      <c r="AG5">
        <v>4.3666775117750491</v>
      </c>
      <c r="AH5">
        <v>13.673108715289905</v>
      </c>
      <c r="AI5">
        <v>1.4067898347996095</v>
      </c>
      <c r="AJ5">
        <v>0</v>
      </c>
      <c r="AK5">
        <v>8.3355633804881464</v>
      </c>
      <c r="AL5">
        <v>0</v>
      </c>
      <c r="AM5">
        <v>1.5162636705642742</v>
      </c>
      <c r="AN5">
        <v>6.9060574075760994E-2</v>
      </c>
      <c r="AO5">
        <v>0</v>
      </c>
      <c r="AP5">
        <v>0</v>
      </c>
      <c r="AQ5">
        <v>0</v>
      </c>
      <c r="AR5">
        <v>0</v>
      </c>
      <c r="AS5">
        <v>3.0325272027258374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4.3684108598014886</v>
      </c>
      <c r="AZ5">
        <v>5.178471140546006</v>
      </c>
      <c r="BA5">
        <v>3.4179899631901844</v>
      </c>
      <c r="BB5">
        <v>2.7178544555984558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93.64799570512703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2.7900000209862803</v>
      </c>
      <c r="L6">
        <v>9.1597090994633525</v>
      </c>
      <c r="M6">
        <v>2.55989190443686</v>
      </c>
      <c r="N6">
        <v>2.8502628433494257</v>
      </c>
      <c r="O6">
        <v>3.1700094743142539</v>
      </c>
      <c r="P6">
        <v>5.2199757175788521</v>
      </c>
      <c r="Q6">
        <v>0.40996228928739969</v>
      </c>
      <c r="R6">
        <v>1.2797393229608676</v>
      </c>
      <c r="S6">
        <v>0.62971112772351623</v>
      </c>
      <c r="T6">
        <v>1.5625860402684564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4.5487923699324595</v>
      </c>
      <c r="AC6">
        <v>2.9188330262521989</v>
      </c>
      <c r="AD6">
        <v>3.5379484326271724</v>
      </c>
      <c r="AE6">
        <v>4.9278567270912079</v>
      </c>
      <c r="AF6">
        <v>0</v>
      </c>
      <c r="AG6">
        <v>4.3666775117750491</v>
      </c>
      <c r="AH6">
        <v>13.673108715289905</v>
      </c>
      <c r="AI6">
        <v>1.4067898347996095</v>
      </c>
      <c r="AJ6">
        <v>0</v>
      </c>
      <c r="AK6">
        <v>8.3355633804881464</v>
      </c>
      <c r="AL6">
        <v>0</v>
      </c>
      <c r="AM6">
        <v>1.5162636705642742</v>
      </c>
      <c r="AN6">
        <v>6.9060574075760994E-2</v>
      </c>
      <c r="AO6">
        <v>0</v>
      </c>
      <c r="AP6">
        <v>0</v>
      </c>
      <c r="AQ6">
        <v>0</v>
      </c>
      <c r="AR6">
        <v>0</v>
      </c>
      <c r="AS6">
        <v>3.0325272027258374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4.3684108598014886</v>
      </c>
      <c r="AZ6">
        <v>5.178471140546006</v>
      </c>
      <c r="BA6">
        <v>3.4179899631901844</v>
      </c>
      <c r="BB6">
        <v>2.7178544555984558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93.64799570512703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2.7900000209862803</v>
      </c>
      <c r="L7">
        <v>9.1597090994633525</v>
      </c>
      <c r="M7">
        <v>2.55989190443686</v>
      </c>
      <c r="N7">
        <v>2.8502628433494257</v>
      </c>
      <c r="O7">
        <v>3.1700094743142539</v>
      </c>
      <c r="P7">
        <v>5.2199757175788521</v>
      </c>
      <c r="Q7">
        <v>0.40996228928739969</v>
      </c>
      <c r="R7">
        <v>1.2797393229608676</v>
      </c>
      <c r="S7">
        <v>0.62971112772351623</v>
      </c>
      <c r="T7">
        <v>1.5625860402684564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4.5487923699324595</v>
      </c>
      <c r="AC7">
        <v>2.9188330262521989</v>
      </c>
      <c r="AD7">
        <v>3.5379484326271724</v>
      </c>
      <c r="AE7">
        <v>4.9278567270912079</v>
      </c>
      <c r="AF7">
        <v>0</v>
      </c>
      <c r="AG7">
        <v>4.3666775117750491</v>
      </c>
      <c r="AH7">
        <v>13.673108715289905</v>
      </c>
      <c r="AI7">
        <v>1.4067898347996095</v>
      </c>
      <c r="AJ7">
        <v>0</v>
      </c>
      <c r="AK7">
        <v>8.3355633804881464</v>
      </c>
      <c r="AL7">
        <v>0</v>
      </c>
      <c r="AM7">
        <v>1.5162636705642742</v>
      </c>
      <c r="AN7">
        <v>6.9060574075760994E-2</v>
      </c>
      <c r="AO7">
        <v>0</v>
      </c>
      <c r="AP7">
        <v>0</v>
      </c>
      <c r="AQ7">
        <v>0</v>
      </c>
      <c r="AR7">
        <v>0</v>
      </c>
      <c r="AS7">
        <v>3.0325272027258374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4.3684108598014886</v>
      </c>
      <c r="AZ7">
        <v>5.178471140546006</v>
      </c>
      <c r="BA7">
        <v>3.4179899631901844</v>
      </c>
      <c r="BB7">
        <v>2.7178544555984558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93.64799570512703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2.7900000209862803</v>
      </c>
      <c r="L8">
        <v>9.1597090994633525</v>
      </c>
      <c r="M8">
        <v>2.55989190443686</v>
      </c>
      <c r="N8">
        <v>2.8502628433494257</v>
      </c>
      <c r="O8">
        <v>3.1700094743142539</v>
      </c>
      <c r="P8">
        <v>5.2199757175788521</v>
      </c>
      <c r="Q8">
        <v>0.40996228928739969</v>
      </c>
      <c r="R8">
        <v>1.2797393229608676</v>
      </c>
      <c r="S8">
        <v>0.62971112772351623</v>
      </c>
      <c r="T8">
        <v>1.5625860402684564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4.5487923699324595</v>
      </c>
      <c r="AC8">
        <v>2.9188330262521989</v>
      </c>
      <c r="AD8">
        <v>3.5379484326271724</v>
      </c>
      <c r="AE8">
        <v>4.9278567270912079</v>
      </c>
      <c r="AF8">
        <v>0</v>
      </c>
      <c r="AG8">
        <v>4.3666775117750491</v>
      </c>
      <c r="AH8">
        <v>13.673108715289905</v>
      </c>
      <c r="AI8">
        <v>1.4067898347996095</v>
      </c>
      <c r="AJ8">
        <v>0</v>
      </c>
      <c r="AK8">
        <v>8.3355633804881464</v>
      </c>
      <c r="AL8">
        <v>0</v>
      </c>
      <c r="AM8">
        <v>1.5162636705642742</v>
      </c>
      <c r="AN8">
        <v>6.9060574075760994E-2</v>
      </c>
      <c r="AO8">
        <v>0</v>
      </c>
      <c r="AP8">
        <v>0</v>
      </c>
      <c r="AQ8">
        <v>0</v>
      </c>
      <c r="AR8">
        <v>0</v>
      </c>
      <c r="AS8">
        <v>3.0325272027258374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4.3684108598014886</v>
      </c>
      <c r="AZ8">
        <v>5.178471140546006</v>
      </c>
      <c r="BA8">
        <v>3.4179899631901844</v>
      </c>
      <c r="BB8">
        <v>2.7178544555984558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93.64799570512703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0.27030392307692308</v>
      </c>
      <c r="H9">
        <v>0</v>
      </c>
      <c r="I9">
        <v>0</v>
      </c>
      <c r="J9">
        <v>0.3704786684931507</v>
      </c>
      <c r="K9">
        <v>2.7900000209862803</v>
      </c>
      <c r="L9">
        <v>9.1597090994633525</v>
      </c>
      <c r="M9">
        <v>2.55989190443686</v>
      </c>
      <c r="N9">
        <v>2.8502628433494257</v>
      </c>
      <c r="O9">
        <v>3.1700094743142539</v>
      </c>
      <c r="P9">
        <v>5.2199757175788521</v>
      </c>
      <c r="Q9">
        <v>0.40996228928739969</v>
      </c>
      <c r="R9">
        <v>1.2797393229608676</v>
      </c>
      <c r="S9">
        <v>0.62971112772351623</v>
      </c>
      <c r="T9">
        <v>1.5625860402684564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4.5487923699324595</v>
      </c>
      <c r="AC9">
        <v>2.9188330262521989</v>
      </c>
      <c r="AD9">
        <v>3.5379484326271724</v>
      </c>
      <c r="AE9">
        <v>4.9278567270912079</v>
      </c>
      <c r="AF9">
        <v>0</v>
      </c>
      <c r="AG9">
        <v>4.3666775117750491</v>
      </c>
      <c r="AH9">
        <v>13.673108715289905</v>
      </c>
      <c r="AI9">
        <v>0</v>
      </c>
      <c r="AJ9">
        <v>0</v>
      </c>
      <c r="AK9">
        <v>8.3355633804881464</v>
      </c>
      <c r="AL9">
        <v>0</v>
      </c>
      <c r="AM9">
        <v>1.5162636705642742</v>
      </c>
      <c r="AN9">
        <v>6.9060574075760994E-2</v>
      </c>
      <c r="AO9">
        <v>0</v>
      </c>
      <c r="AP9">
        <v>0</v>
      </c>
      <c r="AQ9">
        <v>0</v>
      </c>
      <c r="AR9">
        <v>0</v>
      </c>
      <c r="AS9">
        <v>3.0325272027258374</v>
      </c>
      <c r="AT9">
        <v>0</v>
      </c>
      <c r="AU9">
        <v>0</v>
      </c>
      <c r="AV9">
        <v>0.18964267741935487</v>
      </c>
      <c r="AW9">
        <v>0</v>
      </c>
      <c r="AX9">
        <v>0</v>
      </c>
      <c r="AY9">
        <v>4.3684108598014886</v>
      </c>
      <c r="AZ9">
        <v>5.178471140546006</v>
      </c>
      <c r="BA9">
        <v>3.4179899631901844</v>
      </c>
      <c r="BB9">
        <v>2.7178544555984558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93.071631139316835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2.7900000209862803</v>
      </c>
      <c r="L10">
        <v>9.1597090994633525</v>
      </c>
      <c r="M10">
        <v>2.55989190443686</v>
      </c>
      <c r="N10">
        <v>2.8502628433494257</v>
      </c>
      <c r="O10">
        <v>3.1700094743142539</v>
      </c>
      <c r="P10">
        <v>5.2199757175788521</v>
      </c>
      <c r="Q10">
        <v>0.40996228928739969</v>
      </c>
      <c r="R10">
        <v>1.2797393229608676</v>
      </c>
      <c r="S10">
        <v>0.62971112772351623</v>
      </c>
      <c r="T10">
        <v>1.5625860402684564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4.5487923699324595</v>
      </c>
      <c r="AC10">
        <v>2.9188330262521989</v>
      </c>
      <c r="AD10">
        <v>3.5379484326271724</v>
      </c>
      <c r="AE10">
        <v>4.9278567270912079</v>
      </c>
      <c r="AF10">
        <v>0</v>
      </c>
      <c r="AG10">
        <v>4.3666775117750491</v>
      </c>
      <c r="AH10">
        <v>13.673108715289905</v>
      </c>
      <c r="AI10">
        <v>0</v>
      </c>
      <c r="AJ10">
        <v>0</v>
      </c>
      <c r="AK10">
        <v>8.3355633804881464</v>
      </c>
      <c r="AL10">
        <v>0</v>
      </c>
      <c r="AM10">
        <v>1.5162636705642742</v>
      </c>
      <c r="AN10">
        <v>6.9060574075760994E-2</v>
      </c>
      <c r="AO10">
        <v>0</v>
      </c>
      <c r="AP10">
        <v>0</v>
      </c>
      <c r="AQ10">
        <v>0</v>
      </c>
      <c r="AR10">
        <v>0</v>
      </c>
      <c r="AS10">
        <v>3.0325272027258374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4.3684108598014886</v>
      </c>
      <c r="AZ10">
        <v>5.178471140546006</v>
      </c>
      <c r="BA10">
        <v>3.4179899631901844</v>
      </c>
      <c r="BB10">
        <v>2.7178544555984558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92.24120587032742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2.7900102653553724</v>
      </c>
      <c r="L11">
        <v>9.1597832045580603</v>
      </c>
      <c r="M11">
        <v>2.55989190443686</v>
      </c>
      <c r="N11">
        <v>2.8502628433494257</v>
      </c>
      <c r="O11">
        <v>3.1700094743142539</v>
      </c>
      <c r="P11">
        <v>5.2199757175788521</v>
      </c>
      <c r="Q11">
        <v>0.40996228928739969</v>
      </c>
      <c r="R11">
        <v>1.2797393229608676</v>
      </c>
      <c r="S11">
        <v>0.62971112772351623</v>
      </c>
      <c r="T11">
        <v>1.5625860402684564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4.5487923699324595</v>
      </c>
      <c r="AC11">
        <v>2.9188330262521989</v>
      </c>
      <c r="AD11">
        <v>3.5379484326271724</v>
      </c>
      <c r="AE11">
        <v>4.9278567270912079</v>
      </c>
      <c r="AF11">
        <v>0</v>
      </c>
      <c r="AG11">
        <v>4.3666775117750491</v>
      </c>
      <c r="AH11">
        <v>13.673108715289905</v>
      </c>
      <c r="AI11">
        <v>0</v>
      </c>
      <c r="AJ11">
        <v>0</v>
      </c>
      <c r="AK11">
        <v>8.3355633804881464</v>
      </c>
      <c r="AL11">
        <v>0</v>
      </c>
      <c r="AM11">
        <v>1.5162636705642742</v>
      </c>
      <c r="AN11">
        <v>6.9060574075760994E-2</v>
      </c>
      <c r="AO11">
        <v>0</v>
      </c>
      <c r="AP11">
        <v>0</v>
      </c>
      <c r="AQ11">
        <v>0</v>
      </c>
      <c r="AR11">
        <v>0</v>
      </c>
      <c r="AS11">
        <v>3.0325272027258374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4.3684108598014886</v>
      </c>
      <c r="AZ11">
        <v>5.178471140546006</v>
      </c>
      <c r="BA11">
        <v>3.4179899631901844</v>
      </c>
      <c r="BB11">
        <v>2.7178544555984558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92.24129021979121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2.7900111559906597</v>
      </c>
      <c r="L12">
        <v>9.1597832045580603</v>
      </c>
      <c r="M12">
        <v>2.55989190443686</v>
      </c>
      <c r="N12">
        <v>2.8502628433494257</v>
      </c>
      <c r="O12">
        <v>3.1700094743142539</v>
      </c>
      <c r="P12">
        <v>5.2199757175788521</v>
      </c>
      <c r="Q12">
        <v>0.40996228928739969</v>
      </c>
      <c r="R12">
        <v>1.2797393229608676</v>
      </c>
      <c r="S12">
        <v>0.62971112772351623</v>
      </c>
      <c r="T12">
        <v>1.5625860402684564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4.5487923699324595</v>
      </c>
      <c r="AC12">
        <v>2.9188330262521989</v>
      </c>
      <c r="AD12">
        <v>3.5379484326271724</v>
      </c>
      <c r="AE12">
        <v>4.9278567270912079</v>
      </c>
      <c r="AF12">
        <v>0</v>
      </c>
      <c r="AG12">
        <v>4.3666775117750491</v>
      </c>
      <c r="AH12">
        <v>13.673108715289905</v>
      </c>
      <c r="AI12">
        <v>0</v>
      </c>
      <c r="AJ12">
        <v>0</v>
      </c>
      <c r="AK12">
        <v>8.3355633804881464</v>
      </c>
      <c r="AL12">
        <v>0</v>
      </c>
      <c r="AM12">
        <v>1.5162636705642742</v>
      </c>
      <c r="AN12">
        <v>6.9060574075760994E-2</v>
      </c>
      <c r="AO12">
        <v>0</v>
      </c>
      <c r="AP12">
        <v>0</v>
      </c>
      <c r="AQ12">
        <v>0</v>
      </c>
      <c r="AR12">
        <v>0</v>
      </c>
      <c r="AS12">
        <v>3.0325272027258374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4.3684108598014886</v>
      </c>
      <c r="AZ12">
        <v>5.178471140546006</v>
      </c>
      <c r="BA12">
        <v>3.4179899631901844</v>
      </c>
      <c r="BB12">
        <v>2.7178544555984558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92.241291110426502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2.7900012216689598</v>
      </c>
      <c r="L13">
        <v>9.1595603672469377</v>
      </c>
      <c r="M13">
        <v>2.55989190443686</v>
      </c>
      <c r="N13">
        <v>2.8502628433494257</v>
      </c>
      <c r="O13">
        <v>3.1700094743142539</v>
      </c>
      <c r="P13">
        <v>5.2199757175788521</v>
      </c>
      <c r="Q13">
        <v>0.41006834602879699</v>
      </c>
      <c r="R13">
        <v>1.2796107302923976</v>
      </c>
      <c r="S13">
        <v>0.62970457978723415</v>
      </c>
      <c r="T13">
        <v>1.5674319285714284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4.5487923699324595</v>
      </c>
      <c r="AC13">
        <v>2.9188330262521989</v>
      </c>
      <c r="AD13">
        <v>3.5379484326271724</v>
      </c>
      <c r="AE13">
        <v>4.9278567270912079</v>
      </c>
      <c r="AF13">
        <v>0</v>
      </c>
      <c r="AG13">
        <v>4.3666775117750491</v>
      </c>
      <c r="AH13">
        <v>13.673108715289905</v>
      </c>
      <c r="AI13">
        <v>0</v>
      </c>
      <c r="AJ13">
        <v>0</v>
      </c>
      <c r="AK13">
        <v>8.3355633804881464</v>
      </c>
      <c r="AL13">
        <v>0</v>
      </c>
      <c r="AM13">
        <v>1.0103308865366654</v>
      </c>
      <c r="AN13">
        <v>6.9060574075760994E-2</v>
      </c>
      <c r="AO13">
        <v>0</v>
      </c>
      <c r="AP13">
        <v>0</v>
      </c>
      <c r="AQ13">
        <v>0</v>
      </c>
      <c r="AR13">
        <v>0</v>
      </c>
      <c r="AS13">
        <v>3.0325272027258374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4.3684108598014886</v>
      </c>
      <c r="AZ13">
        <v>5.178471140546006</v>
      </c>
      <c r="BA13">
        <v>3.4179899631901844</v>
      </c>
      <c r="BB13">
        <v>2.7977913513513513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91.819879254958579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2.7900013477972765</v>
      </c>
      <c r="L14">
        <v>9.1597950092482385</v>
      </c>
      <c r="M14">
        <v>2.55989190443686</v>
      </c>
      <c r="N14">
        <v>2.8502628433494257</v>
      </c>
      <c r="O14">
        <v>3.1700094743142539</v>
      </c>
      <c r="P14">
        <v>5.2199757175788521</v>
      </c>
      <c r="Q14">
        <v>0.41006834602879699</v>
      </c>
      <c r="R14">
        <v>1.2796107302923976</v>
      </c>
      <c r="S14">
        <v>0.62970457978723415</v>
      </c>
      <c r="T14">
        <v>1.5674319285714284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4.5487923699324595</v>
      </c>
      <c r="AC14">
        <v>2.9188330262521989</v>
      </c>
      <c r="AD14">
        <v>3.5379484326271724</v>
      </c>
      <c r="AE14">
        <v>4.9278567270912079</v>
      </c>
      <c r="AF14">
        <v>0</v>
      </c>
      <c r="AG14">
        <v>4.3666775117750491</v>
      </c>
      <c r="AH14">
        <v>13.673108715289905</v>
      </c>
      <c r="AI14">
        <v>0</v>
      </c>
      <c r="AJ14">
        <v>0</v>
      </c>
      <c r="AK14">
        <v>8.3355633804881464</v>
      </c>
      <c r="AL14">
        <v>0</v>
      </c>
      <c r="AM14">
        <v>0.48598192428642695</v>
      </c>
      <c r="AN14">
        <v>6.9060574075760994E-2</v>
      </c>
      <c r="AO14">
        <v>0</v>
      </c>
      <c r="AP14">
        <v>0</v>
      </c>
      <c r="AQ14">
        <v>0</v>
      </c>
      <c r="AR14">
        <v>0</v>
      </c>
      <c r="AS14">
        <v>3.0325272027258374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4.3684108598014886</v>
      </c>
      <c r="AZ14">
        <v>5.178471140546006</v>
      </c>
      <c r="BA14">
        <v>3.4179899631901844</v>
      </c>
      <c r="BB14">
        <v>2.7977913513513513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91.295765060837951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2.7900378335983276</v>
      </c>
      <c r="L15">
        <v>9.1596932651914784</v>
      </c>
      <c r="M15">
        <v>2.55989190443686</v>
      </c>
      <c r="N15">
        <v>2.8502628433494257</v>
      </c>
      <c r="O15">
        <v>3.1700094743142539</v>
      </c>
      <c r="P15">
        <v>5.2199757175788521</v>
      </c>
      <c r="Q15">
        <v>0.41001087831655991</v>
      </c>
      <c r="R15">
        <v>1.2796991011753862</v>
      </c>
      <c r="S15">
        <v>0.62974658479970047</v>
      </c>
      <c r="T15">
        <v>1.5625860402684564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4.5487923699324595</v>
      </c>
      <c r="AC15">
        <v>2.9188330262521989</v>
      </c>
      <c r="AD15">
        <v>3.5379484326271724</v>
      </c>
      <c r="AE15">
        <v>4.9278567270912079</v>
      </c>
      <c r="AF15">
        <v>0</v>
      </c>
      <c r="AG15">
        <v>4.3666775117750491</v>
      </c>
      <c r="AH15">
        <v>13.673108715289905</v>
      </c>
      <c r="AI15">
        <v>0</v>
      </c>
      <c r="AJ15">
        <v>0</v>
      </c>
      <c r="AK15">
        <v>8.3355633804881464</v>
      </c>
      <c r="AL15">
        <v>0</v>
      </c>
      <c r="AM15">
        <v>0</v>
      </c>
      <c r="AN15">
        <v>6.9060574075760994E-2</v>
      </c>
      <c r="AO15">
        <v>0</v>
      </c>
      <c r="AP15">
        <v>0</v>
      </c>
      <c r="AQ15">
        <v>0</v>
      </c>
      <c r="AR15">
        <v>0</v>
      </c>
      <c r="AS15">
        <v>3.0325272027258374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4.3684108598014886</v>
      </c>
      <c r="AZ15">
        <v>5.178471140546006</v>
      </c>
      <c r="BA15">
        <v>3.4179899631901844</v>
      </c>
      <c r="BB15">
        <v>2.7178544555984558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90.725008002423181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2.790026632648912</v>
      </c>
      <c r="L16">
        <v>9.1596932651914784</v>
      </c>
      <c r="M16">
        <v>2.55989190443686</v>
      </c>
      <c r="N16">
        <v>2.8502628433494257</v>
      </c>
      <c r="O16">
        <v>3.1700094743142539</v>
      </c>
      <c r="P16">
        <v>5.2199757175788521</v>
      </c>
      <c r="Q16">
        <v>0.41001087831655991</v>
      </c>
      <c r="R16">
        <v>1.2796991011753862</v>
      </c>
      <c r="S16">
        <v>0.62974658479970047</v>
      </c>
      <c r="T16">
        <v>1.5625860402684564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4.5487923699324595</v>
      </c>
      <c r="AC16">
        <v>2.9188330262521989</v>
      </c>
      <c r="AD16">
        <v>3.5379484326271724</v>
      </c>
      <c r="AE16">
        <v>4.9278567270912079</v>
      </c>
      <c r="AF16">
        <v>0</v>
      </c>
      <c r="AG16">
        <v>4.3666775117750491</v>
      </c>
      <c r="AH16">
        <v>13.673108715289905</v>
      </c>
      <c r="AI16">
        <v>0</v>
      </c>
      <c r="AJ16">
        <v>0</v>
      </c>
      <c r="AK16">
        <v>8.3355633804881464</v>
      </c>
      <c r="AL16">
        <v>0</v>
      </c>
      <c r="AM16">
        <v>0</v>
      </c>
      <c r="AN16">
        <v>6.9060574075760994E-2</v>
      </c>
      <c r="AO16">
        <v>0</v>
      </c>
      <c r="AP16">
        <v>0</v>
      </c>
      <c r="AQ16">
        <v>0</v>
      </c>
      <c r="AR16">
        <v>0</v>
      </c>
      <c r="AS16">
        <v>3.0325272027258374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4.3684108598014886</v>
      </c>
      <c r="AZ16">
        <v>5.178471140546006</v>
      </c>
      <c r="BA16">
        <v>3.4179899631901844</v>
      </c>
      <c r="BB16">
        <v>2.7178544555984558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90.724996801473765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2.79005667903064</v>
      </c>
      <c r="L17">
        <v>9.1596932651914784</v>
      </c>
      <c r="M17">
        <v>2.55989190443686</v>
      </c>
      <c r="N17">
        <v>2.8502628433494257</v>
      </c>
      <c r="O17">
        <v>3.1700094743142539</v>
      </c>
      <c r="P17">
        <v>5.2199757175788521</v>
      </c>
      <c r="Q17">
        <v>0.41001087831655991</v>
      </c>
      <c r="R17">
        <v>1.2796991011753862</v>
      </c>
      <c r="S17">
        <v>0.62974658479970047</v>
      </c>
      <c r="T17">
        <v>1.5625860402684564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4.5487923699324595</v>
      </c>
      <c r="AC17">
        <v>2.9188330262521989</v>
      </c>
      <c r="AD17">
        <v>3.5379484326271724</v>
      </c>
      <c r="AE17">
        <v>4.9278567270912079</v>
      </c>
      <c r="AF17">
        <v>0</v>
      </c>
      <c r="AG17">
        <v>4.3666775117750491</v>
      </c>
      <c r="AH17">
        <v>13.673108715289905</v>
      </c>
      <c r="AI17">
        <v>0</v>
      </c>
      <c r="AJ17">
        <v>0</v>
      </c>
      <c r="AK17">
        <v>8.3355633804881464</v>
      </c>
      <c r="AL17">
        <v>0</v>
      </c>
      <c r="AM17">
        <v>0</v>
      </c>
      <c r="AN17">
        <v>6.9060574075760994E-2</v>
      </c>
      <c r="AO17">
        <v>0</v>
      </c>
      <c r="AP17">
        <v>0</v>
      </c>
      <c r="AQ17">
        <v>0</v>
      </c>
      <c r="AR17">
        <v>0</v>
      </c>
      <c r="AS17">
        <v>3.0325272027258374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4.3684108598014886</v>
      </c>
      <c r="AZ17">
        <v>5.178471140546006</v>
      </c>
      <c r="BA17">
        <v>3.4179899631901844</v>
      </c>
      <c r="BB17">
        <v>2.7178544555984558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90.725026847855474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2.79005667903064</v>
      </c>
      <c r="L18">
        <v>9.1596932651914784</v>
      </c>
      <c r="M18">
        <v>2.55989190443686</v>
      </c>
      <c r="N18">
        <v>2.8502628433494257</v>
      </c>
      <c r="O18">
        <v>3.1700094743142539</v>
      </c>
      <c r="P18">
        <v>5.2199757175788521</v>
      </c>
      <c r="Q18">
        <v>0.41001087831655991</v>
      </c>
      <c r="R18">
        <v>1.2796991011753862</v>
      </c>
      <c r="S18">
        <v>0.62974658479970047</v>
      </c>
      <c r="T18">
        <v>1.5625860402684564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4.5487923699324595</v>
      </c>
      <c r="AC18">
        <v>2.9188330262521989</v>
      </c>
      <c r="AD18">
        <v>3.5379484326271724</v>
      </c>
      <c r="AE18">
        <v>4.9278567270912079</v>
      </c>
      <c r="AF18">
        <v>0</v>
      </c>
      <c r="AG18">
        <v>4.3666775117750491</v>
      </c>
      <c r="AH18">
        <v>13.673108715289905</v>
      </c>
      <c r="AI18">
        <v>0</v>
      </c>
      <c r="AJ18">
        <v>0</v>
      </c>
      <c r="AK18">
        <v>8.3355633804881464</v>
      </c>
      <c r="AL18">
        <v>0</v>
      </c>
      <c r="AM18">
        <v>0</v>
      </c>
      <c r="AN18">
        <v>6.9060574075760994E-2</v>
      </c>
      <c r="AO18">
        <v>0</v>
      </c>
      <c r="AP18">
        <v>0</v>
      </c>
      <c r="AQ18">
        <v>0</v>
      </c>
      <c r="AR18">
        <v>0</v>
      </c>
      <c r="AS18">
        <v>3.0325272027258374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4.3684108598014886</v>
      </c>
      <c r="AZ18">
        <v>5.178471140546006</v>
      </c>
      <c r="BA18">
        <v>3.4179899631901844</v>
      </c>
      <c r="BB18">
        <v>2.7178544555984558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90.725026847855474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2.79005667903064</v>
      </c>
      <c r="L19">
        <v>9.1596932651914784</v>
      </c>
      <c r="M19">
        <v>2.55989190443686</v>
      </c>
      <c r="N19">
        <v>2.8502628433494257</v>
      </c>
      <c r="O19">
        <v>3.1700094743142539</v>
      </c>
      <c r="P19">
        <v>5.2199757175788521</v>
      </c>
      <c r="Q19">
        <v>0.41001087831655991</v>
      </c>
      <c r="R19">
        <v>1.2796991011753862</v>
      </c>
      <c r="S19">
        <v>0.62974658479970047</v>
      </c>
      <c r="T19">
        <v>1.5625860402684564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4.5487923699324595</v>
      </c>
      <c r="AC19">
        <v>2.9188330262521989</v>
      </c>
      <c r="AD19">
        <v>3.5379484326271724</v>
      </c>
      <c r="AE19">
        <v>4.9278567270912079</v>
      </c>
      <c r="AF19">
        <v>0</v>
      </c>
      <c r="AG19">
        <v>4.3666775117750491</v>
      </c>
      <c r="AH19">
        <v>13.673108715289905</v>
      </c>
      <c r="AI19">
        <v>0</v>
      </c>
      <c r="AJ19">
        <v>0</v>
      </c>
      <c r="AK19">
        <v>8.3355633804881464</v>
      </c>
      <c r="AL19">
        <v>0</v>
      </c>
      <c r="AM19">
        <v>0</v>
      </c>
      <c r="AN19">
        <v>6.9060574075760994E-2</v>
      </c>
      <c r="AO19">
        <v>0</v>
      </c>
      <c r="AP19">
        <v>0</v>
      </c>
      <c r="AQ19">
        <v>0</v>
      </c>
      <c r="AR19">
        <v>0</v>
      </c>
      <c r="AS19">
        <v>3.0325272027258374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4.3684108598014886</v>
      </c>
      <c r="AZ19">
        <v>5.178471140546006</v>
      </c>
      <c r="BA19">
        <v>3.4179899631901844</v>
      </c>
      <c r="BB19">
        <v>2.7178544555984558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90.725026847855474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2.79005667903064</v>
      </c>
      <c r="L20">
        <v>9.1596932651914784</v>
      </c>
      <c r="M20">
        <v>2.55989190443686</v>
      </c>
      <c r="N20">
        <v>2.8502628433494257</v>
      </c>
      <c r="O20">
        <v>3.1700094743142539</v>
      </c>
      <c r="P20">
        <v>5.2199757175788521</v>
      </c>
      <c r="Q20">
        <v>0.4099262821729957</v>
      </c>
      <c r="R20">
        <v>1.2791837627118645</v>
      </c>
      <c r="S20">
        <v>0.62967831982758637</v>
      </c>
      <c r="T20">
        <v>1.5625860402684564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4.5487923699324595</v>
      </c>
      <c r="AC20">
        <v>2.9188330262521989</v>
      </c>
      <c r="AD20">
        <v>3.5379484326271724</v>
      </c>
      <c r="AE20">
        <v>4.9278567270912079</v>
      </c>
      <c r="AF20">
        <v>0</v>
      </c>
      <c r="AG20">
        <v>4.3666775117750491</v>
      </c>
      <c r="AH20">
        <v>13.673108715289905</v>
      </c>
      <c r="AI20">
        <v>0</v>
      </c>
      <c r="AJ20">
        <v>0</v>
      </c>
      <c r="AK20">
        <v>8.3355633804881464</v>
      </c>
      <c r="AL20">
        <v>0</v>
      </c>
      <c r="AM20">
        <v>0</v>
      </c>
      <c r="AN20">
        <v>6.9060574075760994E-2</v>
      </c>
      <c r="AO20">
        <v>0</v>
      </c>
      <c r="AP20">
        <v>0</v>
      </c>
      <c r="AQ20">
        <v>0</v>
      </c>
      <c r="AR20">
        <v>0</v>
      </c>
      <c r="AS20">
        <v>3.0325272027258374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4.3684108598014886</v>
      </c>
      <c r="AZ20">
        <v>5.178471140546006</v>
      </c>
      <c r="BA20">
        <v>3.4179899631901844</v>
      </c>
      <c r="BB20">
        <v>2.7178544555984558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90.724358648276279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2.8299284596954362</v>
      </c>
      <c r="L21">
        <v>9.2896889119682129</v>
      </c>
      <c r="M21">
        <v>2.55989190443686</v>
      </c>
      <c r="N21">
        <v>2.8502628433494257</v>
      </c>
      <c r="O21">
        <v>3.1700094743142539</v>
      </c>
      <c r="P21">
        <v>5.2199757175788521</v>
      </c>
      <c r="Q21">
        <v>0.4099262821729957</v>
      </c>
      <c r="R21">
        <v>1.2895188898013248</v>
      </c>
      <c r="S21">
        <v>0.62994984993531689</v>
      </c>
      <c r="T21">
        <v>1.5625860402684564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4.5487923699324595</v>
      </c>
      <c r="AC21">
        <v>2.9188330262521989</v>
      </c>
      <c r="AD21">
        <v>3.5379484326271724</v>
      </c>
      <c r="AE21">
        <v>4.9278567270912079</v>
      </c>
      <c r="AF21">
        <v>0</v>
      </c>
      <c r="AG21">
        <v>4.3666775117750491</v>
      </c>
      <c r="AH21">
        <v>13.673108715289905</v>
      </c>
      <c r="AI21">
        <v>0</v>
      </c>
      <c r="AJ21">
        <v>0</v>
      </c>
      <c r="AK21">
        <v>8.3355633804881464</v>
      </c>
      <c r="AL21">
        <v>0</v>
      </c>
      <c r="AM21">
        <v>0</v>
      </c>
      <c r="AN21">
        <v>6.9060574075760994E-2</v>
      </c>
      <c r="AO21">
        <v>0</v>
      </c>
      <c r="AP21">
        <v>0</v>
      </c>
      <c r="AQ21">
        <v>0</v>
      </c>
      <c r="AR21">
        <v>0</v>
      </c>
      <c r="AS21">
        <v>3.0325272027258374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4.3684108598014886</v>
      </c>
      <c r="AZ21">
        <v>5.178471140546006</v>
      </c>
      <c r="BA21">
        <v>3.4179899631901844</v>
      </c>
      <c r="BB21">
        <v>2.7178544555984558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90.904832732915011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2.8299284596954362</v>
      </c>
      <c r="L22">
        <v>9.2896889119682129</v>
      </c>
      <c r="M22">
        <v>2.55989190443686</v>
      </c>
      <c r="N22">
        <v>2.8502628433494257</v>
      </c>
      <c r="O22">
        <v>3.1700094743142539</v>
      </c>
      <c r="P22">
        <v>5.2199757175788521</v>
      </c>
      <c r="Q22">
        <v>0.41001008885850992</v>
      </c>
      <c r="R22">
        <v>1.290015947802198</v>
      </c>
      <c r="S22">
        <v>0.63992330726256985</v>
      </c>
      <c r="T22">
        <v>1.5672815617021278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4.5487923699324595</v>
      </c>
      <c r="AC22">
        <v>2.9188330262521989</v>
      </c>
      <c r="AD22">
        <v>3.5379484326271724</v>
      </c>
      <c r="AE22">
        <v>4.9278567270912079</v>
      </c>
      <c r="AF22">
        <v>0</v>
      </c>
      <c r="AG22">
        <v>4.3666775117750491</v>
      </c>
      <c r="AH22">
        <v>13.673108715289905</v>
      </c>
      <c r="AI22">
        <v>1.4067898347996095</v>
      </c>
      <c r="AJ22">
        <v>0</v>
      </c>
      <c r="AK22">
        <v>8.3355633804881464</v>
      </c>
      <c r="AL22">
        <v>0</v>
      </c>
      <c r="AM22">
        <v>0</v>
      </c>
      <c r="AN22">
        <v>6.9060574075760994E-2</v>
      </c>
      <c r="AO22">
        <v>0</v>
      </c>
      <c r="AP22">
        <v>0</v>
      </c>
      <c r="AQ22">
        <v>0</v>
      </c>
      <c r="AR22">
        <v>0</v>
      </c>
      <c r="AS22">
        <v>3.0325272027258374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4.3684108598014886</v>
      </c>
      <c r="AZ22">
        <v>5.178471140546006</v>
      </c>
      <c r="BA22">
        <v>3.4179899631901844</v>
      </c>
      <c r="BB22">
        <v>2.7178544555984558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92.326872411161929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2.7900586799306706</v>
      </c>
      <c r="L23">
        <v>9.1696119105199507</v>
      </c>
      <c r="M23">
        <v>2.55989190443686</v>
      </c>
      <c r="N23">
        <v>2.8502628433494257</v>
      </c>
      <c r="O23">
        <v>3.1700094743142539</v>
      </c>
      <c r="P23">
        <v>5.2199757175788521</v>
      </c>
      <c r="Q23">
        <v>0.41013603254847647</v>
      </c>
      <c r="R23">
        <v>1.2705971871304347</v>
      </c>
      <c r="S23">
        <v>0.6300007839366516</v>
      </c>
      <c r="T23">
        <v>1.5672815617021278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4.5487923699324595</v>
      </c>
      <c r="AC23">
        <v>2.9188330262521989</v>
      </c>
      <c r="AD23">
        <v>3.5379484326271724</v>
      </c>
      <c r="AE23">
        <v>4.9278567270912079</v>
      </c>
      <c r="AF23">
        <v>0</v>
      </c>
      <c r="AG23">
        <v>4.3666775117750491</v>
      </c>
      <c r="AH23">
        <v>13.673108715289905</v>
      </c>
      <c r="AI23">
        <v>1.4067898347996095</v>
      </c>
      <c r="AJ23">
        <v>0</v>
      </c>
      <c r="AK23">
        <v>8.3355633804881464</v>
      </c>
      <c r="AL23">
        <v>0</v>
      </c>
      <c r="AM23">
        <v>0</v>
      </c>
      <c r="AN23">
        <v>6.9060574075760994E-2</v>
      </c>
      <c r="AO23">
        <v>0</v>
      </c>
      <c r="AP23">
        <v>0</v>
      </c>
      <c r="AQ23">
        <v>0</v>
      </c>
      <c r="AR23">
        <v>0</v>
      </c>
      <c r="AS23">
        <v>3.0325272027258374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4.3684108598014886</v>
      </c>
      <c r="AZ23">
        <v>5.178471140546006</v>
      </c>
      <c r="BA23">
        <v>3.4179899631901844</v>
      </c>
      <c r="BB23">
        <v>2.7178544555984558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92.137710289641177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2.7900600769685764</v>
      </c>
      <c r="L24">
        <v>9.1696119105199507</v>
      </c>
      <c r="M24">
        <v>2.55989190443686</v>
      </c>
      <c r="N24">
        <v>2.8502628433494257</v>
      </c>
      <c r="O24">
        <v>3.1700094743142539</v>
      </c>
      <c r="P24">
        <v>5.2199757175788521</v>
      </c>
      <c r="Q24">
        <v>0.41013603254847647</v>
      </c>
      <c r="R24">
        <v>1.2705971871304347</v>
      </c>
      <c r="S24">
        <v>0.6300007839366516</v>
      </c>
      <c r="T24">
        <v>1.5672815617021278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4.5487923699324595</v>
      </c>
      <c r="AC24">
        <v>2.9188330262521989</v>
      </c>
      <c r="AD24">
        <v>3.5379484326271724</v>
      </c>
      <c r="AE24">
        <v>4.9278567270912079</v>
      </c>
      <c r="AF24">
        <v>0</v>
      </c>
      <c r="AG24">
        <v>4.3666775117750491</v>
      </c>
      <c r="AH24">
        <v>13.673108715289905</v>
      </c>
      <c r="AI24">
        <v>1.4067898347996095</v>
      </c>
      <c r="AJ24">
        <v>0</v>
      </c>
      <c r="AK24">
        <v>8.3355633804881464</v>
      </c>
      <c r="AL24">
        <v>0</v>
      </c>
      <c r="AM24">
        <v>0</v>
      </c>
      <c r="AN24">
        <v>6.9060574075760994E-2</v>
      </c>
      <c r="AO24">
        <v>0</v>
      </c>
      <c r="AP24">
        <v>0</v>
      </c>
      <c r="AQ24">
        <v>0</v>
      </c>
      <c r="AR24">
        <v>0</v>
      </c>
      <c r="AS24">
        <v>3.0325272027258374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4.3684108598014886</v>
      </c>
      <c r="AZ24">
        <v>5.178471140546006</v>
      </c>
      <c r="BA24">
        <v>3.4179899631901844</v>
      </c>
      <c r="BB24">
        <v>2.8977124710424711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92.317569702123109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2.7900623018708783</v>
      </c>
      <c r="L25">
        <v>9.1696119105199507</v>
      </c>
      <c r="M25">
        <v>2.55989190443686</v>
      </c>
      <c r="N25">
        <v>2.8502628433494257</v>
      </c>
      <c r="O25">
        <v>3.1700094743142539</v>
      </c>
      <c r="P25">
        <v>5.2199757175788521</v>
      </c>
      <c r="Q25">
        <v>0.41013603254847647</v>
      </c>
      <c r="R25">
        <v>1.2705971871304347</v>
      </c>
      <c r="S25">
        <v>0.6300007839366516</v>
      </c>
      <c r="T25">
        <v>1.5672815617021278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4.5487923699324595</v>
      </c>
      <c r="AC25">
        <v>2.9188330262521989</v>
      </c>
      <c r="AD25">
        <v>3.5379484326271724</v>
      </c>
      <c r="AE25">
        <v>4.9278567270912079</v>
      </c>
      <c r="AF25">
        <v>0</v>
      </c>
      <c r="AG25">
        <v>4.3666775117750491</v>
      </c>
      <c r="AH25">
        <v>13.673108715289905</v>
      </c>
      <c r="AI25">
        <v>1.4067898347996095</v>
      </c>
      <c r="AJ25">
        <v>0</v>
      </c>
      <c r="AK25">
        <v>8.3355633804881464</v>
      </c>
      <c r="AL25">
        <v>0</v>
      </c>
      <c r="AM25">
        <v>0</v>
      </c>
      <c r="AN25">
        <v>6.9060574075760994E-2</v>
      </c>
      <c r="AO25">
        <v>0</v>
      </c>
      <c r="AP25">
        <v>0</v>
      </c>
      <c r="AQ25">
        <v>0</v>
      </c>
      <c r="AR25">
        <v>0</v>
      </c>
      <c r="AS25">
        <v>3.0325272027258374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4.3684108598014886</v>
      </c>
      <c r="AZ25">
        <v>5.178471140546006</v>
      </c>
      <c r="BA25">
        <v>3.4179899631901844</v>
      </c>
      <c r="BB25">
        <v>2.8977124710424711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92.317571927025398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2.7900646979058839</v>
      </c>
      <c r="L26">
        <v>9.1696119105199507</v>
      </c>
      <c r="M26">
        <v>2.55989190443686</v>
      </c>
      <c r="N26">
        <v>2.8502628433494257</v>
      </c>
      <c r="O26">
        <v>3.1700094743142539</v>
      </c>
      <c r="P26">
        <v>5.2199757175788521</v>
      </c>
      <c r="Q26">
        <v>0.41013603254847647</v>
      </c>
      <c r="R26">
        <v>1.2705971871304347</v>
      </c>
      <c r="S26">
        <v>0.6300007839366516</v>
      </c>
      <c r="T26">
        <v>1.5672815617021278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4.5487923699324595</v>
      </c>
      <c r="AC26">
        <v>2.9188330262521989</v>
      </c>
      <c r="AD26">
        <v>3.5379484326271724</v>
      </c>
      <c r="AE26">
        <v>4.9278567270912079</v>
      </c>
      <c r="AF26">
        <v>0</v>
      </c>
      <c r="AG26">
        <v>4.3666775117750491</v>
      </c>
      <c r="AH26">
        <v>13.673108715289905</v>
      </c>
      <c r="AI26">
        <v>4.987709256523245</v>
      </c>
      <c r="AJ26">
        <v>0</v>
      </c>
      <c r="AK26">
        <v>8.3355633804881464</v>
      </c>
      <c r="AL26">
        <v>0</v>
      </c>
      <c r="AM26">
        <v>0</v>
      </c>
      <c r="AN26">
        <v>6.9060574075760994E-2</v>
      </c>
      <c r="AO26">
        <v>0</v>
      </c>
      <c r="AP26">
        <v>0</v>
      </c>
      <c r="AQ26">
        <v>0</v>
      </c>
      <c r="AR26">
        <v>0</v>
      </c>
      <c r="AS26">
        <v>3.0325272027258374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4.3684108598014886</v>
      </c>
      <c r="AZ26">
        <v>5.178471140546006</v>
      </c>
      <c r="BA26">
        <v>3.4179899631901844</v>
      </c>
      <c r="BB26">
        <v>2.8977124710424711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95.898493744784048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2.7900664003432212</v>
      </c>
      <c r="L27">
        <v>9.1696119105199507</v>
      </c>
      <c r="M27">
        <v>2.55989190443686</v>
      </c>
      <c r="N27">
        <v>2.8502628433494257</v>
      </c>
      <c r="O27">
        <v>3.1700094743142539</v>
      </c>
      <c r="P27">
        <v>5.2199757175788521</v>
      </c>
      <c r="Q27">
        <v>0.41015803697617087</v>
      </c>
      <c r="R27">
        <v>1.270680046122449</v>
      </c>
      <c r="S27">
        <v>0.63017902225130895</v>
      </c>
      <c r="T27">
        <v>1.5672815617021278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4.5487923699324595</v>
      </c>
      <c r="AC27">
        <v>2.9188330262521989</v>
      </c>
      <c r="AD27">
        <v>2.6534613244703791</v>
      </c>
      <c r="AE27">
        <v>4.9278567270912079</v>
      </c>
      <c r="AF27">
        <v>0</v>
      </c>
      <c r="AG27">
        <v>4.3666775117750491</v>
      </c>
      <c r="AH27">
        <v>13.673108715289905</v>
      </c>
      <c r="AI27">
        <v>4.987709256523245</v>
      </c>
      <c r="AJ27">
        <v>0</v>
      </c>
      <c r="AK27">
        <v>8.3355633804881464</v>
      </c>
      <c r="AL27">
        <v>0</v>
      </c>
      <c r="AM27">
        <v>0</v>
      </c>
      <c r="AN27">
        <v>6.9060574075760994E-2</v>
      </c>
      <c r="AO27">
        <v>0</v>
      </c>
      <c r="AP27">
        <v>0</v>
      </c>
      <c r="AQ27">
        <v>0</v>
      </c>
      <c r="AR27">
        <v>0</v>
      </c>
      <c r="AS27">
        <v>3.0325272027258374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4.3684108598014886</v>
      </c>
      <c r="AZ27">
        <v>5.178471140546006</v>
      </c>
      <c r="BA27">
        <v>3.4179899631901844</v>
      </c>
      <c r="BB27">
        <v>2.8977124710424711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95.014291440798957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2.6699920407095554</v>
      </c>
      <c r="L28">
        <v>9.119614026602175</v>
      </c>
      <c r="M28">
        <v>2.55989190443686</v>
      </c>
      <c r="N28">
        <v>2.8502628433494257</v>
      </c>
      <c r="O28">
        <v>3.1700094743142539</v>
      </c>
      <c r="P28">
        <v>5.2199757175788521</v>
      </c>
      <c r="Q28">
        <v>0.41015803697617087</v>
      </c>
      <c r="R28">
        <v>1.270680046122449</v>
      </c>
      <c r="S28">
        <v>0.63017902225130895</v>
      </c>
      <c r="T28">
        <v>1.5672815617021278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4.5487923699324595</v>
      </c>
      <c r="AC28">
        <v>2.9188330262521989</v>
      </c>
      <c r="AD28">
        <v>2.6534613244703791</v>
      </c>
      <c r="AE28">
        <v>4.9278567270912079</v>
      </c>
      <c r="AF28">
        <v>0</v>
      </c>
      <c r="AG28">
        <v>4.3666775117750491</v>
      </c>
      <c r="AH28">
        <v>13.673108715289905</v>
      </c>
      <c r="AI28">
        <v>4.987709256523245</v>
      </c>
      <c r="AJ28">
        <v>0</v>
      </c>
      <c r="AK28">
        <v>8.3355633804881464</v>
      </c>
      <c r="AL28">
        <v>0</v>
      </c>
      <c r="AM28">
        <v>0</v>
      </c>
      <c r="AN28">
        <v>6.9060574075760994E-2</v>
      </c>
      <c r="AO28">
        <v>0</v>
      </c>
      <c r="AP28">
        <v>0</v>
      </c>
      <c r="AQ28">
        <v>0</v>
      </c>
      <c r="AR28">
        <v>0</v>
      </c>
      <c r="AS28">
        <v>3.0325272027258374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4.3684108598014886</v>
      </c>
      <c r="AZ28">
        <v>5.178471140546006</v>
      </c>
      <c r="BA28">
        <v>3.4179899631901844</v>
      </c>
      <c r="BB28">
        <v>2.8977124710424711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94.844219197247526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2.6699920407095554</v>
      </c>
      <c r="L29">
        <v>8.9696203748488514</v>
      </c>
      <c r="M29">
        <v>2.5600380433436531</v>
      </c>
      <c r="N29">
        <v>2.8498965333818638</v>
      </c>
      <c r="O29">
        <v>3.1700689310796073</v>
      </c>
      <c r="P29">
        <v>5.2200214974022003</v>
      </c>
      <c r="Q29">
        <v>0.41015803697617087</v>
      </c>
      <c r="R29">
        <v>1.270680046122449</v>
      </c>
      <c r="S29">
        <v>0.63017902225130895</v>
      </c>
      <c r="T29">
        <v>1.5672815617021278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4.5487923699324595</v>
      </c>
      <c r="AC29">
        <v>2.9188330262521989</v>
      </c>
      <c r="AD29">
        <v>2.6534613244703791</v>
      </c>
      <c r="AE29">
        <v>4.9278567270912079</v>
      </c>
      <c r="AF29">
        <v>0</v>
      </c>
      <c r="AG29">
        <v>4.3666775117750491</v>
      </c>
      <c r="AH29">
        <v>13.673108715289905</v>
      </c>
      <c r="AI29">
        <v>4.987709256523245</v>
      </c>
      <c r="AJ29">
        <v>0</v>
      </c>
      <c r="AK29">
        <v>8.3355633804881464</v>
      </c>
      <c r="AL29">
        <v>0</v>
      </c>
      <c r="AM29">
        <v>0</v>
      </c>
      <c r="AN29">
        <v>6.9060574075760994E-2</v>
      </c>
      <c r="AO29">
        <v>0</v>
      </c>
      <c r="AP29">
        <v>0</v>
      </c>
      <c r="AQ29">
        <v>0</v>
      </c>
      <c r="AR29">
        <v>0</v>
      </c>
      <c r="AS29">
        <v>3.0325272027258374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4.3684108598014886</v>
      </c>
      <c r="AZ29">
        <v>5.178471140546006</v>
      </c>
      <c r="BA29">
        <v>3.4179899631901844</v>
      </c>
      <c r="BB29">
        <v>2.8977124710424711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94.694110611022126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2.6699920407095554</v>
      </c>
      <c r="L30">
        <v>9.18</v>
      </c>
      <c r="M30">
        <v>2.5600380433436531</v>
      </c>
      <c r="N30">
        <v>2.8498965333818638</v>
      </c>
      <c r="O30">
        <v>3.1700689310796073</v>
      </c>
      <c r="P30">
        <v>5.2200214974022003</v>
      </c>
      <c r="Q30">
        <v>0.41015803697617087</v>
      </c>
      <c r="R30">
        <v>1.270680046122449</v>
      </c>
      <c r="S30">
        <v>0.63017902225130895</v>
      </c>
      <c r="T30">
        <v>1.5672815617021278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4.5487923699324595</v>
      </c>
      <c r="AC30">
        <v>2.9188330262521989</v>
      </c>
      <c r="AD30">
        <v>2.6534613244703791</v>
      </c>
      <c r="AE30">
        <v>4.9278567270912079</v>
      </c>
      <c r="AF30">
        <v>0</v>
      </c>
      <c r="AG30">
        <v>4.3666775117750491</v>
      </c>
      <c r="AH30">
        <v>13.673108715289905</v>
      </c>
      <c r="AI30">
        <v>4.987709256523245</v>
      </c>
      <c r="AJ30">
        <v>0</v>
      </c>
      <c r="AK30">
        <v>8.3355633804881464</v>
      </c>
      <c r="AL30">
        <v>0</v>
      </c>
      <c r="AM30">
        <v>0</v>
      </c>
      <c r="AN30">
        <v>6.9060574075760994E-2</v>
      </c>
      <c r="AO30">
        <v>0</v>
      </c>
      <c r="AP30">
        <v>0</v>
      </c>
      <c r="AQ30">
        <v>0</v>
      </c>
      <c r="AR30">
        <v>0</v>
      </c>
      <c r="AS30">
        <v>3.0325272027258374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4.3684108598014886</v>
      </c>
      <c r="AZ30">
        <v>5.178471140546006</v>
      </c>
      <c r="BA30">
        <v>3.4179899631901844</v>
      </c>
      <c r="BB30">
        <v>2.8977124710424711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94.904490236173274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2.790084754106398</v>
      </c>
      <c r="L31">
        <v>9.18</v>
      </c>
      <c r="M31">
        <v>2.5600380433436531</v>
      </c>
      <c r="N31">
        <v>2.8498965333818638</v>
      </c>
      <c r="O31">
        <v>3.1700689310796073</v>
      </c>
      <c r="P31">
        <v>5.2200214974022003</v>
      </c>
      <c r="Q31">
        <v>0.41015803697617087</v>
      </c>
      <c r="R31">
        <v>1.270680046122449</v>
      </c>
      <c r="S31">
        <v>0.63017902225130895</v>
      </c>
      <c r="T31">
        <v>1.5672815617021278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4.5487923699324595</v>
      </c>
      <c r="AC31">
        <v>2.9188330262521989</v>
      </c>
      <c r="AD31">
        <v>2.6534613244703791</v>
      </c>
      <c r="AE31">
        <v>4.9278567270912079</v>
      </c>
      <c r="AF31">
        <v>0</v>
      </c>
      <c r="AG31">
        <v>4.3666775117750491</v>
      </c>
      <c r="AH31">
        <v>13.673108715289905</v>
      </c>
      <c r="AI31">
        <v>4.987709256523245</v>
      </c>
      <c r="AJ31">
        <v>0</v>
      </c>
      <c r="AK31">
        <v>8.3355633804881464</v>
      </c>
      <c r="AL31">
        <v>0</v>
      </c>
      <c r="AM31">
        <v>0</v>
      </c>
      <c r="AN31">
        <v>6.9060574075760994E-2</v>
      </c>
      <c r="AO31">
        <v>0</v>
      </c>
      <c r="AP31">
        <v>0</v>
      </c>
      <c r="AQ31">
        <v>0</v>
      </c>
      <c r="AR31">
        <v>0</v>
      </c>
      <c r="AS31">
        <v>3.0325272027258374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4.3684108598014886</v>
      </c>
      <c r="AZ31">
        <v>5.178471140546006</v>
      </c>
      <c r="BA31">
        <v>3.4179899631901844</v>
      </c>
      <c r="BB31">
        <v>2.8977124710424711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95.024582949570117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2.790084754106398</v>
      </c>
      <c r="L32">
        <v>9.18</v>
      </c>
      <c r="M32">
        <v>2.5600380433436531</v>
      </c>
      <c r="N32">
        <v>2.8498965333818638</v>
      </c>
      <c r="O32">
        <v>3.1700689310796073</v>
      </c>
      <c r="P32">
        <v>5.2200214974022003</v>
      </c>
      <c r="Q32">
        <v>0.41015803697617087</v>
      </c>
      <c r="R32">
        <v>1.270680046122449</v>
      </c>
      <c r="S32">
        <v>0.63017902225130895</v>
      </c>
      <c r="T32">
        <v>1.5672815617021278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4.5487923699324595</v>
      </c>
      <c r="AC32">
        <v>2.9188330262521989</v>
      </c>
      <c r="AD32">
        <v>2.6534613244703791</v>
      </c>
      <c r="AE32">
        <v>4.9278567270912079</v>
      </c>
      <c r="AF32">
        <v>0</v>
      </c>
      <c r="AG32">
        <v>4.3666775117750491</v>
      </c>
      <c r="AH32">
        <v>13.673108715289905</v>
      </c>
      <c r="AI32">
        <v>1.534679764563194</v>
      </c>
      <c r="AJ32">
        <v>0</v>
      </c>
      <c r="AK32">
        <v>8.3355633804881464</v>
      </c>
      <c r="AL32">
        <v>0</v>
      </c>
      <c r="AM32">
        <v>0</v>
      </c>
      <c r="AN32">
        <v>6.9060574075760994E-2</v>
      </c>
      <c r="AO32">
        <v>0</v>
      </c>
      <c r="AP32">
        <v>0</v>
      </c>
      <c r="AQ32">
        <v>0</v>
      </c>
      <c r="AR32">
        <v>0</v>
      </c>
      <c r="AS32">
        <v>3.0325272027258374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4.3684108598014886</v>
      </c>
      <c r="AZ32">
        <v>5.178471140546006</v>
      </c>
      <c r="BA32">
        <v>3.4179899631901844</v>
      </c>
      <c r="BB32">
        <v>2.8977124710424711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91.571553457610065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2.790084754106398</v>
      </c>
      <c r="L33">
        <v>9.18</v>
      </c>
      <c r="M33">
        <v>2.5600380433436531</v>
      </c>
      <c r="N33">
        <v>2.8498965333818638</v>
      </c>
      <c r="O33">
        <v>3.1700689310796073</v>
      </c>
      <c r="P33">
        <v>5.2200214974022003</v>
      </c>
      <c r="Q33">
        <v>0.40959613813068652</v>
      </c>
      <c r="R33">
        <v>1.2700135306458247</v>
      </c>
      <c r="S33">
        <v>0.62996265742574253</v>
      </c>
      <c r="T33">
        <v>1.5672815617021278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4.5487923699324595</v>
      </c>
      <c r="AC33">
        <v>2.9188330262521989</v>
      </c>
      <c r="AD33">
        <v>2.6534613244703791</v>
      </c>
      <c r="AE33">
        <v>4.9278567270912079</v>
      </c>
      <c r="AF33">
        <v>0</v>
      </c>
      <c r="AG33">
        <v>4.3666775117750491</v>
      </c>
      <c r="AH33">
        <v>13.673108715289905</v>
      </c>
      <c r="AI33">
        <v>1.4067898347996095</v>
      </c>
      <c r="AJ33">
        <v>0</v>
      </c>
      <c r="AK33">
        <v>8.3355633804881464</v>
      </c>
      <c r="AL33">
        <v>0</v>
      </c>
      <c r="AM33">
        <v>0</v>
      </c>
      <c r="AN33">
        <v>6.9060574075760994E-2</v>
      </c>
      <c r="AO33">
        <v>0</v>
      </c>
      <c r="AP33">
        <v>0</v>
      </c>
      <c r="AQ33">
        <v>0</v>
      </c>
      <c r="AR33">
        <v>0</v>
      </c>
      <c r="AS33">
        <v>3.0325272027258374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4.3684108598014886</v>
      </c>
      <c r="AZ33">
        <v>5.178471140546006</v>
      </c>
      <c r="BA33">
        <v>3.4179899631901844</v>
      </c>
      <c r="BB33">
        <v>2.8977124710424711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91.442218748698792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2.790084754106398</v>
      </c>
      <c r="L34">
        <v>9.18</v>
      </c>
      <c r="M34">
        <v>2.5600380433436531</v>
      </c>
      <c r="N34">
        <v>2.8498965333818638</v>
      </c>
      <c r="O34">
        <v>3.1700689310796073</v>
      </c>
      <c r="P34">
        <v>5.2200214974022003</v>
      </c>
      <c r="Q34">
        <v>0.40959613813068652</v>
      </c>
      <c r="R34">
        <v>1.2700135306458247</v>
      </c>
      <c r="S34">
        <v>0.62996265742574253</v>
      </c>
      <c r="T34">
        <v>1.5672815617021278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4.5487923699324595</v>
      </c>
      <c r="AC34">
        <v>2.9188330262521989</v>
      </c>
      <c r="AD34">
        <v>2.6534613244703791</v>
      </c>
      <c r="AE34">
        <v>4.9278567270912079</v>
      </c>
      <c r="AF34">
        <v>0</v>
      </c>
      <c r="AG34">
        <v>4.3666775117750491</v>
      </c>
      <c r="AH34">
        <v>13.673108715289905</v>
      </c>
      <c r="AI34">
        <v>1.4067898347996095</v>
      </c>
      <c r="AJ34">
        <v>0</v>
      </c>
      <c r="AK34">
        <v>8.3355633804881464</v>
      </c>
      <c r="AL34">
        <v>0</v>
      </c>
      <c r="AM34">
        <v>0</v>
      </c>
      <c r="AN34">
        <v>6.9060574075760994E-2</v>
      </c>
      <c r="AO34">
        <v>0</v>
      </c>
      <c r="AP34">
        <v>0</v>
      </c>
      <c r="AQ34">
        <v>0</v>
      </c>
      <c r="AR34">
        <v>0</v>
      </c>
      <c r="AS34">
        <v>3.0325272027258374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4.3684108598014886</v>
      </c>
      <c r="AZ34">
        <v>5.178471140546006</v>
      </c>
      <c r="BA34">
        <v>3.4179899631901844</v>
      </c>
      <c r="BB34">
        <v>2.8977124710424711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91.442218748698792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2.790084754106398</v>
      </c>
      <c r="L35">
        <v>9.18</v>
      </c>
      <c r="M35">
        <v>2.5600380433436531</v>
      </c>
      <c r="N35">
        <v>2.8498557032007765</v>
      </c>
      <c r="O35">
        <v>3.1899135601037765</v>
      </c>
      <c r="P35">
        <v>5.2200214974022003</v>
      </c>
      <c r="Q35">
        <v>0.40959613813068652</v>
      </c>
      <c r="R35">
        <v>1.2700135306458247</v>
      </c>
      <c r="S35">
        <v>0.62996265742574253</v>
      </c>
      <c r="T35">
        <v>1.5672815617021278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4.5487923699324595</v>
      </c>
      <c r="AC35">
        <v>2.9188330262521989</v>
      </c>
      <c r="AD35">
        <v>2.6534613244703791</v>
      </c>
      <c r="AE35">
        <v>4.9278567270912079</v>
      </c>
      <c r="AF35">
        <v>0</v>
      </c>
      <c r="AG35">
        <v>4.3666775117750491</v>
      </c>
      <c r="AH35">
        <v>13.673108715289905</v>
      </c>
      <c r="AI35">
        <v>1.4067898347996095</v>
      </c>
      <c r="AJ35">
        <v>0</v>
      </c>
      <c r="AK35">
        <v>8.3355633804881464</v>
      </c>
      <c r="AL35">
        <v>0</v>
      </c>
      <c r="AM35">
        <v>0</v>
      </c>
      <c r="AN35">
        <v>6.9060574075760994E-2</v>
      </c>
      <c r="AO35">
        <v>0</v>
      </c>
      <c r="AP35">
        <v>0</v>
      </c>
      <c r="AQ35">
        <v>0</v>
      </c>
      <c r="AR35">
        <v>0</v>
      </c>
      <c r="AS35">
        <v>3.0325272027258374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4.3684108598014886</v>
      </c>
      <c r="AZ35">
        <v>5.178471140546006</v>
      </c>
      <c r="BA35">
        <v>3.4179899631901844</v>
      </c>
      <c r="BB35">
        <v>2.8977124710424711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91.462022547541892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2.790084754106398</v>
      </c>
      <c r="L36">
        <v>9.18</v>
      </c>
      <c r="M36">
        <v>2.5600380433436531</v>
      </c>
      <c r="N36">
        <v>2.8498557032007765</v>
      </c>
      <c r="O36">
        <v>3.1899135601037765</v>
      </c>
      <c r="P36">
        <v>5.2200214974022003</v>
      </c>
      <c r="Q36">
        <v>0.40959613813068652</v>
      </c>
      <c r="R36">
        <v>1.2700135306458247</v>
      </c>
      <c r="S36">
        <v>0.62996265742574253</v>
      </c>
      <c r="T36">
        <v>1.5672815617021278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4.5487923699324595</v>
      </c>
      <c r="AC36">
        <v>2.9188330262521989</v>
      </c>
      <c r="AD36">
        <v>2.6534613244703791</v>
      </c>
      <c r="AE36">
        <v>4.9278567270912079</v>
      </c>
      <c r="AF36">
        <v>0</v>
      </c>
      <c r="AG36">
        <v>4.3666775117750491</v>
      </c>
      <c r="AH36">
        <v>13.673108715289905</v>
      </c>
      <c r="AI36">
        <v>1.4067898347996095</v>
      </c>
      <c r="AJ36">
        <v>0</v>
      </c>
      <c r="AK36">
        <v>8.3355633804881464</v>
      </c>
      <c r="AL36">
        <v>0</v>
      </c>
      <c r="AM36">
        <v>0</v>
      </c>
      <c r="AN36">
        <v>6.9060574075760994E-2</v>
      </c>
      <c r="AO36">
        <v>0</v>
      </c>
      <c r="AP36">
        <v>0</v>
      </c>
      <c r="AQ36">
        <v>0</v>
      </c>
      <c r="AR36">
        <v>0</v>
      </c>
      <c r="AS36">
        <v>3.0325272027258374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4.3684108598014886</v>
      </c>
      <c r="AZ36">
        <v>5.178471140546006</v>
      </c>
      <c r="BA36">
        <v>3.4179899631901844</v>
      </c>
      <c r="BB36">
        <v>2.8977124710424711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91.462022547541892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2.790084754106398</v>
      </c>
      <c r="L37">
        <v>9.18</v>
      </c>
      <c r="M37">
        <v>2.5600380433436531</v>
      </c>
      <c r="N37">
        <v>2.8498557032007765</v>
      </c>
      <c r="O37">
        <v>3.1899135601037765</v>
      </c>
      <c r="P37">
        <v>5.2200214974022003</v>
      </c>
      <c r="Q37">
        <v>0.40959613813068652</v>
      </c>
      <c r="R37">
        <v>1.2700135306458247</v>
      </c>
      <c r="S37">
        <v>0.62996265742574253</v>
      </c>
      <c r="T37">
        <v>1.5672815617021278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4.5487923699324595</v>
      </c>
      <c r="AC37">
        <v>2.9188330262521989</v>
      </c>
      <c r="AD37">
        <v>2.6534613244703791</v>
      </c>
      <c r="AE37">
        <v>4.9278567270912079</v>
      </c>
      <c r="AF37">
        <v>0</v>
      </c>
      <c r="AG37">
        <v>4.3666775117750491</v>
      </c>
      <c r="AH37">
        <v>13.673108715289905</v>
      </c>
      <c r="AI37">
        <v>1.4067898347996095</v>
      </c>
      <c r="AJ37">
        <v>0</v>
      </c>
      <c r="AK37">
        <v>8.3355633804881464</v>
      </c>
      <c r="AL37">
        <v>0</v>
      </c>
      <c r="AM37">
        <v>0</v>
      </c>
      <c r="AN37">
        <v>6.9060574075760994E-2</v>
      </c>
      <c r="AO37">
        <v>0</v>
      </c>
      <c r="AP37">
        <v>0</v>
      </c>
      <c r="AQ37">
        <v>0</v>
      </c>
      <c r="AR37">
        <v>0</v>
      </c>
      <c r="AS37">
        <v>3.0325272027258374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4.3684108598014886</v>
      </c>
      <c r="AZ37">
        <v>5.178471140546006</v>
      </c>
      <c r="BA37">
        <v>3.4179899631901844</v>
      </c>
      <c r="BB37">
        <v>2.8977124710424711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91.462022547541892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2.790084754106398</v>
      </c>
      <c r="L38">
        <v>9.18</v>
      </c>
      <c r="M38">
        <v>2.5600380433436531</v>
      </c>
      <c r="N38">
        <v>2.8498557032007765</v>
      </c>
      <c r="O38">
        <v>3.1899135601037765</v>
      </c>
      <c r="P38">
        <v>5.2200214974022003</v>
      </c>
      <c r="Q38">
        <v>0.40959613813068652</v>
      </c>
      <c r="R38">
        <v>1.2700135306458247</v>
      </c>
      <c r="S38">
        <v>0.62996265742574253</v>
      </c>
      <c r="T38">
        <v>1.5672815617021278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4.5487923699324595</v>
      </c>
      <c r="AC38">
        <v>2.9188330262521989</v>
      </c>
      <c r="AD38">
        <v>2.6534613244703791</v>
      </c>
      <c r="AE38">
        <v>4.9278567270912079</v>
      </c>
      <c r="AF38">
        <v>0</v>
      </c>
      <c r="AG38">
        <v>4.3666775117750491</v>
      </c>
      <c r="AH38">
        <v>13.673108715289905</v>
      </c>
      <c r="AI38">
        <v>1.4067898347996095</v>
      </c>
      <c r="AJ38">
        <v>0</v>
      </c>
      <c r="AK38">
        <v>8.3355633804881464</v>
      </c>
      <c r="AL38">
        <v>0</v>
      </c>
      <c r="AM38">
        <v>0</v>
      </c>
      <c r="AN38">
        <v>6.9060574075760994E-2</v>
      </c>
      <c r="AO38">
        <v>0</v>
      </c>
      <c r="AP38">
        <v>0</v>
      </c>
      <c r="AQ38">
        <v>0</v>
      </c>
      <c r="AR38">
        <v>0</v>
      </c>
      <c r="AS38">
        <v>3.0325272027258374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4.3684108598014886</v>
      </c>
      <c r="AZ38">
        <v>5.178471140546006</v>
      </c>
      <c r="BA38">
        <v>3.4179899631901844</v>
      </c>
      <c r="BB38">
        <v>2.8977124710424711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91.462022547541892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2.790084754106398</v>
      </c>
      <c r="L39">
        <v>2.1199102781136636</v>
      </c>
      <c r="M39">
        <v>2.5600380433436531</v>
      </c>
      <c r="N39">
        <v>2.9498929029742094</v>
      </c>
      <c r="O39">
        <v>3.28</v>
      </c>
      <c r="P39">
        <v>5.2200214974022003</v>
      </c>
      <c r="Q39">
        <v>0</v>
      </c>
      <c r="R39">
        <v>0.46000490086384199</v>
      </c>
      <c r="S39">
        <v>0.11999288712871285</v>
      </c>
      <c r="T39">
        <v>1.2278702680851064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4.5487923699324595</v>
      </c>
      <c r="AC39">
        <v>2.9188330262521989</v>
      </c>
      <c r="AD39">
        <v>2.6534613244703791</v>
      </c>
      <c r="AE39">
        <v>4.9278567270912079</v>
      </c>
      <c r="AF39">
        <v>0</v>
      </c>
      <c r="AG39">
        <v>4.3666775117750491</v>
      </c>
      <c r="AH39">
        <v>13.673108715289905</v>
      </c>
      <c r="AI39">
        <v>1.4067898347996095</v>
      </c>
      <c r="AJ39">
        <v>0</v>
      </c>
      <c r="AK39">
        <v>8.3355633804881464</v>
      </c>
      <c r="AL39">
        <v>0</v>
      </c>
      <c r="AM39">
        <v>0</v>
      </c>
      <c r="AN39">
        <v>6.9060574075760994E-2</v>
      </c>
      <c r="AO39">
        <v>0</v>
      </c>
      <c r="AP39">
        <v>0</v>
      </c>
      <c r="AQ39">
        <v>0</v>
      </c>
      <c r="AR39">
        <v>0</v>
      </c>
      <c r="AS39">
        <v>3.0325272027258374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4.3684108598014886</v>
      </c>
      <c r="AZ39">
        <v>5.178471140546006</v>
      </c>
      <c r="BA39">
        <v>3.4179899631901844</v>
      </c>
      <c r="BB39">
        <v>2.8977124710424711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82.523070633498492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2.790084754106398</v>
      </c>
      <c r="L40">
        <v>2.1199102781136636</v>
      </c>
      <c r="M40">
        <v>2.5600380433436531</v>
      </c>
      <c r="N40">
        <v>2.9498929029742094</v>
      </c>
      <c r="O40">
        <v>3.28</v>
      </c>
      <c r="P40">
        <v>5.2200214974022003</v>
      </c>
      <c r="Q40">
        <v>0</v>
      </c>
      <c r="R40">
        <v>0.46000490086384199</v>
      </c>
      <c r="S40">
        <v>0.11999288712871285</v>
      </c>
      <c r="T40">
        <v>1.2278702680851064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4.5487923699324595</v>
      </c>
      <c r="AC40">
        <v>2.9188330262521989</v>
      </c>
      <c r="AD40">
        <v>2.6534613244703791</v>
      </c>
      <c r="AE40">
        <v>4.9278567270912079</v>
      </c>
      <c r="AF40">
        <v>0</v>
      </c>
      <c r="AG40">
        <v>4.3666775117750491</v>
      </c>
      <c r="AH40">
        <v>13.673108715289905</v>
      </c>
      <c r="AI40">
        <v>1.4067898347996095</v>
      </c>
      <c r="AJ40">
        <v>0</v>
      </c>
      <c r="AK40">
        <v>8.3355633804881464</v>
      </c>
      <c r="AL40">
        <v>0</v>
      </c>
      <c r="AM40">
        <v>0</v>
      </c>
      <c r="AN40">
        <v>6.9060574075760994E-2</v>
      </c>
      <c r="AO40">
        <v>0</v>
      </c>
      <c r="AP40">
        <v>0</v>
      </c>
      <c r="AQ40">
        <v>0</v>
      </c>
      <c r="AR40">
        <v>0</v>
      </c>
      <c r="AS40">
        <v>3.0325272027258374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4.3684108598014886</v>
      </c>
      <c r="AZ40">
        <v>5.178471140546006</v>
      </c>
      <c r="BA40">
        <v>3.4179899631901844</v>
      </c>
      <c r="BB40">
        <v>2.8977124710424711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82.523070633498492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1.6100445254556879</v>
      </c>
      <c r="L41">
        <v>5.5097668077388136</v>
      </c>
      <c r="M41">
        <v>1.4899763119785927</v>
      </c>
      <c r="N41">
        <v>1.7099594048438655</v>
      </c>
      <c r="O41">
        <v>1.9502282542885971</v>
      </c>
      <c r="P41">
        <v>3.0199555295671772</v>
      </c>
      <c r="Q41">
        <v>0.23993416458852865</v>
      </c>
      <c r="R41">
        <v>0.74000620284995811</v>
      </c>
      <c r="S41">
        <v>0.36990209536601748</v>
      </c>
      <c r="T41">
        <v>0.91026923076923072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4.5487923699324595</v>
      </c>
      <c r="AC41">
        <v>2.9188330262521989</v>
      </c>
      <c r="AD41">
        <v>2.6534613244703791</v>
      </c>
      <c r="AE41">
        <v>4.9278567270912079</v>
      </c>
      <c r="AF41">
        <v>0</v>
      </c>
      <c r="AG41">
        <v>4.3666775117750491</v>
      </c>
      <c r="AH41">
        <v>13.673108715289905</v>
      </c>
      <c r="AI41">
        <v>1.4067898347996095</v>
      </c>
      <c r="AJ41">
        <v>0</v>
      </c>
      <c r="AK41">
        <v>8.3355633804881464</v>
      </c>
      <c r="AL41">
        <v>0</v>
      </c>
      <c r="AM41">
        <v>0</v>
      </c>
      <c r="AN41">
        <v>6.9060574075760994E-2</v>
      </c>
      <c r="AO41">
        <v>0</v>
      </c>
      <c r="AP41">
        <v>0</v>
      </c>
      <c r="AQ41">
        <v>0</v>
      </c>
      <c r="AR41">
        <v>0</v>
      </c>
      <c r="AS41">
        <v>3.0325272027258374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4.2184654069478915</v>
      </c>
      <c r="AZ41">
        <v>5.178471140546006</v>
      </c>
      <c r="BA41">
        <v>3.4179899631901844</v>
      </c>
      <c r="BB41">
        <v>2.7078623436293436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79.00550204866046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1.6100445254556879</v>
      </c>
      <c r="L42">
        <v>5.5097668077388136</v>
      </c>
      <c r="M42">
        <v>1.4899763119785927</v>
      </c>
      <c r="N42">
        <v>1.7099594048438655</v>
      </c>
      <c r="O42">
        <v>1.9502282542885971</v>
      </c>
      <c r="P42">
        <v>3.0199555295671772</v>
      </c>
      <c r="Q42">
        <v>0.23993416458852865</v>
      </c>
      <c r="R42">
        <v>0.74000620284995811</v>
      </c>
      <c r="S42">
        <v>0.36990209536601748</v>
      </c>
      <c r="T42">
        <v>0.91026923076923072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4.5487923699324595</v>
      </c>
      <c r="AC42">
        <v>2.9188330262521989</v>
      </c>
      <c r="AD42">
        <v>2.6534613244703791</v>
      </c>
      <c r="AE42">
        <v>4.9278567270912079</v>
      </c>
      <c r="AF42">
        <v>0</v>
      </c>
      <c r="AG42">
        <v>4.3666775117750491</v>
      </c>
      <c r="AH42">
        <v>13.673108715289905</v>
      </c>
      <c r="AI42">
        <v>1.4067898347996095</v>
      </c>
      <c r="AJ42">
        <v>0</v>
      </c>
      <c r="AK42">
        <v>8.3355633804881464</v>
      </c>
      <c r="AL42">
        <v>0</v>
      </c>
      <c r="AM42">
        <v>0</v>
      </c>
      <c r="AN42">
        <v>6.9060574075760994E-2</v>
      </c>
      <c r="AO42">
        <v>0</v>
      </c>
      <c r="AP42">
        <v>0</v>
      </c>
      <c r="AQ42">
        <v>0</v>
      </c>
      <c r="AR42">
        <v>0</v>
      </c>
      <c r="AS42">
        <v>3.0325272027258374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4.2184654069478915</v>
      </c>
      <c r="AZ42">
        <v>5.178471140546006</v>
      </c>
      <c r="BA42">
        <v>3.4179899631901844</v>
      </c>
      <c r="BB42">
        <v>2.7078623436293436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79.00550204866046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1.6100445254556879</v>
      </c>
      <c r="L43">
        <v>5.5097668077388136</v>
      </c>
      <c r="M43">
        <v>1.4899763119785927</v>
      </c>
      <c r="N43">
        <v>1.9602228351764086</v>
      </c>
      <c r="O43">
        <v>2.2700309465530601</v>
      </c>
      <c r="P43">
        <v>3.0199555295671772</v>
      </c>
      <c r="Q43">
        <v>0.23993416458852865</v>
      </c>
      <c r="R43">
        <v>0.74000620284995811</v>
      </c>
      <c r="S43">
        <v>0.36990209536601748</v>
      </c>
      <c r="T43">
        <v>0.91026923076923072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4.5487923699324595</v>
      </c>
      <c r="AC43">
        <v>2.9188330262521989</v>
      </c>
      <c r="AD43">
        <v>2.6534613244703791</v>
      </c>
      <c r="AE43">
        <v>4.9278567270912079</v>
      </c>
      <c r="AF43">
        <v>0</v>
      </c>
      <c r="AG43">
        <v>4.3666775117750491</v>
      </c>
      <c r="AH43">
        <v>13.673108715289905</v>
      </c>
      <c r="AI43">
        <v>1.4067898347996095</v>
      </c>
      <c r="AJ43">
        <v>0</v>
      </c>
      <c r="AK43">
        <v>8.3355633804881464</v>
      </c>
      <c r="AL43">
        <v>0</v>
      </c>
      <c r="AM43">
        <v>0</v>
      </c>
      <c r="AN43">
        <v>6.9060574075760994E-2</v>
      </c>
      <c r="AO43">
        <v>0</v>
      </c>
      <c r="AP43">
        <v>0</v>
      </c>
      <c r="AQ43">
        <v>0</v>
      </c>
      <c r="AR43">
        <v>0</v>
      </c>
      <c r="AS43">
        <v>3.0325272027258374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4.2184654069478915</v>
      </c>
      <c r="AZ43">
        <v>5.178471140546006</v>
      </c>
      <c r="BA43">
        <v>3.4179899631901844</v>
      </c>
      <c r="BB43">
        <v>2.7078623436293436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79.575568171257459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1.6100445254556879</v>
      </c>
      <c r="L44">
        <v>5.5097668077388136</v>
      </c>
      <c r="M44">
        <v>1.4899763119785927</v>
      </c>
      <c r="N44">
        <v>1.9602228351764086</v>
      </c>
      <c r="O44">
        <v>2.2700309465530601</v>
      </c>
      <c r="P44">
        <v>3.0199555295671772</v>
      </c>
      <c r="Q44">
        <v>0.23993416458852865</v>
      </c>
      <c r="R44">
        <v>0.74000620284995811</v>
      </c>
      <c r="S44">
        <v>0.36990209536601748</v>
      </c>
      <c r="T44">
        <v>0.91026923076923072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4.5487923699324595</v>
      </c>
      <c r="AC44">
        <v>2.9188330262521989</v>
      </c>
      <c r="AD44">
        <v>2.6534613244703791</v>
      </c>
      <c r="AE44">
        <v>4.9278567270912079</v>
      </c>
      <c r="AF44">
        <v>0</v>
      </c>
      <c r="AG44">
        <v>4.3666775117750491</v>
      </c>
      <c r="AH44">
        <v>13.673108715289905</v>
      </c>
      <c r="AI44">
        <v>1.4067898347996095</v>
      </c>
      <c r="AJ44">
        <v>0</v>
      </c>
      <c r="AK44">
        <v>8.3355633804881464</v>
      </c>
      <c r="AL44">
        <v>0</v>
      </c>
      <c r="AM44">
        <v>0</v>
      </c>
      <c r="AN44">
        <v>6.9060574075760994E-2</v>
      </c>
      <c r="AO44">
        <v>0</v>
      </c>
      <c r="AP44">
        <v>0</v>
      </c>
      <c r="AQ44">
        <v>0</v>
      </c>
      <c r="AR44">
        <v>0</v>
      </c>
      <c r="AS44">
        <v>3.0325272027258374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4.2184654069478915</v>
      </c>
      <c r="AZ44">
        <v>5.178471140546006</v>
      </c>
      <c r="BA44">
        <v>3.4179899631901844</v>
      </c>
      <c r="BB44">
        <v>2.7078623436293436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79.575568171257459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1.6100445254556879</v>
      </c>
      <c r="L45">
        <v>5.5097668077388136</v>
      </c>
      <c r="M45">
        <v>1.4899763119785927</v>
      </c>
      <c r="N45">
        <v>1.9602228351764086</v>
      </c>
      <c r="O45">
        <v>2.2700309465530601</v>
      </c>
      <c r="P45">
        <v>3.0199555295671772</v>
      </c>
      <c r="Q45">
        <v>0.23993416458852865</v>
      </c>
      <c r="R45">
        <v>0.74000620284995811</v>
      </c>
      <c r="S45">
        <v>0.36990209536601748</v>
      </c>
      <c r="T45">
        <v>0.91026923076923072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4.5487923699324595</v>
      </c>
      <c r="AC45">
        <v>2.9188330262521989</v>
      </c>
      <c r="AD45">
        <v>2.6534613244703791</v>
      </c>
      <c r="AE45">
        <v>4.9278567270912079</v>
      </c>
      <c r="AF45">
        <v>0</v>
      </c>
      <c r="AG45">
        <v>4.3666775117750491</v>
      </c>
      <c r="AH45">
        <v>13.673108715289905</v>
      </c>
      <c r="AI45">
        <v>0.35809190746378183</v>
      </c>
      <c r="AJ45">
        <v>0</v>
      </c>
      <c r="AK45">
        <v>8.3355633804881464</v>
      </c>
      <c r="AL45">
        <v>0</v>
      </c>
      <c r="AM45">
        <v>0</v>
      </c>
      <c r="AN45">
        <v>6.9060574075760994E-2</v>
      </c>
      <c r="AO45">
        <v>0</v>
      </c>
      <c r="AP45">
        <v>0</v>
      </c>
      <c r="AQ45">
        <v>0</v>
      </c>
      <c r="AR45">
        <v>0</v>
      </c>
      <c r="AS45">
        <v>3.0325272027258374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4.2184654069478915</v>
      </c>
      <c r="AZ45">
        <v>5.178471140546006</v>
      </c>
      <c r="BA45">
        <v>3.4179899631901844</v>
      </c>
      <c r="BB45">
        <v>2.7078623436293436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78.526870243921636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1.6100445254556879</v>
      </c>
      <c r="L46">
        <v>5.5097668077388136</v>
      </c>
      <c r="M46">
        <v>1.4899763119785927</v>
      </c>
      <c r="N46">
        <v>1.9602228351764086</v>
      </c>
      <c r="O46">
        <v>2.2700309465530601</v>
      </c>
      <c r="P46">
        <v>3.0199555295671772</v>
      </c>
      <c r="Q46">
        <v>0.23993416458852865</v>
      </c>
      <c r="R46">
        <v>0.74000620284995811</v>
      </c>
      <c r="S46">
        <v>0.36990209536601748</v>
      </c>
      <c r="T46">
        <v>0.91026923076923072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4.5487923699324595</v>
      </c>
      <c r="AC46">
        <v>2.9188330262521989</v>
      </c>
      <c r="AD46">
        <v>2.6534613244703791</v>
      </c>
      <c r="AE46">
        <v>4.9278567270912079</v>
      </c>
      <c r="AF46">
        <v>0</v>
      </c>
      <c r="AG46">
        <v>4.3666775117750491</v>
      </c>
      <c r="AH46">
        <v>13.673108715289905</v>
      </c>
      <c r="AI46">
        <v>0</v>
      </c>
      <c r="AJ46">
        <v>0</v>
      </c>
      <c r="AK46">
        <v>8.3355633804881464</v>
      </c>
      <c r="AL46">
        <v>0</v>
      </c>
      <c r="AM46">
        <v>0</v>
      </c>
      <c r="AN46">
        <v>6.9060574075760994E-2</v>
      </c>
      <c r="AO46">
        <v>0</v>
      </c>
      <c r="AP46">
        <v>0</v>
      </c>
      <c r="AQ46">
        <v>0</v>
      </c>
      <c r="AR46">
        <v>0</v>
      </c>
      <c r="AS46">
        <v>3.0325272027258374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4.2184654069478915</v>
      </c>
      <c r="AZ46">
        <v>5.178471140546006</v>
      </c>
      <c r="BA46">
        <v>3.4179899631901844</v>
      </c>
      <c r="BB46">
        <v>2.7078623436293436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78.168778336457848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1.6100445254556879</v>
      </c>
      <c r="L47">
        <v>5.5097668077388136</v>
      </c>
      <c r="M47">
        <v>1.7302448472921916</v>
      </c>
      <c r="N47">
        <v>2.2500188368786858</v>
      </c>
      <c r="O47">
        <v>2.2700309465530601</v>
      </c>
      <c r="P47">
        <v>3.979632151515152</v>
      </c>
      <c r="Q47">
        <v>0.23993416458852865</v>
      </c>
      <c r="R47">
        <v>0.74000620284995811</v>
      </c>
      <c r="S47">
        <v>0.36990209536601748</v>
      </c>
      <c r="T47">
        <v>0.91026923076923072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4.5487923699324595</v>
      </c>
      <c r="AC47">
        <v>2.9188330262521989</v>
      </c>
      <c r="AD47">
        <v>2.6534613244703791</v>
      </c>
      <c r="AE47">
        <v>4.9278567270912079</v>
      </c>
      <c r="AF47">
        <v>0</v>
      </c>
      <c r="AG47">
        <v>4.3666775117750491</v>
      </c>
      <c r="AH47">
        <v>13.673108715289905</v>
      </c>
      <c r="AI47">
        <v>0</v>
      </c>
      <c r="AJ47">
        <v>0</v>
      </c>
      <c r="AK47">
        <v>8.3355633804881464</v>
      </c>
      <c r="AL47">
        <v>0</v>
      </c>
      <c r="AM47">
        <v>0</v>
      </c>
      <c r="AN47">
        <v>6.6502849749894927E-2</v>
      </c>
      <c r="AO47">
        <v>0</v>
      </c>
      <c r="AP47">
        <v>0</v>
      </c>
      <c r="AQ47">
        <v>0</v>
      </c>
      <c r="AR47">
        <v>0</v>
      </c>
      <c r="AS47">
        <v>3.0325272027258374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4.2184654069478915</v>
      </c>
      <c r="AZ47">
        <v>5.178471140546006</v>
      </c>
      <c r="BA47">
        <v>3.4179899631901844</v>
      </c>
      <c r="BB47">
        <v>2.7078623436293436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79.655961771095832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1.6100445254556879</v>
      </c>
      <c r="L48">
        <v>5.5097668077388136</v>
      </c>
      <c r="M48">
        <v>1.7302448472921916</v>
      </c>
      <c r="N48">
        <v>2.2500188368786858</v>
      </c>
      <c r="O48">
        <v>2.2700309465530601</v>
      </c>
      <c r="P48">
        <v>3.979632151515152</v>
      </c>
      <c r="Q48">
        <v>0.23993416458852865</v>
      </c>
      <c r="R48">
        <v>0.74000620284995811</v>
      </c>
      <c r="S48">
        <v>0.36990209536601748</v>
      </c>
      <c r="T48">
        <v>0.91026923076923072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4.5487923699324595</v>
      </c>
      <c r="AC48">
        <v>2.9188330262521989</v>
      </c>
      <c r="AD48">
        <v>2.6534613244703791</v>
      </c>
      <c r="AE48">
        <v>4.9278567270912079</v>
      </c>
      <c r="AF48">
        <v>0</v>
      </c>
      <c r="AG48">
        <v>4.3666775117750491</v>
      </c>
      <c r="AH48">
        <v>13.673108715289905</v>
      </c>
      <c r="AI48">
        <v>0</v>
      </c>
      <c r="AJ48">
        <v>0</v>
      </c>
      <c r="AK48">
        <v>8.3355633804881464</v>
      </c>
      <c r="AL48">
        <v>0</v>
      </c>
      <c r="AM48">
        <v>0</v>
      </c>
      <c r="AN48">
        <v>6.6502849749894927E-2</v>
      </c>
      <c r="AO48">
        <v>0</v>
      </c>
      <c r="AP48">
        <v>0</v>
      </c>
      <c r="AQ48">
        <v>0</v>
      </c>
      <c r="AR48">
        <v>0</v>
      </c>
      <c r="AS48">
        <v>3.0325272027258374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4.2184654069478915</v>
      </c>
      <c r="AZ48">
        <v>5.178471140546006</v>
      </c>
      <c r="BA48">
        <v>3.4179899631901844</v>
      </c>
      <c r="BB48">
        <v>2.7078623436293436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79.655961771095832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1.6100445254556879</v>
      </c>
      <c r="L49">
        <v>5.51</v>
      </c>
      <c r="M49">
        <v>1.4897015967523679</v>
      </c>
      <c r="N49">
        <v>1.7099733531124361</v>
      </c>
      <c r="O49">
        <v>1.8600534867002161</v>
      </c>
      <c r="P49">
        <v>3.0200437935671456</v>
      </c>
      <c r="Q49">
        <v>0.24996019108280257</v>
      </c>
      <c r="R49">
        <v>0.74968956953642374</v>
      </c>
      <c r="S49">
        <v>0.36990209536601748</v>
      </c>
      <c r="T49">
        <v>0.91026923076923072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4.5487923699324595</v>
      </c>
      <c r="AC49">
        <v>2.9188330262521989</v>
      </c>
      <c r="AD49">
        <v>2.6534613244703791</v>
      </c>
      <c r="AE49">
        <v>4.9278567270912079</v>
      </c>
      <c r="AF49">
        <v>0</v>
      </c>
      <c r="AG49">
        <v>4.3666775117750491</v>
      </c>
      <c r="AH49">
        <v>13.673108715289905</v>
      </c>
      <c r="AI49">
        <v>0</v>
      </c>
      <c r="AJ49">
        <v>0</v>
      </c>
      <c r="AK49">
        <v>8.3355633804881464</v>
      </c>
      <c r="AL49">
        <v>0</v>
      </c>
      <c r="AM49">
        <v>0</v>
      </c>
      <c r="AN49">
        <v>6.6502849749894927E-2</v>
      </c>
      <c r="AO49">
        <v>0</v>
      </c>
      <c r="AP49">
        <v>0</v>
      </c>
      <c r="AQ49">
        <v>0</v>
      </c>
      <c r="AR49">
        <v>0</v>
      </c>
      <c r="AS49">
        <v>3.0325272027258374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4.2184654069478915</v>
      </c>
      <c r="AZ49">
        <v>5.178471140546006</v>
      </c>
      <c r="BA49">
        <v>3.4179899631901844</v>
      </c>
      <c r="BB49">
        <v>2.7078623436293436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77.525749804430831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1.6100445254556879</v>
      </c>
      <c r="L50">
        <v>5.51</v>
      </c>
      <c r="M50">
        <v>1.4897015967523679</v>
      </c>
      <c r="N50">
        <v>1.6500959620310378</v>
      </c>
      <c r="O50">
        <v>1.8600534867002161</v>
      </c>
      <c r="P50">
        <v>3.0200437935671456</v>
      </c>
      <c r="Q50">
        <v>0.24996019108280257</v>
      </c>
      <c r="R50">
        <v>0.74968956953642374</v>
      </c>
      <c r="S50">
        <v>0.36990209536601748</v>
      </c>
      <c r="T50">
        <v>0.91026923076923072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4.5487923699324595</v>
      </c>
      <c r="AC50">
        <v>2.9188330262521989</v>
      </c>
      <c r="AD50">
        <v>2.6534613244703791</v>
      </c>
      <c r="AE50">
        <v>4.9278567270912079</v>
      </c>
      <c r="AF50">
        <v>0</v>
      </c>
      <c r="AG50">
        <v>4.3666775117750491</v>
      </c>
      <c r="AH50">
        <v>13.673108715289905</v>
      </c>
      <c r="AI50">
        <v>0</v>
      </c>
      <c r="AJ50">
        <v>0</v>
      </c>
      <c r="AK50">
        <v>8.3355633804881464</v>
      </c>
      <c r="AL50">
        <v>0</v>
      </c>
      <c r="AM50">
        <v>0</v>
      </c>
      <c r="AN50">
        <v>6.6502849749894927E-2</v>
      </c>
      <c r="AO50">
        <v>0</v>
      </c>
      <c r="AP50">
        <v>0</v>
      </c>
      <c r="AQ50">
        <v>0</v>
      </c>
      <c r="AR50">
        <v>0</v>
      </c>
      <c r="AS50">
        <v>3.0325272027258374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4.2184654069478915</v>
      </c>
      <c r="AZ50">
        <v>5.178471140546006</v>
      </c>
      <c r="BA50">
        <v>3.4179899631901844</v>
      </c>
      <c r="BB50">
        <v>2.7078623436293436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77.465872413349445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1.6100445254556879</v>
      </c>
      <c r="L51">
        <v>5.51</v>
      </c>
      <c r="M51">
        <v>1.4897015967523679</v>
      </c>
      <c r="N51">
        <v>1.6499696453407509</v>
      </c>
      <c r="O51">
        <v>1.8398214967913258</v>
      </c>
      <c r="P51">
        <v>3.0200437935671456</v>
      </c>
      <c r="Q51">
        <v>0.24996019108280257</v>
      </c>
      <c r="R51">
        <v>0.74968956953642374</v>
      </c>
      <c r="S51">
        <v>0.36990209536601748</v>
      </c>
      <c r="T51">
        <v>0.91026923076923072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4.5487923699324595</v>
      </c>
      <c r="AC51">
        <v>2.9188330262521989</v>
      </c>
      <c r="AD51">
        <v>1.7689743004384713</v>
      </c>
      <c r="AE51">
        <v>4.9278567270912079</v>
      </c>
      <c r="AF51">
        <v>0</v>
      </c>
      <c r="AG51">
        <v>4.3666775117750491</v>
      </c>
      <c r="AH51">
        <v>13.673108715289905</v>
      </c>
      <c r="AI51">
        <v>0</v>
      </c>
      <c r="AJ51">
        <v>0</v>
      </c>
      <c r="AK51">
        <v>8.3355633804881464</v>
      </c>
      <c r="AL51">
        <v>0</v>
      </c>
      <c r="AM51">
        <v>0</v>
      </c>
      <c r="AN51">
        <v>6.6502849749894927E-2</v>
      </c>
      <c r="AO51">
        <v>0</v>
      </c>
      <c r="AP51">
        <v>0</v>
      </c>
      <c r="AQ51">
        <v>0</v>
      </c>
      <c r="AR51">
        <v>0</v>
      </c>
      <c r="AS51">
        <v>3.0325272027258374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4.2184654069478915</v>
      </c>
      <c r="AZ51">
        <v>5.178471140546006</v>
      </c>
      <c r="BA51">
        <v>3.4179899631901844</v>
      </c>
      <c r="BB51">
        <v>2.7078623436293436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76.561027082718354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1.6100445254556879</v>
      </c>
      <c r="L52">
        <v>5.51</v>
      </c>
      <c r="M52">
        <v>1.4897015967523679</v>
      </c>
      <c r="N52">
        <v>1.6499696453407509</v>
      </c>
      <c r="O52">
        <v>1.8398214967913258</v>
      </c>
      <c r="P52">
        <v>3.0200437935671456</v>
      </c>
      <c r="Q52">
        <v>0.24996019108280257</v>
      </c>
      <c r="R52">
        <v>0.74968956953642374</v>
      </c>
      <c r="S52">
        <v>0.36990209536601748</v>
      </c>
      <c r="T52">
        <v>0.91026923076923072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4.5487923699324595</v>
      </c>
      <c r="AC52">
        <v>2.9188330262521989</v>
      </c>
      <c r="AD52">
        <v>1.7689743004384713</v>
      </c>
      <c r="AE52">
        <v>4.9278567270912079</v>
      </c>
      <c r="AF52">
        <v>0</v>
      </c>
      <c r="AG52">
        <v>4.3666775117750491</v>
      </c>
      <c r="AH52">
        <v>13.673108715289905</v>
      </c>
      <c r="AI52">
        <v>0</v>
      </c>
      <c r="AJ52">
        <v>0</v>
      </c>
      <c r="AK52">
        <v>8.3355633804881464</v>
      </c>
      <c r="AL52">
        <v>0</v>
      </c>
      <c r="AM52">
        <v>0</v>
      </c>
      <c r="AN52">
        <v>6.6502849749894927E-2</v>
      </c>
      <c r="AO52">
        <v>0</v>
      </c>
      <c r="AP52">
        <v>0</v>
      </c>
      <c r="AQ52">
        <v>0</v>
      </c>
      <c r="AR52">
        <v>0</v>
      </c>
      <c r="AS52">
        <v>3.0325272027258374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4.2184654069478915</v>
      </c>
      <c r="AZ52">
        <v>5.178471140546006</v>
      </c>
      <c r="BA52">
        <v>3.4179899631901844</v>
      </c>
      <c r="BB52">
        <v>2.7078623436293436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76.561027082718354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1.6100445254556879</v>
      </c>
      <c r="L53">
        <v>5.51</v>
      </c>
      <c r="M53">
        <v>1.4898767052571644</v>
      </c>
      <c r="N53">
        <v>1.6500936820737038</v>
      </c>
      <c r="O53">
        <v>1.839944239982483</v>
      </c>
      <c r="P53">
        <v>3.0200437935671456</v>
      </c>
      <c r="Q53">
        <v>0.24996019108280257</v>
      </c>
      <c r="R53">
        <v>0.74968956953642374</v>
      </c>
      <c r="S53">
        <v>0.36990209536601748</v>
      </c>
      <c r="T53">
        <v>0.91026923076923072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4.5487923699324595</v>
      </c>
      <c r="AC53">
        <v>2.9188330262521989</v>
      </c>
      <c r="AD53">
        <v>1.7689743004384713</v>
      </c>
      <c r="AE53">
        <v>4.9278567270912079</v>
      </c>
      <c r="AF53">
        <v>0</v>
      </c>
      <c r="AG53">
        <v>4.3666775117750491</v>
      </c>
      <c r="AH53">
        <v>13.673108715289905</v>
      </c>
      <c r="AI53">
        <v>0</v>
      </c>
      <c r="AJ53">
        <v>0</v>
      </c>
      <c r="AK53">
        <v>8.3355633804881464</v>
      </c>
      <c r="AL53">
        <v>0</v>
      </c>
      <c r="AM53">
        <v>0</v>
      </c>
      <c r="AN53">
        <v>6.6502849749894927E-2</v>
      </c>
      <c r="AO53">
        <v>0</v>
      </c>
      <c r="AP53">
        <v>0</v>
      </c>
      <c r="AQ53">
        <v>0</v>
      </c>
      <c r="AR53">
        <v>0</v>
      </c>
      <c r="AS53">
        <v>3.0325272027258374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4.2184654069478915</v>
      </c>
      <c r="AZ53">
        <v>5.178471140546006</v>
      </c>
      <c r="BA53">
        <v>3.4179899631901844</v>
      </c>
      <c r="BB53">
        <v>2.7078623436293436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76.561448971147257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1.6100445254556879</v>
      </c>
      <c r="L54">
        <v>5.51</v>
      </c>
      <c r="M54">
        <v>1.4898767052571644</v>
      </c>
      <c r="N54">
        <v>1.6500936820737038</v>
      </c>
      <c r="O54">
        <v>1.839944239982483</v>
      </c>
      <c r="P54">
        <v>3.0202751009189108</v>
      </c>
      <c r="Q54">
        <v>0.24996019108280257</v>
      </c>
      <c r="R54">
        <v>0.74968956953642374</v>
      </c>
      <c r="S54">
        <v>0.36990209536601748</v>
      </c>
      <c r="T54">
        <v>0.91026923076923072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4.5487923699324595</v>
      </c>
      <c r="AC54">
        <v>2.9188330262521989</v>
      </c>
      <c r="AD54">
        <v>1.7689743004384713</v>
      </c>
      <c r="AE54">
        <v>4.9278567270912079</v>
      </c>
      <c r="AF54">
        <v>0</v>
      </c>
      <c r="AG54">
        <v>4.3666775117750491</v>
      </c>
      <c r="AH54">
        <v>13.673108715289905</v>
      </c>
      <c r="AI54">
        <v>0</v>
      </c>
      <c r="AJ54">
        <v>0</v>
      </c>
      <c r="AK54">
        <v>8.3355633804881464</v>
      </c>
      <c r="AL54">
        <v>0</v>
      </c>
      <c r="AM54">
        <v>0</v>
      </c>
      <c r="AN54">
        <v>6.6502849749894927E-2</v>
      </c>
      <c r="AO54">
        <v>0</v>
      </c>
      <c r="AP54">
        <v>0</v>
      </c>
      <c r="AQ54">
        <v>0</v>
      </c>
      <c r="AR54">
        <v>0</v>
      </c>
      <c r="AS54">
        <v>3.0325272027258374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4.2184654069478915</v>
      </c>
      <c r="AZ54">
        <v>5.178471140546006</v>
      </c>
      <c r="BA54">
        <v>3.4179899631901844</v>
      </c>
      <c r="BB54">
        <v>2.7078623436293436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76.561680278499026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1.6100274671916008</v>
      </c>
      <c r="L55">
        <v>5.51</v>
      </c>
      <c r="M55">
        <v>1.4898767052571644</v>
      </c>
      <c r="N55">
        <v>1.6500936659695249</v>
      </c>
      <c r="O55">
        <v>1.8400529115744069</v>
      </c>
      <c r="P55">
        <v>3.0202751009189108</v>
      </c>
      <c r="Q55">
        <v>0.24996019108280257</v>
      </c>
      <c r="R55">
        <v>0.7599999999999999</v>
      </c>
      <c r="S55">
        <v>0.37002911804613298</v>
      </c>
      <c r="T55">
        <v>0.91026923076923072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4.5487923699324595</v>
      </c>
      <c r="AC55">
        <v>2.9188330262521989</v>
      </c>
      <c r="AD55">
        <v>1.7689743004384713</v>
      </c>
      <c r="AE55">
        <v>4.9278567270912079</v>
      </c>
      <c r="AF55">
        <v>0</v>
      </c>
      <c r="AG55">
        <v>4.3666775117750491</v>
      </c>
      <c r="AH55">
        <v>13.673108715289905</v>
      </c>
      <c r="AI55">
        <v>0</v>
      </c>
      <c r="AJ55">
        <v>0</v>
      </c>
      <c r="AK55">
        <v>8.3355633804881464</v>
      </c>
      <c r="AL55">
        <v>0</v>
      </c>
      <c r="AM55">
        <v>0</v>
      </c>
      <c r="AN55">
        <v>6.6502849749894927E-2</v>
      </c>
      <c r="AO55">
        <v>0</v>
      </c>
      <c r="AP55">
        <v>0</v>
      </c>
      <c r="AQ55">
        <v>0</v>
      </c>
      <c r="AR55">
        <v>0</v>
      </c>
      <c r="AS55">
        <v>3.0325272027258374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4.2184654069478915</v>
      </c>
      <c r="AZ55">
        <v>5.178471140546006</v>
      </c>
      <c r="BA55">
        <v>3.4179899631901844</v>
      </c>
      <c r="BB55">
        <v>2.7078623436293436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76.572209328866364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1.6100274671916008</v>
      </c>
      <c r="L56">
        <v>5.51</v>
      </c>
      <c r="M56">
        <v>1.4898767052571644</v>
      </c>
      <c r="N56">
        <v>1.6500936659695249</v>
      </c>
      <c r="O56">
        <v>1.8400529115744069</v>
      </c>
      <c r="P56">
        <v>3.0202751009189108</v>
      </c>
      <c r="Q56">
        <v>0.24996019108280257</v>
      </c>
      <c r="R56">
        <v>0.7599999999999999</v>
      </c>
      <c r="S56">
        <v>0.37002911804613298</v>
      </c>
      <c r="T56">
        <v>0.91026923076923072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4.5487923699324595</v>
      </c>
      <c r="AC56">
        <v>2.9188330262521989</v>
      </c>
      <c r="AD56">
        <v>1.7689743004384713</v>
      </c>
      <c r="AE56">
        <v>4.9278567270912079</v>
      </c>
      <c r="AF56">
        <v>0</v>
      </c>
      <c r="AG56">
        <v>4.3666775117750491</v>
      </c>
      <c r="AH56">
        <v>13.673108715289905</v>
      </c>
      <c r="AI56">
        <v>0</v>
      </c>
      <c r="AJ56">
        <v>0</v>
      </c>
      <c r="AK56">
        <v>8.3355633804881464</v>
      </c>
      <c r="AL56">
        <v>0</v>
      </c>
      <c r="AM56">
        <v>0</v>
      </c>
      <c r="AN56">
        <v>6.6502849749894927E-2</v>
      </c>
      <c r="AO56">
        <v>0</v>
      </c>
      <c r="AP56">
        <v>0</v>
      </c>
      <c r="AQ56">
        <v>0</v>
      </c>
      <c r="AR56">
        <v>0</v>
      </c>
      <c r="AS56">
        <v>3.0325272027258374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4.2184654069478915</v>
      </c>
      <c r="AZ56">
        <v>5.178471140546006</v>
      </c>
      <c r="BA56">
        <v>3.4179899631901844</v>
      </c>
      <c r="BB56">
        <v>2.7078623436293436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76.572209328866364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1.6100445254556879</v>
      </c>
      <c r="L57">
        <v>5.51</v>
      </c>
      <c r="M57">
        <v>1.4901152907427511</v>
      </c>
      <c r="N57">
        <v>1.649921285317556</v>
      </c>
      <c r="O57">
        <v>1.8400529115744069</v>
      </c>
      <c r="P57">
        <v>3.0199536524176591</v>
      </c>
      <c r="Q57">
        <v>0.24996019108280257</v>
      </c>
      <c r="R57">
        <v>0.7599999999999999</v>
      </c>
      <c r="S57">
        <v>0.3699104838709677</v>
      </c>
      <c r="T57">
        <v>0.91026923076923072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4.5487923699324595</v>
      </c>
      <c r="AC57">
        <v>2.9188330262521989</v>
      </c>
      <c r="AD57">
        <v>1.7689743004384713</v>
      </c>
      <c r="AE57">
        <v>4.9278567270912079</v>
      </c>
      <c r="AF57">
        <v>0</v>
      </c>
      <c r="AG57">
        <v>4.3666775117750491</v>
      </c>
      <c r="AH57">
        <v>13.673108715289905</v>
      </c>
      <c r="AI57">
        <v>0</v>
      </c>
      <c r="AJ57">
        <v>0</v>
      </c>
      <c r="AK57">
        <v>8.3355633804881464</v>
      </c>
      <c r="AL57">
        <v>0</v>
      </c>
      <c r="AM57">
        <v>0</v>
      </c>
      <c r="AN57">
        <v>6.6502849749894927E-2</v>
      </c>
      <c r="AO57">
        <v>0</v>
      </c>
      <c r="AP57">
        <v>0</v>
      </c>
      <c r="AQ57">
        <v>0</v>
      </c>
      <c r="AR57">
        <v>0</v>
      </c>
      <c r="AS57">
        <v>3.0325272027258374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4.2184654069478915</v>
      </c>
      <c r="AZ57">
        <v>5.178471140546006</v>
      </c>
      <c r="BA57">
        <v>3.4179899631901844</v>
      </c>
      <c r="BB57">
        <v>2.7078623436293436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76.571852509287652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1.6100445254556879</v>
      </c>
      <c r="L58">
        <v>5.51</v>
      </c>
      <c r="M58">
        <v>1.4901152907427511</v>
      </c>
      <c r="N58">
        <v>1.649921285317556</v>
      </c>
      <c r="O58">
        <v>1.8400529115744069</v>
      </c>
      <c r="P58">
        <v>3.0199536524176591</v>
      </c>
      <c r="Q58">
        <v>0.24996019108280257</v>
      </c>
      <c r="R58">
        <v>0.7599999999999999</v>
      </c>
      <c r="S58">
        <v>0.36990209536601748</v>
      </c>
      <c r="T58">
        <v>0.91026923076923072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4.5487923699324595</v>
      </c>
      <c r="AC58">
        <v>2.9188330262521989</v>
      </c>
      <c r="AD58">
        <v>1.7689743004384713</v>
      </c>
      <c r="AE58">
        <v>4.9278567270912079</v>
      </c>
      <c r="AF58">
        <v>0</v>
      </c>
      <c r="AG58">
        <v>4.3666775117750491</v>
      </c>
      <c r="AH58">
        <v>13.673108715289905</v>
      </c>
      <c r="AI58">
        <v>0</v>
      </c>
      <c r="AJ58">
        <v>0</v>
      </c>
      <c r="AK58">
        <v>8.3355633804881464</v>
      </c>
      <c r="AL58">
        <v>0</v>
      </c>
      <c r="AM58">
        <v>0</v>
      </c>
      <c r="AN58">
        <v>6.6502849749894927E-2</v>
      </c>
      <c r="AO58">
        <v>0</v>
      </c>
      <c r="AP58">
        <v>0</v>
      </c>
      <c r="AQ58">
        <v>0</v>
      </c>
      <c r="AR58">
        <v>0</v>
      </c>
      <c r="AS58">
        <v>3.0325272027258374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4.2184654069478915</v>
      </c>
      <c r="AZ58">
        <v>5.178471140546006</v>
      </c>
      <c r="BA58">
        <v>3.4179899631901844</v>
      </c>
      <c r="BB58">
        <v>2.7078623436293436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76.571844120782714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1.6100445254556879</v>
      </c>
      <c r="L59">
        <v>5.5000000000000009</v>
      </c>
      <c r="M59">
        <v>1.4899661297874636</v>
      </c>
      <c r="N59">
        <v>1.6499357115837254</v>
      </c>
      <c r="O59">
        <v>1.7299342303117833</v>
      </c>
      <c r="P59">
        <v>3.0199536524176591</v>
      </c>
      <c r="Q59">
        <v>0.23996082809611827</v>
      </c>
      <c r="R59">
        <v>0.7399653067901234</v>
      </c>
      <c r="S59">
        <v>0.3697500163447251</v>
      </c>
      <c r="T59">
        <v>0.90980823605150207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4.5487923699324595</v>
      </c>
      <c r="AC59">
        <v>2.9188330262521989</v>
      </c>
      <c r="AD59">
        <v>1.7689743004384713</v>
      </c>
      <c r="AE59">
        <v>4.9278567270912079</v>
      </c>
      <c r="AF59">
        <v>0</v>
      </c>
      <c r="AG59">
        <v>4.3666775117750491</v>
      </c>
      <c r="AH59">
        <v>13.673108715289905</v>
      </c>
      <c r="AI59">
        <v>0</v>
      </c>
      <c r="AJ59">
        <v>0</v>
      </c>
      <c r="AK59">
        <v>8.3355633804881464</v>
      </c>
      <c r="AL59">
        <v>0</v>
      </c>
      <c r="AM59">
        <v>0</v>
      </c>
      <c r="AN59">
        <v>6.6502849749894927E-2</v>
      </c>
      <c r="AO59">
        <v>0</v>
      </c>
      <c r="AP59">
        <v>0</v>
      </c>
      <c r="AQ59">
        <v>0</v>
      </c>
      <c r="AR59">
        <v>0</v>
      </c>
      <c r="AS59">
        <v>3.0325272027258374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4.2184654069478915</v>
      </c>
      <c r="AZ59">
        <v>5.178471140546006</v>
      </c>
      <c r="BA59">
        <v>3.4179899631901844</v>
      </c>
      <c r="BB59">
        <v>2.5479885521235519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76.261069783389601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1.6100445254556879</v>
      </c>
      <c r="L60">
        <v>5.5000000000000009</v>
      </c>
      <c r="M60">
        <v>1.4899661297874636</v>
      </c>
      <c r="N60">
        <v>1.6499357115837254</v>
      </c>
      <c r="O60">
        <v>1.8398469123537895</v>
      </c>
      <c r="P60">
        <v>3.0199536524176591</v>
      </c>
      <c r="Q60">
        <v>0.23996082809611827</v>
      </c>
      <c r="R60">
        <v>0.7399653067901234</v>
      </c>
      <c r="S60">
        <v>0.3697500163447251</v>
      </c>
      <c r="T60">
        <v>0.90980823605150207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4.5487923699324595</v>
      </c>
      <c r="AC60">
        <v>2.9188330262521989</v>
      </c>
      <c r="AD60">
        <v>1.7689743004384713</v>
      </c>
      <c r="AE60">
        <v>4.9278567270912079</v>
      </c>
      <c r="AF60">
        <v>0</v>
      </c>
      <c r="AG60">
        <v>4.3666775117750491</v>
      </c>
      <c r="AH60">
        <v>13.673108715289905</v>
      </c>
      <c r="AI60">
        <v>0</v>
      </c>
      <c r="AJ60">
        <v>0</v>
      </c>
      <c r="AK60">
        <v>8.3355633804881464</v>
      </c>
      <c r="AL60">
        <v>0</v>
      </c>
      <c r="AM60">
        <v>0</v>
      </c>
      <c r="AN60">
        <v>6.6502849749894927E-2</v>
      </c>
      <c r="AO60">
        <v>0</v>
      </c>
      <c r="AP60">
        <v>0</v>
      </c>
      <c r="AQ60">
        <v>0</v>
      </c>
      <c r="AR60">
        <v>0</v>
      </c>
      <c r="AS60">
        <v>3.0325272027258374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4.2184654069478915</v>
      </c>
      <c r="AZ60">
        <v>5.178471140546006</v>
      </c>
      <c r="BA60">
        <v>3.4179899631901844</v>
      </c>
      <c r="BB60">
        <v>2.5479885521235519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76.370982465431609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1.6100445254556879</v>
      </c>
      <c r="L61">
        <v>5.5000000000000009</v>
      </c>
      <c r="M61">
        <v>1.4899661297874636</v>
      </c>
      <c r="N61">
        <v>1.6502140659131919</v>
      </c>
      <c r="O61">
        <v>1.8400321765398193</v>
      </c>
      <c r="P61">
        <v>3.0199536524176591</v>
      </c>
      <c r="Q61">
        <v>0.24016006451612901</v>
      </c>
      <c r="R61">
        <v>0.73989158460105553</v>
      </c>
      <c r="S61">
        <v>0.37001437556109723</v>
      </c>
      <c r="T61">
        <v>0.90980823605150207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4.5487923699324595</v>
      </c>
      <c r="AC61">
        <v>2.9188330262521989</v>
      </c>
      <c r="AD61">
        <v>1.7689743004384713</v>
      </c>
      <c r="AE61">
        <v>4.9278567270912079</v>
      </c>
      <c r="AF61">
        <v>0</v>
      </c>
      <c r="AG61">
        <v>4.3666775117750491</v>
      </c>
      <c r="AH61">
        <v>13.673108715289905</v>
      </c>
      <c r="AI61">
        <v>0</v>
      </c>
      <c r="AJ61">
        <v>0</v>
      </c>
      <c r="AK61">
        <v>8.3355633804881464</v>
      </c>
      <c r="AL61">
        <v>0</v>
      </c>
      <c r="AM61">
        <v>0</v>
      </c>
      <c r="AN61">
        <v>6.6502849749894927E-2</v>
      </c>
      <c r="AO61">
        <v>0</v>
      </c>
      <c r="AP61">
        <v>0</v>
      </c>
      <c r="AQ61">
        <v>0</v>
      </c>
      <c r="AR61">
        <v>0</v>
      </c>
      <c r="AS61">
        <v>3.0325272027258374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4.2184654069478915</v>
      </c>
      <c r="AZ61">
        <v>5.178471140546006</v>
      </c>
      <c r="BA61">
        <v>3.4179899631901844</v>
      </c>
      <c r="BB61">
        <v>2.5479885521235519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76.37183595739441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1.6100445254556879</v>
      </c>
      <c r="L62">
        <v>5.5000000000000009</v>
      </c>
      <c r="M62">
        <v>1.4899661297874636</v>
      </c>
      <c r="N62">
        <v>1.6502140659131919</v>
      </c>
      <c r="O62">
        <v>1.8400321765398193</v>
      </c>
      <c r="P62">
        <v>3.0199536524176591</v>
      </c>
      <c r="Q62">
        <v>0.24016006451612901</v>
      </c>
      <c r="R62">
        <v>0.73989158460105553</v>
      </c>
      <c r="S62">
        <v>0.37001437556109723</v>
      </c>
      <c r="T62">
        <v>0.90980823605150207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4.5487923699324595</v>
      </c>
      <c r="AC62">
        <v>2.9188330262521989</v>
      </c>
      <c r="AD62">
        <v>1.7689743004384713</v>
      </c>
      <c r="AE62">
        <v>4.9278567270912079</v>
      </c>
      <c r="AF62">
        <v>0</v>
      </c>
      <c r="AG62">
        <v>4.3666775117750491</v>
      </c>
      <c r="AH62">
        <v>13.673108715289905</v>
      </c>
      <c r="AI62">
        <v>0</v>
      </c>
      <c r="AJ62">
        <v>0</v>
      </c>
      <c r="AK62">
        <v>8.3355633804881464</v>
      </c>
      <c r="AL62">
        <v>0</v>
      </c>
      <c r="AM62">
        <v>0</v>
      </c>
      <c r="AN62">
        <v>6.6502849749894927E-2</v>
      </c>
      <c r="AO62">
        <v>0</v>
      </c>
      <c r="AP62">
        <v>0</v>
      </c>
      <c r="AQ62">
        <v>0</v>
      </c>
      <c r="AR62">
        <v>0</v>
      </c>
      <c r="AS62">
        <v>3.0325272027258374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4.2184654069478915</v>
      </c>
      <c r="AZ62">
        <v>5.178471140546006</v>
      </c>
      <c r="BA62">
        <v>3.4179899631901844</v>
      </c>
      <c r="BB62">
        <v>2.5479885521235519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76.37183595739441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1.6100628084965696</v>
      </c>
      <c r="L63">
        <v>5.5000000000000009</v>
      </c>
      <c r="M63">
        <v>1.4899661297874636</v>
      </c>
      <c r="N63">
        <v>1.6498322595059436</v>
      </c>
      <c r="O63">
        <v>1.8200253641590414</v>
      </c>
      <c r="P63">
        <v>3.0199536524176591</v>
      </c>
      <c r="Q63">
        <v>0.24005810294117647</v>
      </c>
      <c r="R63">
        <v>0.74003816937710953</v>
      </c>
      <c r="S63">
        <v>0.37003534137931032</v>
      </c>
      <c r="T63">
        <v>0.90980823605150207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4.5487923699324595</v>
      </c>
      <c r="AC63">
        <v>2.9188330262521989</v>
      </c>
      <c r="AD63">
        <v>1.7689743004384713</v>
      </c>
      <c r="AE63">
        <v>4.9278567270912079</v>
      </c>
      <c r="AF63">
        <v>0</v>
      </c>
      <c r="AG63">
        <v>4.3666775117750491</v>
      </c>
      <c r="AH63">
        <v>13.673108715289905</v>
      </c>
      <c r="AI63">
        <v>0</v>
      </c>
      <c r="AJ63">
        <v>0</v>
      </c>
      <c r="AK63">
        <v>8.3355633804881464</v>
      </c>
      <c r="AL63">
        <v>0</v>
      </c>
      <c r="AM63">
        <v>0</v>
      </c>
      <c r="AN63">
        <v>6.6502849749894927E-2</v>
      </c>
      <c r="AO63">
        <v>0</v>
      </c>
      <c r="AP63">
        <v>0</v>
      </c>
      <c r="AQ63">
        <v>0</v>
      </c>
      <c r="AR63">
        <v>0</v>
      </c>
      <c r="AS63">
        <v>3.0325272027258374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4.2184654069478915</v>
      </c>
      <c r="AZ63">
        <v>5.178471140546006</v>
      </c>
      <c r="BA63">
        <v>3.4179899631901844</v>
      </c>
      <c r="BB63">
        <v>2.5479885521235519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76.351531210666579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1.6100628084965696</v>
      </c>
      <c r="L64">
        <v>5.5000000000000009</v>
      </c>
      <c r="M64">
        <v>1.4899661297874636</v>
      </c>
      <c r="N64">
        <v>1.6499357115837254</v>
      </c>
      <c r="O64">
        <v>1.8398469123537895</v>
      </c>
      <c r="P64">
        <v>3.0199536524176591</v>
      </c>
      <c r="Q64">
        <v>0.24005810294117647</v>
      </c>
      <c r="R64">
        <v>0.74003816937710953</v>
      </c>
      <c r="S64">
        <v>0.37003534137931032</v>
      </c>
      <c r="T64">
        <v>0.90980823605150207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4.5487923699324595</v>
      </c>
      <c r="AC64">
        <v>2.9188330262521989</v>
      </c>
      <c r="AD64">
        <v>1.7689743004384713</v>
      </c>
      <c r="AE64">
        <v>4.9278567270912079</v>
      </c>
      <c r="AF64">
        <v>0</v>
      </c>
      <c r="AG64">
        <v>4.3666775117750491</v>
      </c>
      <c r="AH64">
        <v>13.673108715289905</v>
      </c>
      <c r="AI64">
        <v>0</v>
      </c>
      <c r="AJ64">
        <v>0</v>
      </c>
      <c r="AK64">
        <v>8.3355633804881464</v>
      </c>
      <c r="AL64">
        <v>0</v>
      </c>
      <c r="AM64">
        <v>0</v>
      </c>
      <c r="AN64">
        <v>6.6502849749894927E-2</v>
      </c>
      <c r="AO64">
        <v>0</v>
      </c>
      <c r="AP64">
        <v>0</v>
      </c>
      <c r="AQ64">
        <v>0</v>
      </c>
      <c r="AR64">
        <v>0</v>
      </c>
      <c r="AS64">
        <v>3.0325272027258374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4.2184654069478915</v>
      </c>
      <c r="AZ64">
        <v>5.178471140546006</v>
      </c>
      <c r="BA64">
        <v>3.4179899631901844</v>
      </c>
      <c r="BB64">
        <v>2.5479885521235519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76.371456210939115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1.6100445254556879</v>
      </c>
      <c r="L65">
        <v>5.5000000000000009</v>
      </c>
      <c r="M65">
        <v>1.4899661297874636</v>
      </c>
      <c r="N65">
        <v>1.6499357115837254</v>
      </c>
      <c r="O65">
        <v>1.8398469123537895</v>
      </c>
      <c r="P65">
        <v>3.0199536524176591</v>
      </c>
      <c r="Q65">
        <v>0.24005810294117647</v>
      </c>
      <c r="R65">
        <v>0.74003816937710953</v>
      </c>
      <c r="S65">
        <v>0.37003534137931032</v>
      </c>
      <c r="T65">
        <v>0.90980823605150207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4.5487923699324595</v>
      </c>
      <c r="AC65">
        <v>2.9188330262521989</v>
      </c>
      <c r="AD65">
        <v>1.7689743004384713</v>
      </c>
      <c r="AE65">
        <v>4.9278567270912079</v>
      </c>
      <c r="AF65">
        <v>0</v>
      </c>
      <c r="AG65">
        <v>4.3666775117750491</v>
      </c>
      <c r="AH65">
        <v>13.673108715289905</v>
      </c>
      <c r="AI65">
        <v>0</v>
      </c>
      <c r="AJ65">
        <v>0</v>
      </c>
      <c r="AK65">
        <v>8.3355633804881464</v>
      </c>
      <c r="AL65">
        <v>0</v>
      </c>
      <c r="AM65">
        <v>0</v>
      </c>
      <c r="AN65">
        <v>6.6502849749894927E-2</v>
      </c>
      <c r="AO65">
        <v>0</v>
      </c>
      <c r="AP65">
        <v>0</v>
      </c>
      <c r="AQ65">
        <v>0</v>
      </c>
      <c r="AR65">
        <v>0</v>
      </c>
      <c r="AS65">
        <v>3.0325272027258374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4.2184654069478915</v>
      </c>
      <c r="AZ65">
        <v>5.178471140546006</v>
      </c>
      <c r="BA65">
        <v>3.4179899631901844</v>
      </c>
      <c r="BB65">
        <v>2.5479885521235519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76.371437927898228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1.6100445254556879</v>
      </c>
      <c r="L66">
        <v>5.5000000000000009</v>
      </c>
      <c r="M66">
        <v>1.4899661297874636</v>
      </c>
      <c r="N66">
        <v>1.6499357115837254</v>
      </c>
      <c r="O66">
        <v>1.8398469123537895</v>
      </c>
      <c r="P66">
        <v>3.0199536524176591</v>
      </c>
      <c r="Q66">
        <v>0.24005810294117647</v>
      </c>
      <c r="R66">
        <v>0.74003816937710953</v>
      </c>
      <c r="S66">
        <v>0.37003534137931032</v>
      </c>
      <c r="T66">
        <v>0.90980823605150207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4.5487923699324595</v>
      </c>
      <c r="AC66">
        <v>2.9188330262521989</v>
      </c>
      <c r="AD66">
        <v>1.7689743004384713</v>
      </c>
      <c r="AE66">
        <v>4.9278567270912079</v>
      </c>
      <c r="AF66">
        <v>0</v>
      </c>
      <c r="AG66">
        <v>4.3666775117750491</v>
      </c>
      <c r="AH66">
        <v>13.673108715289905</v>
      </c>
      <c r="AI66">
        <v>0</v>
      </c>
      <c r="AJ66">
        <v>0</v>
      </c>
      <c r="AK66">
        <v>8.3355633804881464</v>
      </c>
      <c r="AL66">
        <v>0</v>
      </c>
      <c r="AM66">
        <v>0</v>
      </c>
      <c r="AN66">
        <v>6.6502849749894927E-2</v>
      </c>
      <c r="AO66">
        <v>0</v>
      </c>
      <c r="AP66">
        <v>0</v>
      </c>
      <c r="AQ66">
        <v>0</v>
      </c>
      <c r="AR66">
        <v>0</v>
      </c>
      <c r="AS66">
        <v>3.0325272027258374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4.2184654069478915</v>
      </c>
      <c r="AZ66">
        <v>5.178471140546006</v>
      </c>
      <c r="BA66">
        <v>3.4179899631901844</v>
      </c>
      <c r="BB66">
        <v>2.5479885521235519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76.371437927898228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1.6100445254556879</v>
      </c>
      <c r="L67">
        <v>5.5000000000000009</v>
      </c>
      <c r="M67">
        <v>1.4899661297874636</v>
      </c>
      <c r="N67">
        <v>1.6499357115837254</v>
      </c>
      <c r="O67">
        <v>1.8398469123537895</v>
      </c>
      <c r="P67">
        <v>3.0199536524176591</v>
      </c>
      <c r="Q67">
        <v>0.24005810294117647</v>
      </c>
      <c r="R67">
        <v>0.74003816937710953</v>
      </c>
      <c r="S67">
        <v>0.37003534137931032</v>
      </c>
      <c r="T67">
        <v>0.90980823605150207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4.5487923699324595</v>
      </c>
      <c r="AC67">
        <v>2.9188330262521989</v>
      </c>
      <c r="AD67">
        <v>1.7689743004384713</v>
      </c>
      <c r="AE67">
        <v>4.9278567270912079</v>
      </c>
      <c r="AF67">
        <v>0</v>
      </c>
      <c r="AG67">
        <v>4.3666775117750491</v>
      </c>
      <c r="AH67">
        <v>13.673108715289905</v>
      </c>
      <c r="AI67">
        <v>0</v>
      </c>
      <c r="AJ67">
        <v>0</v>
      </c>
      <c r="AK67">
        <v>8.3355633804881464</v>
      </c>
      <c r="AL67">
        <v>0</v>
      </c>
      <c r="AM67">
        <v>0</v>
      </c>
      <c r="AN67">
        <v>6.6502849749894927E-2</v>
      </c>
      <c r="AO67">
        <v>0</v>
      </c>
      <c r="AP67">
        <v>0</v>
      </c>
      <c r="AQ67">
        <v>0</v>
      </c>
      <c r="AR67">
        <v>0</v>
      </c>
      <c r="AS67">
        <v>3.0325272027258374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2.8107215996275605</v>
      </c>
      <c r="AZ67">
        <v>5.178471140546006</v>
      </c>
      <c r="BA67">
        <v>3.4179899631901844</v>
      </c>
      <c r="BB67">
        <v>2.5479885521235519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74.963694120577898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1.6100445254556879</v>
      </c>
      <c r="L68">
        <v>5.5000000000000009</v>
      </c>
      <c r="M68">
        <v>1.4899661297874636</v>
      </c>
      <c r="N68">
        <v>1.6499357115837254</v>
      </c>
      <c r="O68">
        <v>1.8398469123537895</v>
      </c>
      <c r="P68">
        <v>3.0199536524176591</v>
      </c>
      <c r="Q68">
        <v>0.24005810294117647</v>
      </c>
      <c r="R68">
        <v>0.74003816937710953</v>
      </c>
      <c r="S68">
        <v>0.37003534137931032</v>
      </c>
      <c r="T68">
        <v>0.90980823605150207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4.5487923699324595</v>
      </c>
      <c r="AC68">
        <v>2.9188330262521989</v>
      </c>
      <c r="AD68">
        <v>1.7689743004384713</v>
      </c>
      <c r="AE68">
        <v>4.9278567270912079</v>
      </c>
      <c r="AF68">
        <v>0</v>
      </c>
      <c r="AG68">
        <v>4.3666775117750491</v>
      </c>
      <c r="AH68">
        <v>13.673108715289905</v>
      </c>
      <c r="AI68">
        <v>0</v>
      </c>
      <c r="AJ68">
        <v>0</v>
      </c>
      <c r="AK68">
        <v>8.3355633804881464</v>
      </c>
      <c r="AL68">
        <v>0</v>
      </c>
      <c r="AM68">
        <v>0</v>
      </c>
      <c r="AN68">
        <v>6.6502849749894927E-2</v>
      </c>
      <c r="AO68">
        <v>0</v>
      </c>
      <c r="AP68">
        <v>0</v>
      </c>
      <c r="AQ68">
        <v>0</v>
      </c>
      <c r="AR68">
        <v>0</v>
      </c>
      <c r="AS68">
        <v>3.0325272027258374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2.8107215996275605</v>
      </c>
      <c r="AZ68">
        <v>5.178471140546006</v>
      </c>
      <c r="BA68">
        <v>3.4179899631901844</v>
      </c>
      <c r="BB68">
        <v>2.5479885521235519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74.963694120577898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1.6100445254556879</v>
      </c>
      <c r="L69">
        <v>5.5000000000000009</v>
      </c>
      <c r="M69">
        <v>1.4899661297874636</v>
      </c>
      <c r="N69">
        <v>1.6499357115837254</v>
      </c>
      <c r="O69">
        <v>1.8398469123537895</v>
      </c>
      <c r="P69">
        <v>3.0199536524176591</v>
      </c>
      <c r="Q69">
        <v>0.24005810294117647</v>
      </c>
      <c r="R69">
        <v>0.74003816937710953</v>
      </c>
      <c r="S69">
        <v>0.37003534137931032</v>
      </c>
      <c r="T69">
        <v>0.90980823605150207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4.5487923699324595</v>
      </c>
      <c r="AC69">
        <v>2.9188330262521989</v>
      </c>
      <c r="AD69">
        <v>1.7689743004384713</v>
      </c>
      <c r="AE69">
        <v>4.9278567270912079</v>
      </c>
      <c r="AF69">
        <v>0</v>
      </c>
      <c r="AG69">
        <v>4.3666775117750491</v>
      </c>
      <c r="AH69">
        <v>13.673108715289905</v>
      </c>
      <c r="AI69">
        <v>0</v>
      </c>
      <c r="AJ69">
        <v>0</v>
      </c>
      <c r="AK69">
        <v>8.3355633804881464</v>
      </c>
      <c r="AL69">
        <v>0</v>
      </c>
      <c r="AM69">
        <v>0</v>
      </c>
      <c r="AN69">
        <v>6.6502849749894927E-2</v>
      </c>
      <c r="AO69">
        <v>0</v>
      </c>
      <c r="AP69">
        <v>0</v>
      </c>
      <c r="AQ69">
        <v>0</v>
      </c>
      <c r="AR69">
        <v>0</v>
      </c>
      <c r="AS69">
        <v>3.0325272027258374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2.8107215996275605</v>
      </c>
      <c r="AZ69">
        <v>5.178471140546006</v>
      </c>
      <c r="BA69">
        <v>3.4179899631901844</v>
      </c>
      <c r="BB69">
        <v>2.5479885521235519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74.963694120577898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1.6600381911579865</v>
      </c>
      <c r="L70">
        <v>5.5000000000000009</v>
      </c>
      <c r="M70">
        <v>1.4899661297874636</v>
      </c>
      <c r="N70">
        <v>1.6499357115837254</v>
      </c>
      <c r="O70">
        <v>1.8398469123537895</v>
      </c>
      <c r="P70">
        <v>3.0199536524176591</v>
      </c>
      <c r="Q70">
        <v>0.24005810294117647</v>
      </c>
      <c r="R70">
        <v>0.74003816937710953</v>
      </c>
      <c r="S70">
        <v>0.37003534137931032</v>
      </c>
      <c r="T70">
        <v>0.90980823605150207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4.5487923699324595</v>
      </c>
      <c r="AC70">
        <v>2.9188330262521989</v>
      </c>
      <c r="AD70">
        <v>1.7689743004384713</v>
      </c>
      <c r="AE70">
        <v>4.9278567270912079</v>
      </c>
      <c r="AF70">
        <v>0</v>
      </c>
      <c r="AG70">
        <v>4.3666775117750491</v>
      </c>
      <c r="AH70">
        <v>13.673108715289905</v>
      </c>
      <c r="AI70">
        <v>0</v>
      </c>
      <c r="AJ70">
        <v>0</v>
      </c>
      <c r="AK70">
        <v>8.3355633804881464</v>
      </c>
      <c r="AL70">
        <v>0</v>
      </c>
      <c r="AM70">
        <v>0</v>
      </c>
      <c r="AN70">
        <v>6.6502849749894927E-2</v>
      </c>
      <c r="AO70">
        <v>0</v>
      </c>
      <c r="AP70">
        <v>0</v>
      </c>
      <c r="AQ70">
        <v>0</v>
      </c>
      <c r="AR70">
        <v>0</v>
      </c>
      <c r="AS70">
        <v>3.0325272027258374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2.8107215996275605</v>
      </c>
      <c r="AZ70">
        <v>5.178471140546006</v>
      </c>
      <c r="BA70">
        <v>3.4179899631901844</v>
      </c>
      <c r="BB70">
        <v>2.5479885521235519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75.013687786280201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1.6299732874467388</v>
      </c>
      <c r="L71">
        <v>5.5000000000000009</v>
      </c>
      <c r="M71">
        <v>1.4899661297874636</v>
      </c>
      <c r="N71">
        <v>1.6499357115837254</v>
      </c>
      <c r="O71">
        <v>1.8398469123537895</v>
      </c>
      <c r="P71">
        <v>3.0199536524176591</v>
      </c>
      <c r="Q71">
        <v>0.23996082809611827</v>
      </c>
      <c r="R71">
        <v>0.7399653067901234</v>
      </c>
      <c r="S71">
        <v>0.36975612636273542</v>
      </c>
      <c r="T71">
        <v>0.90980823605150207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4.5487923699324595</v>
      </c>
      <c r="AC71">
        <v>2.9188330262521989</v>
      </c>
      <c r="AD71">
        <v>1.7689743004384713</v>
      </c>
      <c r="AE71">
        <v>4.9278567270912079</v>
      </c>
      <c r="AF71">
        <v>0</v>
      </c>
      <c r="AG71">
        <v>4.3666775117750491</v>
      </c>
      <c r="AH71">
        <v>13.673108715289905</v>
      </c>
      <c r="AI71">
        <v>0.35809190746378183</v>
      </c>
      <c r="AJ71">
        <v>0</v>
      </c>
      <c r="AK71">
        <v>8.3355633804881464</v>
      </c>
      <c r="AL71">
        <v>0</v>
      </c>
      <c r="AM71">
        <v>0</v>
      </c>
      <c r="AN71">
        <v>6.6502849749894927E-2</v>
      </c>
      <c r="AO71">
        <v>0</v>
      </c>
      <c r="AP71">
        <v>0</v>
      </c>
      <c r="AQ71">
        <v>0</v>
      </c>
      <c r="AR71">
        <v>0</v>
      </c>
      <c r="AS71">
        <v>3.0325272027258374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2.8107215996275605</v>
      </c>
      <c r="AZ71">
        <v>5.178471140546006</v>
      </c>
      <c r="BA71">
        <v>3.4179899631901844</v>
      </c>
      <c r="BB71">
        <v>2.5479885521235519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75.341265437584113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1.6100478272340841</v>
      </c>
      <c r="L72">
        <v>5.5000000000000009</v>
      </c>
      <c r="M72">
        <v>1.4899661297874636</v>
      </c>
      <c r="N72">
        <v>1.6499357115837254</v>
      </c>
      <c r="O72">
        <v>1.8398469123537895</v>
      </c>
      <c r="P72">
        <v>3.0199536524176591</v>
      </c>
      <c r="Q72">
        <v>0.23996082809611827</v>
      </c>
      <c r="R72">
        <v>0.7399653067901234</v>
      </c>
      <c r="S72">
        <v>0.36975612636273542</v>
      </c>
      <c r="T72">
        <v>0.90980823605150207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4.5487923699324595</v>
      </c>
      <c r="AC72">
        <v>2.9188330262521989</v>
      </c>
      <c r="AD72">
        <v>1.7689743004384713</v>
      </c>
      <c r="AE72">
        <v>4.9278567270912079</v>
      </c>
      <c r="AF72">
        <v>0</v>
      </c>
      <c r="AG72">
        <v>4.3666775117750491</v>
      </c>
      <c r="AH72">
        <v>13.673108715289905</v>
      </c>
      <c r="AI72">
        <v>0.35809190746378183</v>
      </c>
      <c r="AJ72">
        <v>0</v>
      </c>
      <c r="AK72">
        <v>8.3355633804881464</v>
      </c>
      <c r="AL72">
        <v>0</v>
      </c>
      <c r="AM72">
        <v>0</v>
      </c>
      <c r="AN72">
        <v>6.6502849749894927E-2</v>
      </c>
      <c r="AO72">
        <v>0</v>
      </c>
      <c r="AP72">
        <v>0</v>
      </c>
      <c r="AQ72">
        <v>0</v>
      </c>
      <c r="AR72">
        <v>0</v>
      </c>
      <c r="AS72">
        <v>3.0325272027258374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2.8107215996275605</v>
      </c>
      <c r="AZ72">
        <v>5.178471140546006</v>
      </c>
      <c r="BA72">
        <v>3.4179899631901844</v>
      </c>
      <c r="BB72">
        <v>2.5479885521235519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75.321339977371466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1.5400124681180192</v>
      </c>
      <c r="L73">
        <v>5.46</v>
      </c>
      <c r="M73">
        <v>1.4899661297874636</v>
      </c>
      <c r="N73">
        <v>1.6499357115837254</v>
      </c>
      <c r="O73">
        <v>1.8398469123537895</v>
      </c>
      <c r="P73">
        <v>3.0199536524176591</v>
      </c>
      <c r="Q73">
        <v>0.23996082809611827</v>
      </c>
      <c r="R73">
        <v>0.7399653067901234</v>
      </c>
      <c r="S73">
        <v>0.36975612636273542</v>
      </c>
      <c r="T73">
        <v>0.90980823605150207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4.5487923699324595</v>
      </c>
      <c r="AC73">
        <v>2.9188330262521989</v>
      </c>
      <c r="AD73">
        <v>1.7689743004384713</v>
      </c>
      <c r="AE73">
        <v>4.9278567270912079</v>
      </c>
      <c r="AF73">
        <v>0</v>
      </c>
      <c r="AG73">
        <v>4.3666775117750491</v>
      </c>
      <c r="AH73">
        <v>13.673108715289905</v>
      </c>
      <c r="AI73">
        <v>0.35809190746378183</v>
      </c>
      <c r="AJ73">
        <v>0</v>
      </c>
      <c r="AK73">
        <v>8.3355633804881464</v>
      </c>
      <c r="AL73">
        <v>0</v>
      </c>
      <c r="AM73">
        <v>0.43482598498571517</v>
      </c>
      <c r="AN73">
        <v>6.6502849749894927E-2</v>
      </c>
      <c r="AO73">
        <v>0</v>
      </c>
      <c r="AP73">
        <v>0</v>
      </c>
      <c r="AQ73">
        <v>0</v>
      </c>
      <c r="AR73">
        <v>0</v>
      </c>
      <c r="AS73">
        <v>3.0325272027258374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2.8107215996275605</v>
      </c>
      <c r="AZ73">
        <v>5.178471140546006</v>
      </c>
      <c r="BA73">
        <v>3.4179899631901844</v>
      </c>
      <c r="BB73">
        <v>2.5479885521235519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75.646130603241104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1.610025689133425</v>
      </c>
      <c r="L74">
        <v>5.46</v>
      </c>
      <c r="M74">
        <v>1.4899661297874636</v>
      </c>
      <c r="N74">
        <v>1.6499357115837254</v>
      </c>
      <c r="O74">
        <v>1.8398469123537895</v>
      </c>
      <c r="P74">
        <v>3.0199536524176591</v>
      </c>
      <c r="Q74">
        <v>0.23996082809611827</v>
      </c>
      <c r="R74">
        <v>0.7399653067901234</v>
      </c>
      <c r="S74">
        <v>0.36975612636273542</v>
      </c>
      <c r="T74">
        <v>0.90980823605150207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4.5487923699324595</v>
      </c>
      <c r="AC74">
        <v>2.9188330262521989</v>
      </c>
      <c r="AD74">
        <v>1.7689743004384713</v>
      </c>
      <c r="AE74">
        <v>4.9278567270912079</v>
      </c>
      <c r="AF74">
        <v>0</v>
      </c>
      <c r="AG74">
        <v>4.3666775117750491</v>
      </c>
      <c r="AH74">
        <v>13.673108715289905</v>
      </c>
      <c r="AI74">
        <v>0.63944990913228539</v>
      </c>
      <c r="AJ74">
        <v>0</v>
      </c>
      <c r="AK74">
        <v>8.3355633804881464</v>
      </c>
      <c r="AL74">
        <v>0</v>
      </c>
      <c r="AM74">
        <v>0.43482598498571517</v>
      </c>
      <c r="AN74">
        <v>6.6502849749894927E-2</v>
      </c>
      <c r="AO74">
        <v>0</v>
      </c>
      <c r="AP74">
        <v>0</v>
      </c>
      <c r="AQ74">
        <v>0</v>
      </c>
      <c r="AR74">
        <v>0</v>
      </c>
      <c r="AS74">
        <v>3.0325272027258374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2.8107215996275605</v>
      </c>
      <c r="AZ74">
        <v>5.178471140546006</v>
      </c>
      <c r="BA74">
        <v>3.4179899631901844</v>
      </c>
      <c r="BB74">
        <v>2.5479885521235519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75.997501825925028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2.6899944188745137</v>
      </c>
      <c r="L75">
        <v>8.8496742767403536</v>
      </c>
      <c r="M75">
        <v>2.4700847241379313</v>
      </c>
      <c r="N75">
        <v>2.7499222367982674</v>
      </c>
      <c r="O75">
        <v>3.0599134489051099</v>
      </c>
      <c r="P75">
        <v>5.039886815920398</v>
      </c>
      <c r="Q75">
        <v>0.39996025629290627</v>
      </c>
      <c r="R75">
        <v>1.2393818870186766</v>
      </c>
      <c r="S75">
        <v>0.60967321101949024</v>
      </c>
      <c r="T75">
        <v>1.4777769166666668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4.5487923699324595</v>
      </c>
      <c r="AC75">
        <v>2.9188330262521989</v>
      </c>
      <c r="AD75">
        <v>2.6534613244703791</v>
      </c>
      <c r="AE75">
        <v>4.9278567270912079</v>
      </c>
      <c r="AF75">
        <v>0</v>
      </c>
      <c r="AG75">
        <v>4.3666775117750491</v>
      </c>
      <c r="AH75">
        <v>13.673108715289905</v>
      </c>
      <c r="AI75">
        <v>1.0231198719659473</v>
      </c>
      <c r="AJ75">
        <v>0</v>
      </c>
      <c r="AK75">
        <v>8.3355633804881464</v>
      </c>
      <c r="AL75">
        <v>0</v>
      </c>
      <c r="AM75">
        <v>0.43482598498571517</v>
      </c>
      <c r="AN75">
        <v>6.6502849749894927E-2</v>
      </c>
      <c r="AO75">
        <v>0</v>
      </c>
      <c r="AP75">
        <v>0</v>
      </c>
      <c r="AQ75">
        <v>0</v>
      </c>
      <c r="AR75">
        <v>0</v>
      </c>
      <c r="AS75">
        <v>3.0325272027258374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2.910747279329609</v>
      </c>
      <c r="AZ75">
        <v>5.178471140546006</v>
      </c>
      <c r="BA75">
        <v>3.4179899631901844</v>
      </c>
      <c r="BB75">
        <v>2.6279254478764478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88.702670988043323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2.7000043942946164</v>
      </c>
      <c r="L76">
        <v>8.8496742767403536</v>
      </c>
      <c r="M76">
        <v>2.4700847241379313</v>
      </c>
      <c r="N76">
        <v>2.7499222367982674</v>
      </c>
      <c r="O76">
        <v>3.0599134489051099</v>
      </c>
      <c r="P76">
        <v>5.039886815920398</v>
      </c>
      <c r="Q76">
        <v>0.39996025629290627</v>
      </c>
      <c r="R76">
        <v>1.2393818870186766</v>
      </c>
      <c r="S76">
        <v>0.60974390970400905</v>
      </c>
      <c r="T76">
        <v>1.5091903720136519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4.5487923699324595</v>
      </c>
      <c r="AC76">
        <v>2.9188330262521989</v>
      </c>
      <c r="AD76">
        <v>2.6534613244703791</v>
      </c>
      <c r="AE76">
        <v>4.9278567270912079</v>
      </c>
      <c r="AF76">
        <v>0</v>
      </c>
      <c r="AG76">
        <v>4.3666775117750491</v>
      </c>
      <c r="AH76">
        <v>13.673108715289905</v>
      </c>
      <c r="AI76">
        <v>4.987709256523245</v>
      </c>
      <c r="AJ76">
        <v>0</v>
      </c>
      <c r="AK76">
        <v>8.3355633804881464</v>
      </c>
      <c r="AL76">
        <v>0</v>
      </c>
      <c r="AM76">
        <v>1.0103308865366654</v>
      </c>
      <c r="AN76">
        <v>6.6502849749894927E-2</v>
      </c>
      <c r="AO76">
        <v>0</v>
      </c>
      <c r="AP76">
        <v>0</v>
      </c>
      <c r="AQ76">
        <v>0</v>
      </c>
      <c r="AR76">
        <v>0</v>
      </c>
      <c r="AS76">
        <v>3.0325272027258374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2.910747279329609</v>
      </c>
      <c r="AZ76">
        <v>5.178471140546006</v>
      </c>
      <c r="BA76">
        <v>3.4179899631901844</v>
      </c>
      <c r="BB76">
        <v>2.6279254478764478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93.284259403603144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2.7000078029247909</v>
      </c>
      <c r="L77">
        <v>8.85</v>
      </c>
      <c r="M77">
        <v>2.4700847241379313</v>
      </c>
      <c r="N77">
        <v>2.7499222367982674</v>
      </c>
      <c r="O77">
        <v>3.0599134489051099</v>
      </c>
      <c r="P77">
        <v>5.039886815920398</v>
      </c>
      <c r="Q77">
        <v>0.39996025629290627</v>
      </c>
      <c r="R77">
        <v>1.2393818870186766</v>
      </c>
      <c r="S77">
        <v>0.60974390970400905</v>
      </c>
      <c r="T77">
        <v>1.5091903720136519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4.5487923699324595</v>
      </c>
      <c r="AC77">
        <v>2.9188330262521989</v>
      </c>
      <c r="AD77">
        <v>3.5379484326271724</v>
      </c>
      <c r="AE77">
        <v>4.9278567270912079</v>
      </c>
      <c r="AF77">
        <v>0</v>
      </c>
      <c r="AG77">
        <v>4.3666775117750491</v>
      </c>
      <c r="AH77">
        <v>13.673108715289905</v>
      </c>
      <c r="AI77">
        <v>4.987709256523245</v>
      </c>
      <c r="AJ77">
        <v>0</v>
      </c>
      <c r="AK77">
        <v>8.3355633804881464</v>
      </c>
      <c r="AL77">
        <v>0</v>
      </c>
      <c r="AM77">
        <v>1.0103308865366654</v>
      </c>
      <c r="AN77">
        <v>6.6502849749894927E-2</v>
      </c>
      <c r="AO77">
        <v>0</v>
      </c>
      <c r="AP77">
        <v>0</v>
      </c>
      <c r="AQ77">
        <v>0</v>
      </c>
      <c r="AR77">
        <v>0</v>
      </c>
      <c r="AS77">
        <v>3.0325272027258374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2.910747279329609</v>
      </c>
      <c r="AZ77">
        <v>5.178471140546006</v>
      </c>
      <c r="BA77">
        <v>3.4179899631901844</v>
      </c>
      <c r="BB77">
        <v>2.6279254478764478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94.169075643649776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2.7000078029247909</v>
      </c>
      <c r="L78">
        <v>8.85</v>
      </c>
      <c r="M78">
        <v>2.4700847241379313</v>
      </c>
      <c r="N78">
        <v>2.7499222367982674</v>
      </c>
      <c r="O78">
        <v>3.0599134489051099</v>
      </c>
      <c r="P78">
        <v>5.039886815920398</v>
      </c>
      <c r="Q78">
        <v>0.39996025629290627</v>
      </c>
      <c r="R78">
        <v>1.2393818870186766</v>
      </c>
      <c r="S78">
        <v>0.60974390970400905</v>
      </c>
      <c r="T78">
        <v>1.5091903720136519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4.6807750029995141</v>
      </c>
      <c r="AC78">
        <v>2.9188330262521989</v>
      </c>
      <c r="AD78">
        <v>3.6086716347435224</v>
      </c>
      <c r="AE78">
        <v>4.9278567270912079</v>
      </c>
      <c r="AF78">
        <v>0</v>
      </c>
      <c r="AG78">
        <v>4.3666775117750491</v>
      </c>
      <c r="AH78">
        <v>13.829735674835083</v>
      </c>
      <c r="AI78">
        <v>4.987709256523245</v>
      </c>
      <c r="AJ78">
        <v>0</v>
      </c>
      <c r="AK78">
        <v>8.3355633804881464</v>
      </c>
      <c r="AL78">
        <v>0</v>
      </c>
      <c r="AM78">
        <v>1.5193329501131014</v>
      </c>
      <c r="AN78">
        <v>6.6502849749894927E-2</v>
      </c>
      <c r="AO78">
        <v>0</v>
      </c>
      <c r="AP78">
        <v>0</v>
      </c>
      <c r="AQ78">
        <v>0</v>
      </c>
      <c r="AR78">
        <v>0</v>
      </c>
      <c r="AS78">
        <v>3.1460935299254977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2.910747279329609</v>
      </c>
      <c r="AZ78">
        <v>5.178471140546006</v>
      </c>
      <c r="BA78">
        <v>3.498563901345292</v>
      </c>
      <c r="BB78">
        <v>2.6279254478764478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95.231550767309557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2.6999887186855847</v>
      </c>
      <c r="L79">
        <v>6.03</v>
      </c>
      <c r="M79">
        <v>2.4700847241379313</v>
      </c>
      <c r="N79">
        <v>2.7499222367982674</v>
      </c>
      <c r="O79">
        <v>3.0599134489051099</v>
      </c>
      <c r="P79">
        <v>5.039886815920398</v>
      </c>
      <c r="Q79">
        <v>0.39996025629290627</v>
      </c>
      <c r="R79">
        <v>1.2393818870186766</v>
      </c>
      <c r="S79">
        <v>0.60974390970400905</v>
      </c>
      <c r="T79">
        <v>1.5091903720136519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4.6807750029995141</v>
      </c>
      <c r="AC79">
        <v>2.9188330262521989</v>
      </c>
      <c r="AD79">
        <v>3.6086716347435224</v>
      </c>
      <c r="AE79">
        <v>4.9278567270912079</v>
      </c>
      <c r="AF79">
        <v>0</v>
      </c>
      <c r="AG79">
        <v>4.3666775117750491</v>
      </c>
      <c r="AH79">
        <v>13.829735674835083</v>
      </c>
      <c r="AI79">
        <v>4.987709256523245</v>
      </c>
      <c r="AJ79">
        <v>0</v>
      </c>
      <c r="AK79">
        <v>8.3355633804881464</v>
      </c>
      <c r="AL79">
        <v>0</v>
      </c>
      <c r="AM79">
        <v>1.5193329501131014</v>
      </c>
      <c r="AN79">
        <v>6.6502849749894927E-2</v>
      </c>
      <c r="AO79">
        <v>0</v>
      </c>
      <c r="AP79">
        <v>0</v>
      </c>
      <c r="AQ79">
        <v>0</v>
      </c>
      <c r="AR79">
        <v>0</v>
      </c>
      <c r="AS79">
        <v>3.1460935299254977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2.910747279329609</v>
      </c>
      <c r="AZ79">
        <v>5.178471140546006</v>
      </c>
      <c r="BA79">
        <v>3.498563901345292</v>
      </c>
      <c r="BB79">
        <v>2.6279254478764478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92.411531683070365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2.6999887186855847</v>
      </c>
      <c r="L80">
        <v>8.8497084869292255</v>
      </c>
      <c r="M80">
        <v>2.4700847241379313</v>
      </c>
      <c r="N80">
        <v>2.7499222367982674</v>
      </c>
      <c r="O80">
        <v>3.0599134489051099</v>
      </c>
      <c r="P80">
        <v>5.039886815920398</v>
      </c>
      <c r="Q80">
        <v>0.39996025629290627</v>
      </c>
      <c r="R80">
        <v>1.2393818870186766</v>
      </c>
      <c r="S80">
        <v>0.60974390970400905</v>
      </c>
      <c r="T80">
        <v>1.5091903720136519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4.6807750029995141</v>
      </c>
      <c r="AC80">
        <v>2.9188330262521989</v>
      </c>
      <c r="AD80">
        <v>3.6086716347435224</v>
      </c>
      <c r="AE80">
        <v>4.9278567270912079</v>
      </c>
      <c r="AF80">
        <v>0</v>
      </c>
      <c r="AG80">
        <v>4.3666775117750491</v>
      </c>
      <c r="AH80">
        <v>13.829735674835083</v>
      </c>
      <c r="AI80">
        <v>4.987709256523245</v>
      </c>
      <c r="AJ80">
        <v>0</v>
      </c>
      <c r="AK80">
        <v>8.3355633804881464</v>
      </c>
      <c r="AL80">
        <v>0</v>
      </c>
      <c r="AM80">
        <v>1.5193329501131014</v>
      </c>
      <c r="AN80">
        <v>6.6502849749894927E-2</v>
      </c>
      <c r="AO80">
        <v>0</v>
      </c>
      <c r="AP80">
        <v>0</v>
      </c>
      <c r="AQ80">
        <v>0</v>
      </c>
      <c r="AR80">
        <v>0</v>
      </c>
      <c r="AS80">
        <v>3.1460935299254977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2.910747279329609</v>
      </c>
      <c r="AZ80">
        <v>5.178471140546006</v>
      </c>
      <c r="BA80">
        <v>3.498563901345292</v>
      </c>
      <c r="BB80">
        <v>2.6279254478764478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95.23124016999958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2.6999887186855847</v>
      </c>
      <c r="L81">
        <v>8.8497084869292255</v>
      </c>
      <c r="M81">
        <v>2.4700847241379313</v>
      </c>
      <c r="N81">
        <v>2.7499222367982674</v>
      </c>
      <c r="O81">
        <v>3.0599134489051099</v>
      </c>
      <c r="P81">
        <v>5.039886815920398</v>
      </c>
      <c r="Q81">
        <v>0.39996025629290627</v>
      </c>
      <c r="R81">
        <v>1.2393818870186766</v>
      </c>
      <c r="S81">
        <v>0.60974390970400905</v>
      </c>
      <c r="T81">
        <v>1.5091903720136519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4.6807750029995141</v>
      </c>
      <c r="AC81">
        <v>2.9188330262521989</v>
      </c>
      <c r="AD81">
        <v>3.6086716347435224</v>
      </c>
      <c r="AE81">
        <v>4.9278567270912079</v>
      </c>
      <c r="AF81">
        <v>0</v>
      </c>
      <c r="AG81">
        <v>4.3666775117750491</v>
      </c>
      <c r="AH81">
        <v>13.829735674835083</v>
      </c>
      <c r="AI81">
        <v>4.987709256523245</v>
      </c>
      <c r="AJ81">
        <v>0</v>
      </c>
      <c r="AK81">
        <v>8.3355633804881464</v>
      </c>
      <c r="AL81">
        <v>0</v>
      </c>
      <c r="AM81">
        <v>1.5193329501131014</v>
      </c>
      <c r="AN81">
        <v>6.6502849749894927E-2</v>
      </c>
      <c r="AO81">
        <v>0</v>
      </c>
      <c r="AP81">
        <v>0</v>
      </c>
      <c r="AQ81">
        <v>0</v>
      </c>
      <c r="AR81">
        <v>0</v>
      </c>
      <c r="AS81">
        <v>3.1588825546212029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2.910747279329609</v>
      </c>
      <c r="AZ81">
        <v>5.178471140546006</v>
      </c>
      <c r="BA81">
        <v>3.498563901345292</v>
      </c>
      <c r="BB81">
        <v>2.6279254478764478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95.244029194695287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2.6999887186855847</v>
      </c>
      <c r="L82">
        <v>8.8497084869292255</v>
      </c>
      <c r="M82">
        <v>2.4700847241379313</v>
      </c>
      <c r="N82">
        <v>2.7499222367982674</v>
      </c>
      <c r="O82">
        <v>3.0599134489051099</v>
      </c>
      <c r="P82">
        <v>4.5900143909703717</v>
      </c>
      <c r="Q82">
        <v>0.39996025629290627</v>
      </c>
      <c r="R82">
        <v>1.2393818870186766</v>
      </c>
      <c r="S82">
        <v>0.60974390970400905</v>
      </c>
      <c r="T82">
        <v>1.5091903720136519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4.6807750029995141</v>
      </c>
      <c r="AC82">
        <v>2.9188330262521989</v>
      </c>
      <c r="AD82">
        <v>3.6086716347435224</v>
      </c>
      <c r="AE82">
        <v>4.9278567270912079</v>
      </c>
      <c r="AF82">
        <v>0</v>
      </c>
      <c r="AG82">
        <v>4.3666775117750491</v>
      </c>
      <c r="AH82">
        <v>13.829735674835083</v>
      </c>
      <c r="AI82">
        <v>0.63944990913228539</v>
      </c>
      <c r="AJ82">
        <v>0</v>
      </c>
      <c r="AK82">
        <v>8.3355633804881464</v>
      </c>
      <c r="AL82">
        <v>0</v>
      </c>
      <c r="AM82">
        <v>1.5193329501131014</v>
      </c>
      <c r="AN82">
        <v>6.6502849749894927E-2</v>
      </c>
      <c r="AO82">
        <v>0</v>
      </c>
      <c r="AP82">
        <v>0</v>
      </c>
      <c r="AQ82">
        <v>0</v>
      </c>
      <c r="AR82">
        <v>0</v>
      </c>
      <c r="AS82">
        <v>3.1588825546212029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2.910747279329609</v>
      </c>
      <c r="AZ82">
        <v>5.178471140546006</v>
      </c>
      <c r="BA82">
        <v>3.498563901345292</v>
      </c>
      <c r="BB82">
        <v>2.6279254478764478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90.445897422354307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2.6999887186855847</v>
      </c>
      <c r="L83">
        <v>8.8497084869292255</v>
      </c>
      <c r="M83">
        <v>2.4700847241379313</v>
      </c>
      <c r="N83">
        <v>2.7499222367982674</v>
      </c>
      <c r="O83">
        <v>3.0599134489051099</v>
      </c>
      <c r="P83">
        <v>4.5900143909703717</v>
      </c>
      <c r="Q83">
        <v>0.39996025629290627</v>
      </c>
      <c r="R83">
        <v>1.2393818870186766</v>
      </c>
      <c r="S83">
        <v>0.60974390970400905</v>
      </c>
      <c r="T83">
        <v>1.5091903720136519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4.6807750029995141</v>
      </c>
      <c r="AC83">
        <v>2.9188330262521989</v>
      </c>
      <c r="AD83">
        <v>3.6086716347435224</v>
      </c>
      <c r="AE83">
        <v>4.9278567270912079</v>
      </c>
      <c r="AF83">
        <v>0</v>
      </c>
      <c r="AG83">
        <v>4.3666775117750491</v>
      </c>
      <c r="AH83">
        <v>13.829735674835083</v>
      </c>
      <c r="AI83">
        <v>0.35809190746378183</v>
      </c>
      <c r="AJ83">
        <v>0</v>
      </c>
      <c r="AK83">
        <v>8.3355633804881464</v>
      </c>
      <c r="AL83">
        <v>0</v>
      </c>
      <c r="AM83">
        <v>1.5193329501131014</v>
      </c>
      <c r="AN83">
        <v>6.6502849749894927E-2</v>
      </c>
      <c r="AO83">
        <v>0</v>
      </c>
      <c r="AP83">
        <v>0</v>
      </c>
      <c r="AQ83">
        <v>0</v>
      </c>
      <c r="AR83">
        <v>0</v>
      </c>
      <c r="AS83">
        <v>3.1588825546212029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2.910747279329609</v>
      </c>
      <c r="AZ83">
        <v>5.178471140546006</v>
      </c>
      <c r="BA83">
        <v>3.498563901345292</v>
      </c>
      <c r="BB83">
        <v>2.6279254478764478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90.164539420685799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2.6999887186855847</v>
      </c>
      <c r="L84">
        <v>8.8497084869292255</v>
      </c>
      <c r="M84">
        <v>2.4700847241379313</v>
      </c>
      <c r="N84">
        <v>2.7499222367982674</v>
      </c>
      <c r="O84">
        <v>3.0599134489051099</v>
      </c>
      <c r="P84">
        <v>4.5900143909703717</v>
      </c>
      <c r="Q84">
        <v>0.39996025629290627</v>
      </c>
      <c r="R84">
        <v>1.2393818870186766</v>
      </c>
      <c r="S84">
        <v>0.60974390970400905</v>
      </c>
      <c r="T84">
        <v>1.5091903720136519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4.6807750029995141</v>
      </c>
      <c r="AC84">
        <v>2.9188330262521989</v>
      </c>
      <c r="AD84">
        <v>3.6086716347435224</v>
      </c>
      <c r="AE84">
        <v>4.9278567270912079</v>
      </c>
      <c r="AF84">
        <v>0</v>
      </c>
      <c r="AG84">
        <v>4.3666775117750491</v>
      </c>
      <c r="AH84">
        <v>13.829735674835083</v>
      </c>
      <c r="AI84">
        <v>0.35809190746378183</v>
      </c>
      <c r="AJ84">
        <v>0</v>
      </c>
      <c r="AK84">
        <v>8.3355633804881464</v>
      </c>
      <c r="AL84">
        <v>0</v>
      </c>
      <c r="AM84">
        <v>1.5193329501131014</v>
      </c>
      <c r="AN84">
        <v>6.6502849749894927E-2</v>
      </c>
      <c r="AO84">
        <v>0</v>
      </c>
      <c r="AP84">
        <v>0</v>
      </c>
      <c r="AQ84">
        <v>0</v>
      </c>
      <c r="AR84">
        <v>0</v>
      </c>
      <c r="AS84">
        <v>3.1588825546212029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2.910747279329609</v>
      </c>
      <c r="AZ84">
        <v>5.178471140546006</v>
      </c>
      <c r="BA84">
        <v>3.498563901345292</v>
      </c>
      <c r="BB84">
        <v>2.6279254478764478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90.164539420685799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2.6999887186855847</v>
      </c>
      <c r="L85">
        <v>8.8497084869292255</v>
      </c>
      <c r="M85">
        <v>2.4700847241379313</v>
      </c>
      <c r="N85">
        <v>2.7499222367982674</v>
      </c>
      <c r="O85">
        <v>3.0599134489051099</v>
      </c>
      <c r="P85">
        <v>4.5900143909703717</v>
      </c>
      <c r="Q85">
        <v>0.39996025629290627</v>
      </c>
      <c r="R85">
        <v>1.2393818870186766</v>
      </c>
      <c r="S85">
        <v>0.60974390970400905</v>
      </c>
      <c r="T85">
        <v>1.5091903720136519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4.6807750029995141</v>
      </c>
      <c r="AC85">
        <v>2.9188330262521989</v>
      </c>
      <c r="AD85">
        <v>3.6086716347435224</v>
      </c>
      <c r="AE85">
        <v>4.9278567270912079</v>
      </c>
      <c r="AF85">
        <v>0</v>
      </c>
      <c r="AG85">
        <v>4.3666775117750491</v>
      </c>
      <c r="AH85">
        <v>13.829735674835083</v>
      </c>
      <c r="AI85">
        <v>1.4067898347996095</v>
      </c>
      <c r="AJ85">
        <v>0</v>
      </c>
      <c r="AK85">
        <v>8.3355633804881464</v>
      </c>
      <c r="AL85">
        <v>0</v>
      </c>
      <c r="AM85">
        <v>1.5193329501131014</v>
      </c>
      <c r="AN85">
        <v>6.6502849749894927E-2</v>
      </c>
      <c r="AO85">
        <v>0</v>
      </c>
      <c r="AP85">
        <v>0</v>
      </c>
      <c r="AQ85">
        <v>0</v>
      </c>
      <c r="AR85">
        <v>0</v>
      </c>
      <c r="AS85">
        <v>3.1588825546212029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2.910747279329609</v>
      </c>
      <c r="AZ85">
        <v>5.178471140546006</v>
      </c>
      <c r="BA85">
        <v>3.498563901345292</v>
      </c>
      <c r="BB85">
        <v>2.6279254478764478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91.213237348021636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2.6999887186855847</v>
      </c>
      <c r="L86">
        <v>8.8497084869292255</v>
      </c>
      <c r="M86">
        <v>2.4700847241379313</v>
      </c>
      <c r="N86">
        <v>2.7499222367982674</v>
      </c>
      <c r="O86">
        <v>3.0599134489051099</v>
      </c>
      <c r="P86">
        <v>4.5900143909703717</v>
      </c>
      <c r="Q86">
        <v>0.39996025629290627</v>
      </c>
      <c r="R86">
        <v>1.2393818870186766</v>
      </c>
      <c r="S86">
        <v>0.60974390970400905</v>
      </c>
      <c r="T86">
        <v>1.5091903720136519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4.5487923699324595</v>
      </c>
      <c r="AC86">
        <v>2.9188330262521989</v>
      </c>
      <c r="AD86">
        <v>3.5379484326271724</v>
      </c>
      <c r="AE86">
        <v>4.9278567270912079</v>
      </c>
      <c r="AF86">
        <v>0</v>
      </c>
      <c r="AG86">
        <v>4.3666775117750491</v>
      </c>
      <c r="AH86">
        <v>13.673108715289905</v>
      </c>
      <c r="AI86">
        <v>1.4067898347996095</v>
      </c>
      <c r="AJ86">
        <v>0</v>
      </c>
      <c r="AK86">
        <v>8.3355633804881464</v>
      </c>
      <c r="AL86">
        <v>0</v>
      </c>
      <c r="AM86">
        <v>1.5162636705642742</v>
      </c>
      <c r="AN86">
        <v>6.6502849749894927E-2</v>
      </c>
      <c r="AO86">
        <v>0</v>
      </c>
      <c r="AP86">
        <v>0</v>
      </c>
      <c r="AQ86">
        <v>0</v>
      </c>
      <c r="AR86">
        <v>0</v>
      </c>
      <c r="AS86">
        <v>3.1588825546212029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2.910747279329609</v>
      </c>
      <c r="AZ86">
        <v>5.178471140546006</v>
      </c>
      <c r="BA86">
        <v>3.4179899631901844</v>
      </c>
      <c r="BB86">
        <v>2.6279254478764478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90.770261335589112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2.6999887186855847</v>
      </c>
      <c r="L87">
        <v>8.8497084869292255</v>
      </c>
      <c r="M87">
        <v>2.4700847241379313</v>
      </c>
      <c r="N87">
        <v>2.7499222367982674</v>
      </c>
      <c r="O87">
        <v>3.0599134489051099</v>
      </c>
      <c r="P87">
        <v>4.5899863285781475</v>
      </c>
      <c r="Q87">
        <v>0.39996025629290627</v>
      </c>
      <c r="R87">
        <v>1.2393818870186766</v>
      </c>
      <c r="S87">
        <v>0.60974390970400905</v>
      </c>
      <c r="T87">
        <v>1.5091903720136519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4.5487923699324595</v>
      </c>
      <c r="AC87">
        <v>2.9188330262521989</v>
      </c>
      <c r="AD87">
        <v>3.5379484326271724</v>
      </c>
      <c r="AE87">
        <v>4.9278567270912079</v>
      </c>
      <c r="AF87">
        <v>0</v>
      </c>
      <c r="AG87">
        <v>4.3666775117750491</v>
      </c>
      <c r="AH87">
        <v>13.673108715289905</v>
      </c>
      <c r="AI87">
        <v>1.4067898347996095</v>
      </c>
      <c r="AJ87">
        <v>0</v>
      </c>
      <c r="AK87">
        <v>8.3355633804881464</v>
      </c>
      <c r="AL87">
        <v>0</v>
      </c>
      <c r="AM87">
        <v>1.5162636705642742</v>
      </c>
      <c r="AN87">
        <v>6.6502849749894927E-2</v>
      </c>
      <c r="AO87">
        <v>0</v>
      </c>
      <c r="AP87">
        <v>0</v>
      </c>
      <c r="AQ87">
        <v>0</v>
      </c>
      <c r="AR87">
        <v>0</v>
      </c>
      <c r="AS87">
        <v>3.1588825546212029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2.910747279329609</v>
      </c>
      <c r="AZ87">
        <v>5.178471140546006</v>
      </c>
      <c r="BA87">
        <v>3.4179899631901844</v>
      </c>
      <c r="BB87">
        <v>2.6279254478764478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90.770233273196894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2.6999887186855847</v>
      </c>
      <c r="L88">
        <v>8.8497084869292255</v>
      </c>
      <c r="M88">
        <v>2.4700847241379313</v>
      </c>
      <c r="N88">
        <v>2.7499222367982674</v>
      </c>
      <c r="O88">
        <v>3.0599134489051099</v>
      </c>
      <c r="P88">
        <v>4.5899863285781475</v>
      </c>
      <c r="Q88">
        <v>0.39996025629290627</v>
      </c>
      <c r="R88">
        <v>1.2393818870186766</v>
      </c>
      <c r="S88">
        <v>0.60974390970400905</v>
      </c>
      <c r="T88">
        <v>1.5091903720136519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4.5487923699324595</v>
      </c>
      <c r="AC88">
        <v>2.9188330262521989</v>
      </c>
      <c r="AD88">
        <v>3.5379484326271724</v>
      </c>
      <c r="AE88">
        <v>4.9278567270912079</v>
      </c>
      <c r="AF88">
        <v>0</v>
      </c>
      <c r="AG88">
        <v>4.3666775117750491</v>
      </c>
      <c r="AH88">
        <v>13.673108715289905</v>
      </c>
      <c r="AI88">
        <v>1.4067898347996095</v>
      </c>
      <c r="AJ88">
        <v>0</v>
      </c>
      <c r="AK88">
        <v>8.3355633804881464</v>
      </c>
      <c r="AL88">
        <v>0</v>
      </c>
      <c r="AM88">
        <v>1.5162636705642742</v>
      </c>
      <c r="AN88">
        <v>6.6502849749894927E-2</v>
      </c>
      <c r="AO88">
        <v>0</v>
      </c>
      <c r="AP88">
        <v>0</v>
      </c>
      <c r="AQ88">
        <v>0</v>
      </c>
      <c r="AR88">
        <v>0</v>
      </c>
      <c r="AS88">
        <v>3.1588825546212029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2.910747279329609</v>
      </c>
      <c r="AZ88">
        <v>5.178471140546006</v>
      </c>
      <c r="BA88">
        <v>3.4179899631901844</v>
      </c>
      <c r="BB88">
        <v>2.6279254478764478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90.770233273196894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2.6999887186855847</v>
      </c>
      <c r="L89">
        <v>8.8497084869292255</v>
      </c>
      <c r="M89">
        <v>2.4700847241379313</v>
      </c>
      <c r="N89">
        <v>2.7499222367982674</v>
      </c>
      <c r="O89">
        <v>3.0599134489051099</v>
      </c>
      <c r="P89">
        <v>4.5899863285781475</v>
      </c>
      <c r="Q89">
        <v>0.39996025629290627</v>
      </c>
      <c r="R89">
        <v>1.2393818870186766</v>
      </c>
      <c r="S89">
        <v>0.60974390970400905</v>
      </c>
      <c r="T89">
        <v>1.5091903720136519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4.5487923699324595</v>
      </c>
      <c r="AC89">
        <v>2.9188330262521989</v>
      </c>
      <c r="AD89">
        <v>3.5379484326271724</v>
      </c>
      <c r="AE89">
        <v>4.9278567270912079</v>
      </c>
      <c r="AF89">
        <v>0</v>
      </c>
      <c r="AG89">
        <v>4.3666775117750491</v>
      </c>
      <c r="AH89">
        <v>13.673108715289905</v>
      </c>
      <c r="AI89">
        <v>1.4067898347996095</v>
      </c>
      <c r="AJ89">
        <v>0</v>
      </c>
      <c r="AK89">
        <v>8.3355633804881464</v>
      </c>
      <c r="AL89">
        <v>0</v>
      </c>
      <c r="AM89">
        <v>1.5162636705642742</v>
      </c>
      <c r="AN89">
        <v>6.6502849749894927E-2</v>
      </c>
      <c r="AO89">
        <v>0</v>
      </c>
      <c r="AP89">
        <v>0</v>
      </c>
      <c r="AQ89">
        <v>0</v>
      </c>
      <c r="AR89">
        <v>0</v>
      </c>
      <c r="AS89">
        <v>3.0325272027258374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2.910747279329609</v>
      </c>
      <c r="AZ89">
        <v>5.178471140546006</v>
      </c>
      <c r="BA89">
        <v>3.4179899631901844</v>
      </c>
      <c r="BB89">
        <v>2.6279254478764478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90.643877921301524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2.6999887186855847</v>
      </c>
      <c r="L90">
        <v>8.8497084869292255</v>
      </c>
      <c r="M90">
        <v>2.4700847241379313</v>
      </c>
      <c r="N90">
        <v>2.7499222367982674</v>
      </c>
      <c r="O90">
        <v>3.0599134489051099</v>
      </c>
      <c r="P90">
        <v>4.5899863285781475</v>
      </c>
      <c r="Q90">
        <v>0.39996025629290627</v>
      </c>
      <c r="R90">
        <v>1.2393818870186766</v>
      </c>
      <c r="S90">
        <v>0.60974390970400905</v>
      </c>
      <c r="T90">
        <v>1.5091903720136519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4.6807750029995141</v>
      </c>
      <c r="AC90">
        <v>2.9188330262521989</v>
      </c>
      <c r="AD90">
        <v>3.6086716347435224</v>
      </c>
      <c r="AE90">
        <v>4.9278567270912079</v>
      </c>
      <c r="AF90">
        <v>0</v>
      </c>
      <c r="AG90">
        <v>4.3666775117750491</v>
      </c>
      <c r="AH90">
        <v>13.829735674835083</v>
      </c>
      <c r="AI90">
        <v>1.4067898347996095</v>
      </c>
      <c r="AJ90">
        <v>0</v>
      </c>
      <c r="AK90">
        <v>8.3355633804881464</v>
      </c>
      <c r="AL90">
        <v>0</v>
      </c>
      <c r="AM90">
        <v>1.5193329501131014</v>
      </c>
      <c r="AN90">
        <v>6.6502849749894927E-2</v>
      </c>
      <c r="AO90">
        <v>0</v>
      </c>
      <c r="AP90">
        <v>0</v>
      </c>
      <c r="AQ90">
        <v>0</v>
      </c>
      <c r="AR90">
        <v>0</v>
      </c>
      <c r="AS90">
        <v>3.1588825546212029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4.3684108598014886</v>
      </c>
      <c r="AZ90">
        <v>5.178471140546006</v>
      </c>
      <c r="BA90">
        <v>3.498563901345292</v>
      </c>
      <c r="BB90">
        <v>2.6279254478764478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92.670872866101277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2.6999887186855847</v>
      </c>
      <c r="L91">
        <v>8.8497084869292255</v>
      </c>
      <c r="M91">
        <v>2.4700847241379313</v>
      </c>
      <c r="N91">
        <v>2.7499222367982674</v>
      </c>
      <c r="O91">
        <v>3.0599134489051099</v>
      </c>
      <c r="P91">
        <v>4.5899863285781475</v>
      </c>
      <c r="Q91">
        <v>0.39996025629290627</v>
      </c>
      <c r="R91">
        <v>1.2393818870186766</v>
      </c>
      <c r="S91">
        <v>0.60974390970400905</v>
      </c>
      <c r="T91">
        <v>1.5091903720136519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4.6807750029995141</v>
      </c>
      <c r="AC91">
        <v>2.9188330262521989</v>
      </c>
      <c r="AD91">
        <v>3.6086716347435224</v>
      </c>
      <c r="AE91">
        <v>4.9278567270912079</v>
      </c>
      <c r="AF91">
        <v>0</v>
      </c>
      <c r="AG91">
        <v>4.3666775117750491</v>
      </c>
      <c r="AH91">
        <v>13.829735674835083</v>
      </c>
      <c r="AI91">
        <v>1.4067898347996095</v>
      </c>
      <c r="AJ91">
        <v>0</v>
      </c>
      <c r="AK91">
        <v>8.3355633804881464</v>
      </c>
      <c r="AL91">
        <v>0</v>
      </c>
      <c r="AM91">
        <v>1.5193329501131014</v>
      </c>
      <c r="AN91">
        <v>6.6502849749894927E-2</v>
      </c>
      <c r="AO91">
        <v>0</v>
      </c>
      <c r="AP91">
        <v>0</v>
      </c>
      <c r="AQ91">
        <v>0</v>
      </c>
      <c r="AR91">
        <v>0</v>
      </c>
      <c r="AS91">
        <v>3.1588825546212029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4.3684108598014886</v>
      </c>
      <c r="AZ91">
        <v>5.178471140546006</v>
      </c>
      <c r="BA91">
        <v>3.498563901345292</v>
      </c>
      <c r="BB91">
        <v>2.6279254478764478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92.670872866101277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2.6999887186855847</v>
      </c>
      <c r="L92">
        <v>8.8497084869292255</v>
      </c>
      <c r="M92">
        <v>2.4700847241379313</v>
      </c>
      <c r="N92">
        <v>2.7499222367982674</v>
      </c>
      <c r="O92">
        <v>3.0599134489051099</v>
      </c>
      <c r="P92">
        <v>4.5899863285781475</v>
      </c>
      <c r="Q92">
        <v>0.39996025629290627</v>
      </c>
      <c r="R92">
        <v>1.2393818870186766</v>
      </c>
      <c r="S92">
        <v>0.60974390970400905</v>
      </c>
      <c r="T92">
        <v>1.5091903720136519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4.6807750029995141</v>
      </c>
      <c r="AC92">
        <v>2.9188330262521989</v>
      </c>
      <c r="AD92">
        <v>3.6086716347435224</v>
      </c>
      <c r="AE92">
        <v>4.9278567270912079</v>
      </c>
      <c r="AF92">
        <v>0</v>
      </c>
      <c r="AG92">
        <v>4.3666775117750491</v>
      </c>
      <c r="AH92">
        <v>13.829735674835083</v>
      </c>
      <c r="AI92">
        <v>1.4067898347996095</v>
      </c>
      <c r="AJ92">
        <v>0</v>
      </c>
      <c r="AK92">
        <v>8.3355633804881464</v>
      </c>
      <c r="AL92">
        <v>0</v>
      </c>
      <c r="AM92">
        <v>1.5193329501131014</v>
      </c>
      <c r="AN92">
        <v>6.6502849749894927E-2</v>
      </c>
      <c r="AO92">
        <v>0</v>
      </c>
      <c r="AP92">
        <v>0</v>
      </c>
      <c r="AQ92">
        <v>0</v>
      </c>
      <c r="AR92">
        <v>0</v>
      </c>
      <c r="AS92">
        <v>3.1588825546212029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4.3684108598014886</v>
      </c>
      <c r="AZ92">
        <v>5.178471140546006</v>
      </c>
      <c r="BA92">
        <v>3.498563901345292</v>
      </c>
      <c r="BB92">
        <v>2.6279254478764478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92.670872866101277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2.6999887186855847</v>
      </c>
      <c r="L93">
        <v>8.8497084869292255</v>
      </c>
      <c r="M93">
        <v>2.4700847241379313</v>
      </c>
      <c r="N93">
        <v>2.7499222367982674</v>
      </c>
      <c r="O93">
        <v>3.0599134489051099</v>
      </c>
      <c r="P93">
        <v>4.5899863285781475</v>
      </c>
      <c r="Q93">
        <v>0.39996025629290627</v>
      </c>
      <c r="R93">
        <v>1.2393818870186766</v>
      </c>
      <c r="S93">
        <v>0.60974390970400905</v>
      </c>
      <c r="T93">
        <v>1.5091903720136519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4.6807750029995141</v>
      </c>
      <c r="AC93">
        <v>2.9188330262521989</v>
      </c>
      <c r="AD93">
        <v>3.6086716347435224</v>
      </c>
      <c r="AE93">
        <v>4.9278567270912079</v>
      </c>
      <c r="AF93">
        <v>0</v>
      </c>
      <c r="AG93">
        <v>4.3666775117750491</v>
      </c>
      <c r="AH93">
        <v>13.829735674835083</v>
      </c>
      <c r="AI93">
        <v>1.4067898347996095</v>
      </c>
      <c r="AJ93">
        <v>0</v>
      </c>
      <c r="AK93">
        <v>8.3355633804881464</v>
      </c>
      <c r="AL93">
        <v>0</v>
      </c>
      <c r="AM93">
        <v>1.5193329501131014</v>
      </c>
      <c r="AN93">
        <v>6.6502849749894927E-2</v>
      </c>
      <c r="AO93">
        <v>0</v>
      </c>
      <c r="AP93">
        <v>0</v>
      </c>
      <c r="AQ93">
        <v>0</v>
      </c>
      <c r="AR93">
        <v>0</v>
      </c>
      <c r="AS93">
        <v>3.1588825546212029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4.3684108598014886</v>
      </c>
      <c r="AZ93">
        <v>5.178471140546006</v>
      </c>
      <c r="BA93">
        <v>3.498563901345292</v>
      </c>
      <c r="BB93">
        <v>2.6279254478764478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92.670872866101277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2.6999887186855847</v>
      </c>
      <c r="L94">
        <v>8.8497084869292255</v>
      </c>
      <c r="M94">
        <v>2.4700847241379313</v>
      </c>
      <c r="N94">
        <v>2.7499222367982674</v>
      </c>
      <c r="O94">
        <v>3.0599134489051099</v>
      </c>
      <c r="P94">
        <v>4.5899863285781475</v>
      </c>
      <c r="Q94">
        <v>0.39996025629290627</v>
      </c>
      <c r="R94">
        <v>1.2393818870186766</v>
      </c>
      <c r="S94">
        <v>0.60974390970400905</v>
      </c>
      <c r="T94">
        <v>1.5091903720136519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4.5487923699324595</v>
      </c>
      <c r="AC94">
        <v>2.9188330262521989</v>
      </c>
      <c r="AD94">
        <v>3.5379484326271724</v>
      </c>
      <c r="AE94">
        <v>4.9278567270912079</v>
      </c>
      <c r="AF94">
        <v>0</v>
      </c>
      <c r="AG94">
        <v>4.3666775117750491</v>
      </c>
      <c r="AH94">
        <v>13.673108715289905</v>
      </c>
      <c r="AI94">
        <v>0</v>
      </c>
      <c r="AJ94">
        <v>0</v>
      </c>
      <c r="AK94">
        <v>8.3355633804881464</v>
      </c>
      <c r="AL94">
        <v>0</v>
      </c>
      <c r="AM94">
        <v>1.5162636705642742</v>
      </c>
      <c r="AN94">
        <v>6.6502849749894927E-2</v>
      </c>
      <c r="AO94">
        <v>0</v>
      </c>
      <c r="AP94">
        <v>0</v>
      </c>
      <c r="AQ94">
        <v>0</v>
      </c>
      <c r="AR94">
        <v>0</v>
      </c>
      <c r="AS94">
        <v>3.0325272027258374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4.3684108598014886</v>
      </c>
      <c r="AZ94">
        <v>5.178471140546006</v>
      </c>
      <c r="BA94">
        <v>3.4179899631901844</v>
      </c>
      <c r="BB94">
        <v>2.6279254478764478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90.694751666973787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2.6999887186855847</v>
      </c>
      <c r="L95">
        <v>8.8497084869292255</v>
      </c>
      <c r="M95">
        <v>2.4700847241379313</v>
      </c>
      <c r="N95">
        <v>2.7499222367982674</v>
      </c>
      <c r="O95">
        <v>3.0599134489051099</v>
      </c>
      <c r="P95">
        <v>4.5899863285781475</v>
      </c>
      <c r="Q95">
        <v>0.39996025629290627</v>
      </c>
      <c r="R95">
        <v>1.2393818870186766</v>
      </c>
      <c r="S95">
        <v>0.60974390970400905</v>
      </c>
      <c r="T95">
        <v>1.5091903720136519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4.5487923699324595</v>
      </c>
      <c r="AC95">
        <v>2.9188330262521989</v>
      </c>
      <c r="AD95">
        <v>3.5379484326271724</v>
      </c>
      <c r="AE95">
        <v>4.9278567270912079</v>
      </c>
      <c r="AF95">
        <v>0</v>
      </c>
      <c r="AG95">
        <v>4.3666775117750491</v>
      </c>
      <c r="AH95">
        <v>13.673108715289905</v>
      </c>
      <c r="AI95">
        <v>0</v>
      </c>
      <c r="AJ95">
        <v>0</v>
      </c>
      <c r="AK95">
        <v>8.3355633804881464</v>
      </c>
      <c r="AL95">
        <v>0</v>
      </c>
      <c r="AM95">
        <v>1.5162636705642742</v>
      </c>
      <c r="AN95">
        <v>6.6502849749894927E-2</v>
      </c>
      <c r="AO95">
        <v>0</v>
      </c>
      <c r="AP95">
        <v>0</v>
      </c>
      <c r="AQ95">
        <v>0</v>
      </c>
      <c r="AR95">
        <v>0</v>
      </c>
      <c r="AS95">
        <v>3.0325272027258374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4.3684108598014886</v>
      </c>
      <c r="AZ95">
        <v>5.178471140546006</v>
      </c>
      <c r="BA95">
        <v>3.4179899631901844</v>
      </c>
      <c r="BB95">
        <v>2.6279254478764478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90.694751666973787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2.6999887186855847</v>
      </c>
      <c r="L96">
        <v>8.8497084869292255</v>
      </c>
      <c r="M96">
        <v>2.4700847241379313</v>
      </c>
      <c r="N96">
        <v>2.7499222367982674</v>
      </c>
      <c r="O96">
        <v>3.0599134489051099</v>
      </c>
      <c r="P96">
        <v>4.5899863285781475</v>
      </c>
      <c r="Q96">
        <v>0.39996025629290627</v>
      </c>
      <c r="R96">
        <v>1.2393818870186766</v>
      </c>
      <c r="S96">
        <v>0.60974390970400905</v>
      </c>
      <c r="T96">
        <v>1.5091903720136519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4.5487923699324595</v>
      </c>
      <c r="AC96">
        <v>2.9188330262521989</v>
      </c>
      <c r="AD96">
        <v>3.5379484326271724</v>
      </c>
      <c r="AE96">
        <v>4.9278567270912079</v>
      </c>
      <c r="AF96">
        <v>0</v>
      </c>
      <c r="AG96">
        <v>4.3666775117750491</v>
      </c>
      <c r="AH96">
        <v>13.673108715289905</v>
      </c>
      <c r="AI96">
        <v>0</v>
      </c>
      <c r="AJ96">
        <v>0</v>
      </c>
      <c r="AK96">
        <v>8.3355633804881464</v>
      </c>
      <c r="AL96">
        <v>0</v>
      </c>
      <c r="AM96">
        <v>1.2788998183302345</v>
      </c>
      <c r="AN96">
        <v>6.6502849749894927E-2</v>
      </c>
      <c r="AO96">
        <v>0</v>
      </c>
      <c r="AP96">
        <v>0</v>
      </c>
      <c r="AQ96">
        <v>0</v>
      </c>
      <c r="AR96">
        <v>0</v>
      </c>
      <c r="AS96">
        <v>3.0325272027258374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4.3684108598014886</v>
      </c>
      <c r="AZ96">
        <v>5.178471140546006</v>
      </c>
      <c r="BA96">
        <v>3.4179899631901844</v>
      </c>
      <c r="BB96">
        <v>2.6279254478764478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90.457387814739747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2.6999887186855847</v>
      </c>
      <c r="L97">
        <v>8.8497084869292255</v>
      </c>
      <c r="M97">
        <v>2.4700847241379313</v>
      </c>
      <c r="N97">
        <v>2.7499222367982674</v>
      </c>
      <c r="O97">
        <v>3.0599134489051099</v>
      </c>
      <c r="P97">
        <v>4.5899863285781475</v>
      </c>
      <c r="Q97">
        <v>0.39996025629290627</v>
      </c>
      <c r="R97">
        <v>1.2393818870186766</v>
      </c>
      <c r="S97">
        <v>0.60974390970400905</v>
      </c>
      <c r="T97">
        <v>1.5091903720136519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4.5487923699324595</v>
      </c>
      <c r="AC97">
        <v>2.9188330262521989</v>
      </c>
      <c r="AD97">
        <v>3.5379484326271724</v>
      </c>
      <c r="AE97">
        <v>4.9278567270912079</v>
      </c>
      <c r="AF97">
        <v>0</v>
      </c>
      <c r="AG97">
        <v>4.3666775117750491</v>
      </c>
      <c r="AH97">
        <v>13.673108715289905</v>
      </c>
      <c r="AI97">
        <v>0</v>
      </c>
      <c r="AJ97">
        <v>0</v>
      </c>
      <c r="AK97">
        <v>8.3355633804881464</v>
      </c>
      <c r="AL97">
        <v>0</v>
      </c>
      <c r="AM97">
        <v>1.2788998183302345</v>
      </c>
      <c r="AN97">
        <v>6.6502849749894927E-2</v>
      </c>
      <c r="AO97">
        <v>0</v>
      </c>
      <c r="AP97">
        <v>0</v>
      </c>
      <c r="AQ97">
        <v>0</v>
      </c>
      <c r="AR97">
        <v>0</v>
      </c>
      <c r="AS97">
        <v>3.0325272027258374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4.3684108598014886</v>
      </c>
      <c r="AZ97">
        <v>5.178471140546006</v>
      </c>
      <c r="BA97">
        <v>3.4179899631901844</v>
      </c>
      <c r="BB97">
        <v>2.6279254478764478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90.457387814739747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2.6999887186855847</v>
      </c>
      <c r="L98">
        <v>8.8497084869292255</v>
      </c>
      <c r="M98">
        <v>2.4700847241379313</v>
      </c>
      <c r="N98">
        <v>2.7499222367982674</v>
      </c>
      <c r="O98">
        <v>3.0599134489051099</v>
      </c>
      <c r="P98">
        <v>4.5899863285781475</v>
      </c>
      <c r="Q98">
        <v>0.39996025629290627</v>
      </c>
      <c r="R98">
        <v>1.2393818870186766</v>
      </c>
      <c r="S98">
        <v>0.60974390970400905</v>
      </c>
      <c r="T98">
        <v>1.5091903720136519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4.5487923699324595</v>
      </c>
      <c r="AC98">
        <v>2.9188330262521989</v>
      </c>
      <c r="AD98">
        <v>3.5379484326271724</v>
      </c>
      <c r="AE98">
        <v>4.9278567270912079</v>
      </c>
      <c r="AF98">
        <v>0</v>
      </c>
      <c r="AG98">
        <v>4.3666775117750491</v>
      </c>
      <c r="AH98">
        <v>13.673108715289905</v>
      </c>
      <c r="AI98">
        <v>0</v>
      </c>
      <c r="AJ98">
        <v>0</v>
      </c>
      <c r="AK98">
        <v>8.3355633804881464</v>
      </c>
      <c r="AL98">
        <v>0</v>
      </c>
      <c r="AM98">
        <v>1.2788998183302345</v>
      </c>
      <c r="AN98">
        <v>6.6502849749894927E-2</v>
      </c>
      <c r="AO98">
        <v>0</v>
      </c>
      <c r="AP98">
        <v>0</v>
      </c>
      <c r="AQ98">
        <v>0</v>
      </c>
      <c r="AR98">
        <v>0</v>
      </c>
      <c r="AS98">
        <v>3.0325272027258374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4.3684108598014886</v>
      </c>
      <c r="AZ98">
        <v>5.178471140546006</v>
      </c>
      <c r="BA98">
        <v>3.4179899631901844</v>
      </c>
      <c r="BB98">
        <v>2.6279254478764478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90.457387814739747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5.1619634696293305E-3</v>
      </c>
      <c r="H99">
        <f t="shared" si="2"/>
        <v>0</v>
      </c>
      <c r="I99">
        <f t="shared" si="2"/>
        <v>0</v>
      </c>
      <c r="J99">
        <f t="shared" si="2"/>
        <v>9.2619667123287672E-5</v>
      </c>
      <c r="K99">
        <f t="shared" si="2"/>
        <v>5.6318122006066063E-2</v>
      </c>
      <c r="L99">
        <f t="shared" si="2"/>
        <v>0.18273079769343192</v>
      </c>
      <c r="M99">
        <f t="shared" si="2"/>
        <v>5.1924507211842892E-2</v>
      </c>
      <c r="N99">
        <f t="shared" si="2"/>
        <v>5.8306013441976036E-2</v>
      </c>
      <c r="O99">
        <f t="shared" si="2"/>
        <v>6.4866729027430833E-2</v>
      </c>
      <c r="P99">
        <f t="shared" si="2"/>
        <v>0.10406698743241322</v>
      </c>
      <c r="Q99">
        <f t="shared" si="2"/>
        <v>8.1543542775645884E-3</v>
      </c>
      <c r="R99">
        <f t="shared" si="2"/>
        <v>2.5475905375167786E-2</v>
      </c>
      <c r="S99">
        <f t="shared" si="2"/>
        <v>1.2534190782715561E-2</v>
      </c>
      <c r="T99">
        <f t="shared" si="2"/>
        <v>3.1482321757615964E-2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0.10956696477758028</v>
      </c>
      <c r="AC99">
        <f t="shared" si="2"/>
        <v>7.0051992630052767E-2</v>
      </c>
      <c r="AD99">
        <f t="shared" si="2"/>
        <v>6.8759920993249776E-2</v>
      </c>
      <c r="AE99">
        <f t="shared" si="2"/>
        <v>0.11826856145018873</v>
      </c>
      <c r="AF99">
        <f t="shared" si="2"/>
        <v>0</v>
      </c>
      <c r="AG99">
        <f t="shared" si="2"/>
        <v>0.104800260282601</v>
      </c>
      <c r="AH99">
        <f t="shared" si="2"/>
        <v>0.32862449004559319</v>
      </c>
      <c r="AI99">
        <f t="shared" si="2"/>
        <v>2.7362061714160817E-2</v>
      </c>
      <c r="AJ99">
        <f t="shared" si="2"/>
        <v>0</v>
      </c>
      <c r="AK99">
        <f t="shared" si="2"/>
        <v>0.20005352113171535</v>
      </c>
      <c r="AL99">
        <f t="shared" si="2"/>
        <v>0</v>
      </c>
      <c r="AM99">
        <f t="shared" si="2"/>
        <v>1.2787591531057468E-2</v>
      </c>
      <c r="AN99">
        <f t="shared" si="2"/>
        <v>1.624203361582007E-3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7.3244893666505939E-2</v>
      </c>
      <c r="AT99">
        <f t="shared" si="2"/>
        <v>0</v>
      </c>
      <c r="AU99">
        <f t="shared" si="2"/>
        <v>0</v>
      </c>
      <c r="AV99">
        <f t="shared" si="2"/>
        <v>2.2872993781718406E-3</v>
      </c>
      <c r="AW99">
        <f t="shared" si="2"/>
        <v>0</v>
      </c>
      <c r="AX99">
        <f t="shared" si="2"/>
        <v>0</v>
      </c>
      <c r="AY99">
        <f t="shared" si="2"/>
        <v>9.5285598244569933E-2</v>
      </c>
      <c r="AZ99">
        <f t="shared" si="2"/>
        <v>0.12428330737310386</v>
      </c>
      <c r="BA99">
        <f t="shared" si="2"/>
        <v>8.2273480931029749E-2</v>
      </c>
      <c r="BB99">
        <f t="shared" si="2"/>
        <v>6.4768869783783628E-2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2.0851575294379252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19.319987999999999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19.319987999999999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18.733563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18.733563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17.033180000000002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17.033180000000002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15.586023000000001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15.586023000000001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17.218737000000001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17.218737000000001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14.496168000000001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14.496168000000001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14.333805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14.333805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15.577451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15.577451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15.034692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15.034692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17.397741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17.397741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15.522589999999999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15.522589999999999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17.256757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17.256757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19.319987999999999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19.319987999999999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17.926987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17.926987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19.319987999999999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19.319987999999999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19.319987999999999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19.319987999999999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19.319987999999999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19.319987999999999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19.319987999999999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19.319987999999999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19.319987999999999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19.319987999999999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19.319987999999999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19.319987999999999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19.319987999999999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19.319987999999999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19.319987999999999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19.319987999999999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19.319987999999999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19.319987999999999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19.319987999999999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19.319987999999999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19.319987999999999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19.319987999999999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19.319987999999999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19.319987999999999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19.319987999999999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19.319987999999999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19.319987999999999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19.319987999999999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19.319987999999999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19.319987999999999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19.319987999999999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18.254436999999999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18.254436999999999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19.319987999999999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19.319987999999999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19.319987999999999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19.319987999999999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18.792759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18.792759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19.319987999999999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19.319987999999999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19.319987999999999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19.319987999999999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19.319987999999999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19.319987999999999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19.319987999999999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19.319987999999999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19.319987999999999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19.319987999999999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19.319987999999999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19.319987999999999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19.319987999999999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19.319987999999999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19.319987999999999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19.319987999999999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19.319987999999999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19.319987999999999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19.319987999999999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19.319987999999999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19.319987999999999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19.319987999999999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19.319987999999999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19.319987999999999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19.319987999999999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19.319987999999999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19.319987999999999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19.319987999999999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19.319987999999999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19.319987999999999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19.319987999999999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19.319987999999999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19.319987999999999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19.319987999999999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19.319987999999999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19.319987999999999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19.319987999999999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19.319987999999999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19.319987999999999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19.319987999999999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19.319987999999999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19.319987999999999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19.319987999999999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19.319987999999999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19.319987999999999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19.319987999999999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19.319987999999999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19.319987999999999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19.319987999999999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19.319987999999999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19.319987999999999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19.319987999999999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0.45435097649999956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0.45435097649999956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45463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66.69</v>
      </c>
      <c r="H3" s="201">
        <v>0</v>
      </c>
      <c r="I3" s="201">
        <v>0</v>
      </c>
      <c r="J3" s="201">
        <v>30.36</v>
      </c>
      <c r="K3" s="201">
        <v>494.42</v>
      </c>
      <c r="L3" s="201">
        <v>17.48</v>
      </c>
      <c r="M3" s="201">
        <v>63.94</v>
      </c>
      <c r="N3" s="201">
        <v>52.97</v>
      </c>
      <c r="O3" s="201">
        <v>74.040000000000006</v>
      </c>
      <c r="P3" s="201">
        <v>31.39</v>
      </c>
      <c r="Q3" s="201">
        <v>9.6300000000000008</v>
      </c>
      <c r="R3" s="201">
        <v>19.149999999999999</v>
      </c>
      <c r="S3" s="201">
        <v>11.78</v>
      </c>
      <c r="T3" s="201">
        <v>1.42</v>
      </c>
      <c r="U3" s="201">
        <v>59.64</v>
      </c>
      <c r="V3" s="201">
        <v>8.83</v>
      </c>
      <c r="W3" s="201">
        <v>18.8</v>
      </c>
      <c r="X3" s="201">
        <v>62.92</v>
      </c>
      <c r="Y3" s="201">
        <v>0</v>
      </c>
      <c r="Z3">
        <v>0</v>
      </c>
      <c r="AA3" s="201">
        <v>14.42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490.81</v>
      </c>
      <c r="AN3" s="201">
        <v>0</v>
      </c>
      <c r="AO3">
        <v>0</v>
      </c>
      <c r="AP3" s="201">
        <v>118.47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36.159999999999997</v>
      </c>
      <c r="AW3" s="201">
        <v>0</v>
      </c>
      <c r="AX3" s="201">
        <v>0</v>
      </c>
      <c r="AY3" s="201">
        <v>3.69</v>
      </c>
      <c r="AZ3" s="201">
        <v>4.71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37.24</v>
      </c>
      <c r="H4" s="201">
        <v>0</v>
      </c>
      <c r="I4" s="201">
        <v>0</v>
      </c>
      <c r="J4" s="201">
        <v>30.36</v>
      </c>
      <c r="K4" s="201">
        <v>494.42</v>
      </c>
      <c r="L4" s="201">
        <v>17.48</v>
      </c>
      <c r="M4" s="201">
        <v>63.94</v>
      </c>
      <c r="N4" s="201">
        <v>52.97</v>
      </c>
      <c r="O4" s="201">
        <v>74.040000000000006</v>
      </c>
      <c r="P4" s="201">
        <v>31.39</v>
      </c>
      <c r="Q4" s="201">
        <v>9.6300000000000008</v>
      </c>
      <c r="R4" s="201">
        <v>19.149999999999999</v>
      </c>
      <c r="S4" s="201">
        <v>11.78</v>
      </c>
      <c r="T4" s="201">
        <v>1.42</v>
      </c>
      <c r="U4" s="201">
        <v>59.64</v>
      </c>
      <c r="V4" s="201">
        <v>8.83</v>
      </c>
      <c r="W4" s="201">
        <v>18.8</v>
      </c>
      <c r="X4" s="201">
        <v>62.92</v>
      </c>
      <c r="Y4" s="201">
        <v>0</v>
      </c>
      <c r="Z4">
        <v>0</v>
      </c>
      <c r="AA4" s="201">
        <v>14.42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420.81</v>
      </c>
      <c r="AN4" s="201">
        <v>0</v>
      </c>
      <c r="AO4">
        <v>0</v>
      </c>
      <c r="AP4" s="201">
        <v>118.47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22.4</v>
      </c>
      <c r="AW4" s="201">
        <v>0</v>
      </c>
      <c r="AX4" s="201">
        <v>0</v>
      </c>
      <c r="AY4" s="201">
        <v>3.69</v>
      </c>
      <c r="AZ4" s="201">
        <v>4.71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19.05</v>
      </c>
      <c r="H5" s="201">
        <v>0</v>
      </c>
      <c r="I5" s="201">
        <v>0</v>
      </c>
      <c r="J5" s="201">
        <v>19.32</v>
      </c>
      <c r="K5" s="201">
        <v>494.42</v>
      </c>
      <c r="L5" s="201">
        <v>17.48</v>
      </c>
      <c r="M5" s="201">
        <v>63.94</v>
      </c>
      <c r="N5" s="201">
        <v>52.97</v>
      </c>
      <c r="O5" s="201">
        <v>74.040000000000006</v>
      </c>
      <c r="P5" s="201">
        <v>31.39</v>
      </c>
      <c r="Q5" s="201">
        <v>9.6300000000000008</v>
      </c>
      <c r="R5" s="201">
        <v>19.149999999999999</v>
      </c>
      <c r="S5" s="201">
        <v>11.78</v>
      </c>
      <c r="T5" s="201">
        <v>1.42</v>
      </c>
      <c r="U5" s="201">
        <v>59.64</v>
      </c>
      <c r="V5" s="201">
        <v>8.83</v>
      </c>
      <c r="W5" s="201">
        <v>18.8</v>
      </c>
      <c r="X5" s="201">
        <v>62.92</v>
      </c>
      <c r="Y5" s="201">
        <v>0</v>
      </c>
      <c r="Z5">
        <v>0</v>
      </c>
      <c r="AA5" s="201">
        <v>14.42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270.81</v>
      </c>
      <c r="AN5" s="201">
        <v>0</v>
      </c>
      <c r="AO5">
        <v>0</v>
      </c>
      <c r="AP5" s="201">
        <v>118.47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18.5</v>
      </c>
      <c r="AW5" s="201">
        <v>0</v>
      </c>
      <c r="AX5" s="201">
        <v>0</v>
      </c>
      <c r="AY5" s="201">
        <v>3.69</v>
      </c>
      <c r="AZ5" s="201">
        <v>4.71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9.66</v>
      </c>
      <c r="H6" s="201">
        <v>0</v>
      </c>
      <c r="I6" s="201">
        <v>0</v>
      </c>
      <c r="J6" s="201">
        <v>9.66</v>
      </c>
      <c r="K6" s="201">
        <v>494.42</v>
      </c>
      <c r="L6" s="201">
        <v>17.48</v>
      </c>
      <c r="M6" s="201">
        <v>63.94</v>
      </c>
      <c r="N6" s="201">
        <v>52.97</v>
      </c>
      <c r="O6" s="201">
        <v>74.040000000000006</v>
      </c>
      <c r="P6" s="201">
        <v>31.39</v>
      </c>
      <c r="Q6" s="201">
        <v>9.6300000000000008</v>
      </c>
      <c r="R6" s="201">
        <v>19.149999999999999</v>
      </c>
      <c r="S6" s="201">
        <v>11.78</v>
      </c>
      <c r="T6" s="201">
        <v>1.42</v>
      </c>
      <c r="U6" s="201">
        <v>59.64</v>
      </c>
      <c r="V6" s="201">
        <v>8.83</v>
      </c>
      <c r="W6" s="201">
        <v>18.8</v>
      </c>
      <c r="X6" s="201">
        <v>62.92</v>
      </c>
      <c r="Y6" s="201">
        <v>0</v>
      </c>
      <c r="Z6">
        <v>0</v>
      </c>
      <c r="AA6" s="201">
        <v>15.07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270.81</v>
      </c>
      <c r="AN6" s="201">
        <v>0</v>
      </c>
      <c r="AO6">
        <v>0</v>
      </c>
      <c r="AP6" s="201">
        <v>118.47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9.66</v>
      </c>
      <c r="AW6" s="201">
        <v>0</v>
      </c>
      <c r="AX6" s="201">
        <v>0</v>
      </c>
      <c r="AY6" s="201">
        <v>3.69</v>
      </c>
      <c r="AZ6" s="201">
        <v>4.71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494.42</v>
      </c>
      <c r="L7" s="201">
        <v>17.48</v>
      </c>
      <c r="M7" s="201">
        <v>63.94</v>
      </c>
      <c r="N7" s="201">
        <v>52.97</v>
      </c>
      <c r="O7" s="201">
        <v>74.040000000000006</v>
      </c>
      <c r="P7" s="201">
        <v>31.39</v>
      </c>
      <c r="Q7" s="201">
        <v>9.6300000000000008</v>
      </c>
      <c r="R7" s="201">
        <v>19.149999999999999</v>
      </c>
      <c r="S7" s="201">
        <v>11.78</v>
      </c>
      <c r="T7" s="201">
        <v>1.42</v>
      </c>
      <c r="U7" s="201">
        <v>59.64</v>
      </c>
      <c r="V7" s="201">
        <v>8.83</v>
      </c>
      <c r="W7" s="201">
        <v>18.8</v>
      </c>
      <c r="X7" s="201">
        <v>62.92</v>
      </c>
      <c r="Y7" s="201">
        <v>0</v>
      </c>
      <c r="Z7">
        <v>0</v>
      </c>
      <c r="AA7" s="201">
        <v>15.07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252</v>
      </c>
      <c r="AN7" s="201">
        <v>0</v>
      </c>
      <c r="AO7">
        <v>0</v>
      </c>
      <c r="AP7" s="201">
        <v>118.47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4.71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494.42</v>
      </c>
      <c r="L8" s="201">
        <v>17.48</v>
      </c>
      <c r="M8" s="201">
        <v>63.94</v>
      </c>
      <c r="N8" s="201">
        <v>52.97</v>
      </c>
      <c r="O8" s="201">
        <v>74.040000000000006</v>
      </c>
      <c r="P8" s="201">
        <v>31.39</v>
      </c>
      <c r="Q8" s="201">
        <v>9.6300000000000008</v>
      </c>
      <c r="R8" s="201">
        <v>19.149999999999999</v>
      </c>
      <c r="S8" s="201">
        <v>11.78</v>
      </c>
      <c r="T8" s="201">
        <v>1.42</v>
      </c>
      <c r="U8" s="201">
        <v>59.64</v>
      </c>
      <c r="V8" s="201">
        <v>8.83</v>
      </c>
      <c r="W8" s="201">
        <v>18.8</v>
      </c>
      <c r="X8" s="201">
        <v>62.92</v>
      </c>
      <c r="Y8" s="201">
        <v>0</v>
      </c>
      <c r="Z8">
        <v>0</v>
      </c>
      <c r="AA8" s="201">
        <v>15.07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252</v>
      </c>
      <c r="AN8" s="201">
        <v>0</v>
      </c>
      <c r="AO8">
        <v>0</v>
      </c>
      <c r="AP8" s="201">
        <v>118.47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4.71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1.22</v>
      </c>
      <c r="H9" s="201">
        <v>0</v>
      </c>
      <c r="I9" s="201">
        <v>0</v>
      </c>
      <c r="J9" s="201">
        <v>1.63</v>
      </c>
      <c r="K9" s="201">
        <v>494.42</v>
      </c>
      <c r="L9" s="201">
        <v>17.48</v>
      </c>
      <c r="M9" s="201">
        <v>63.94</v>
      </c>
      <c r="N9" s="201">
        <v>52.97</v>
      </c>
      <c r="O9" s="201">
        <v>74.040000000000006</v>
      </c>
      <c r="P9" s="201">
        <v>31.39</v>
      </c>
      <c r="Q9" s="201">
        <v>9.6300000000000008</v>
      </c>
      <c r="R9" s="201">
        <v>19.149999999999999</v>
      </c>
      <c r="S9" s="201">
        <v>11.78</v>
      </c>
      <c r="T9" s="201">
        <v>1.42</v>
      </c>
      <c r="U9" s="201">
        <v>59.64</v>
      </c>
      <c r="V9" s="201">
        <v>8.83</v>
      </c>
      <c r="W9" s="201">
        <v>18.8</v>
      </c>
      <c r="X9" s="201">
        <v>62.92</v>
      </c>
      <c r="Y9" s="201">
        <v>0</v>
      </c>
      <c r="Z9">
        <v>0</v>
      </c>
      <c r="AA9" s="201">
        <v>15.07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252</v>
      </c>
      <c r="AN9" s="201">
        <v>0</v>
      </c>
      <c r="AO9">
        <v>0</v>
      </c>
      <c r="AP9" s="201">
        <v>118.47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0.83</v>
      </c>
      <c r="AW9" s="201">
        <v>0</v>
      </c>
      <c r="AX9" s="201">
        <v>0</v>
      </c>
      <c r="AY9" s="201">
        <v>3.69</v>
      </c>
      <c r="AZ9" s="201">
        <v>4.71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494.42</v>
      </c>
      <c r="L10" s="201">
        <v>17.48</v>
      </c>
      <c r="M10" s="201">
        <v>63.94</v>
      </c>
      <c r="N10" s="201">
        <v>52.97</v>
      </c>
      <c r="O10" s="201">
        <v>74.040000000000006</v>
      </c>
      <c r="P10" s="201">
        <v>31.39</v>
      </c>
      <c r="Q10" s="201">
        <v>9.6300000000000008</v>
      </c>
      <c r="R10" s="201">
        <v>19.149999999999999</v>
      </c>
      <c r="S10" s="201">
        <v>11.78</v>
      </c>
      <c r="T10" s="201">
        <v>1.42</v>
      </c>
      <c r="U10" s="201">
        <v>59.64</v>
      </c>
      <c r="V10" s="201">
        <v>8.83</v>
      </c>
      <c r="W10" s="201">
        <v>18.8</v>
      </c>
      <c r="X10" s="201">
        <v>62.92</v>
      </c>
      <c r="Y10" s="201">
        <v>0</v>
      </c>
      <c r="Z10">
        <v>0</v>
      </c>
      <c r="AA10" s="201">
        <v>15.07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252</v>
      </c>
      <c r="AN10" s="201">
        <v>0</v>
      </c>
      <c r="AO10">
        <v>0</v>
      </c>
      <c r="AP10" s="201">
        <v>118.47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4.71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434.7</v>
      </c>
      <c r="L11" s="201">
        <v>6.05</v>
      </c>
      <c r="M11" s="201">
        <v>63.94</v>
      </c>
      <c r="N11" s="201">
        <v>52.97</v>
      </c>
      <c r="O11" s="201">
        <v>74.040000000000006</v>
      </c>
      <c r="P11" s="201">
        <v>31.39</v>
      </c>
      <c r="Q11" s="201">
        <v>9.6300000000000008</v>
      </c>
      <c r="R11" s="201">
        <v>19.149999999999999</v>
      </c>
      <c r="S11" s="201">
        <v>11.78</v>
      </c>
      <c r="T11" s="201">
        <v>1.42</v>
      </c>
      <c r="U11" s="201">
        <v>59.64</v>
      </c>
      <c r="V11" s="201">
        <v>8.83</v>
      </c>
      <c r="W11" s="201">
        <v>18.8</v>
      </c>
      <c r="X11" s="201">
        <v>62.92</v>
      </c>
      <c r="Y11" s="201">
        <v>0</v>
      </c>
      <c r="Z11">
        <v>0</v>
      </c>
      <c r="AA11" s="201">
        <v>15.07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0</v>
      </c>
      <c r="AL11" s="201">
        <v>0</v>
      </c>
      <c r="AM11" s="201">
        <v>252</v>
      </c>
      <c r="AN11" s="201">
        <v>0</v>
      </c>
      <c r="AO11">
        <v>0</v>
      </c>
      <c r="AP11" s="201">
        <v>118.47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4.71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386.4</v>
      </c>
      <c r="L12" s="201">
        <v>6.05</v>
      </c>
      <c r="M12" s="201">
        <v>63.94</v>
      </c>
      <c r="N12" s="201">
        <v>52.97</v>
      </c>
      <c r="O12" s="201">
        <v>74.040000000000006</v>
      </c>
      <c r="P12" s="201">
        <v>31.39</v>
      </c>
      <c r="Q12" s="201">
        <v>9.6300000000000008</v>
      </c>
      <c r="R12" s="201">
        <v>19.149999999999999</v>
      </c>
      <c r="S12" s="201">
        <v>11.78</v>
      </c>
      <c r="T12" s="201">
        <v>1.42</v>
      </c>
      <c r="U12" s="201">
        <v>59.64</v>
      </c>
      <c r="V12" s="201">
        <v>8.83</v>
      </c>
      <c r="W12" s="201">
        <v>18.8</v>
      </c>
      <c r="X12" s="201">
        <v>62.92</v>
      </c>
      <c r="Y12" s="201">
        <v>0</v>
      </c>
      <c r="Z12">
        <v>0</v>
      </c>
      <c r="AA12" s="201">
        <v>15.07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0</v>
      </c>
      <c r="AL12" s="201">
        <v>0</v>
      </c>
      <c r="AM12" s="201">
        <v>252</v>
      </c>
      <c r="AN12" s="201">
        <v>0</v>
      </c>
      <c r="AO12">
        <v>0</v>
      </c>
      <c r="AP12" s="201">
        <v>118.47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4.71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345.83</v>
      </c>
      <c r="L13" s="201">
        <v>6.05</v>
      </c>
      <c r="M13" s="201">
        <v>63.94</v>
      </c>
      <c r="N13" s="201">
        <v>52.97</v>
      </c>
      <c r="O13" s="201">
        <v>74.040000000000006</v>
      </c>
      <c r="P13" s="201">
        <v>31.39</v>
      </c>
      <c r="Q13" s="201">
        <v>9.3000000000000007</v>
      </c>
      <c r="R13" s="201">
        <v>18.5</v>
      </c>
      <c r="S13" s="201">
        <v>11.38</v>
      </c>
      <c r="T13" s="201">
        <v>1.37</v>
      </c>
      <c r="U13" s="201">
        <v>59.64</v>
      </c>
      <c r="V13" s="201">
        <v>8.5299999999999994</v>
      </c>
      <c r="W13" s="201">
        <v>18.16</v>
      </c>
      <c r="X13" s="201">
        <v>60.78</v>
      </c>
      <c r="Y13" s="201">
        <v>0</v>
      </c>
      <c r="Z13">
        <v>0</v>
      </c>
      <c r="AA13" s="201">
        <v>15.07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0</v>
      </c>
      <c r="AL13" s="201">
        <v>0</v>
      </c>
      <c r="AM13" s="201">
        <v>252</v>
      </c>
      <c r="AN13" s="201">
        <v>0</v>
      </c>
      <c r="AO13">
        <v>0</v>
      </c>
      <c r="AP13" s="201">
        <v>116.23</v>
      </c>
      <c r="AQ13" s="201">
        <v>37.53</v>
      </c>
      <c r="AR13" s="201">
        <v>0</v>
      </c>
      <c r="AS13" s="201">
        <v>7.41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4.71</v>
      </c>
      <c r="BA13" s="201">
        <v>3.1</v>
      </c>
      <c r="BB13" s="201">
        <v>2.38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297.52999999999997</v>
      </c>
      <c r="L14" s="201">
        <v>6.05</v>
      </c>
      <c r="M14" s="201">
        <v>63.94</v>
      </c>
      <c r="N14" s="201">
        <v>52.97</v>
      </c>
      <c r="O14" s="201">
        <v>74.040000000000006</v>
      </c>
      <c r="P14" s="201">
        <v>31.39</v>
      </c>
      <c r="Q14" s="201">
        <v>9.3000000000000007</v>
      </c>
      <c r="R14" s="201">
        <v>18.5</v>
      </c>
      <c r="S14" s="201">
        <v>11.38</v>
      </c>
      <c r="T14" s="201">
        <v>1.37</v>
      </c>
      <c r="U14" s="201">
        <v>59.64</v>
      </c>
      <c r="V14" s="201">
        <v>8.5299999999999994</v>
      </c>
      <c r="W14" s="201">
        <v>18.16</v>
      </c>
      <c r="X14" s="201">
        <v>60.78</v>
      </c>
      <c r="Y14" s="201">
        <v>0</v>
      </c>
      <c r="Z14">
        <v>0</v>
      </c>
      <c r="AA14" s="201">
        <v>15.07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0</v>
      </c>
      <c r="AL14" s="201">
        <v>0</v>
      </c>
      <c r="AM14" s="201">
        <v>252</v>
      </c>
      <c r="AN14" s="201">
        <v>0</v>
      </c>
      <c r="AO14">
        <v>0</v>
      </c>
      <c r="AP14" s="201">
        <v>116.23</v>
      </c>
      <c r="AQ14" s="201">
        <v>37.53</v>
      </c>
      <c r="AR14" s="201">
        <v>0</v>
      </c>
      <c r="AS14" s="201">
        <v>7.41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4.71</v>
      </c>
      <c r="BA14" s="201">
        <v>3.1</v>
      </c>
      <c r="BB14" s="201">
        <v>2.38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288.83</v>
      </c>
      <c r="L15" s="201">
        <v>6.05</v>
      </c>
      <c r="M15" s="201">
        <v>63.94</v>
      </c>
      <c r="N15" s="201">
        <v>52.97</v>
      </c>
      <c r="O15" s="201">
        <v>74.040000000000006</v>
      </c>
      <c r="P15" s="201">
        <v>31.39</v>
      </c>
      <c r="Q15" s="201">
        <v>9.6300000000000008</v>
      </c>
      <c r="R15" s="201">
        <v>19.14</v>
      </c>
      <c r="S15" s="201">
        <v>11.78</v>
      </c>
      <c r="T15" s="201">
        <v>1.42</v>
      </c>
      <c r="U15" s="201">
        <v>59.64</v>
      </c>
      <c r="V15" s="201">
        <v>8.83</v>
      </c>
      <c r="W15" s="201">
        <v>18.8</v>
      </c>
      <c r="X15" s="201">
        <v>62.92</v>
      </c>
      <c r="Y15" s="201">
        <v>0</v>
      </c>
      <c r="Z15">
        <v>0</v>
      </c>
      <c r="AA15" s="201">
        <v>15.07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99.96</v>
      </c>
      <c r="AJ15" s="201">
        <v>0</v>
      </c>
      <c r="AK15" s="201">
        <v>0</v>
      </c>
      <c r="AL15" s="201">
        <v>0</v>
      </c>
      <c r="AM15" s="201">
        <v>252</v>
      </c>
      <c r="AN15" s="201">
        <v>0</v>
      </c>
      <c r="AO15">
        <v>0</v>
      </c>
      <c r="AP15" s="201">
        <v>118.47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4.71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272.41000000000003</v>
      </c>
      <c r="L16" s="201">
        <v>6.05</v>
      </c>
      <c r="M16" s="201">
        <v>63.94</v>
      </c>
      <c r="N16" s="201">
        <v>52.97</v>
      </c>
      <c r="O16" s="201">
        <v>74.040000000000006</v>
      </c>
      <c r="P16" s="201">
        <v>31.39</v>
      </c>
      <c r="Q16" s="201">
        <v>9.6300000000000008</v>
      </c>
      <c r="R16" s="201">
        <v>19.14</v>
      </c>
      <c r="S16" s="201">
        <v>11.78</v>
      </c>
      <c r="T16" s="201">
        <v>1.42</v>
      </c>
      <c r="U16" s="201">
        <v>59.64</v>
      </c>
      <c r="V16" s="201">
        <v>8.83</v>
      </c>
      <c r="W16" s="201">
        <v>18.8</v>
      </c>
      <c r="X16" s="201">
        <v>62.92</v>
      </c>
      <c r="Y16" s="201">
        <v>0</v>
      </c>
      <c r="Z16">
        <v>0</v>
      </c>
      <c r="AA16" s="201">
        <v>15.07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99.96</v>
      </c>
      <c r="AJ16" s="201">
        <v>0</v>
      </c>
      <c r="AK16" s="201">
        <v>0</v>
      </c>
      <c r="AL16" s="201">
        <v>0</v>
      </c>
      <c r="AM16" s="201">
        <v>252</v>
      </c>
      <c r="AN16" s="201">
        <v>0</v>
      </c>
      <c r="AO16">
        <v>0</v>
      </c>
      <c r="AP16" s="201">
        <v>118.47</v>
      </c>
      <c r="AQ16" s="201">
        <v>38.270000000000003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4.71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272.41000000000003</v>
      </c>
      <c r="L17" s="201">
        <v>6.05</v>
      </c>
      <c r="M17" s="201">
        <v>63.94</v>
      </c>
      <c r="N17" s="201">
        <v>52.97</v>
      </c>
      <c r="O17" s="201">
        <v>74.040000000000006</v>
      </c>
      <c r="P17" s="201">
        <v>31.39</v>
      </c>
      <c r="Q17" s="201">
        <v>9.6300000000000008</v>
      </c>
      <c r="R17" s="201">
        <v>19.14</v>
      </c>
      <c r="S17" s="201">
        <v>11.78</v>
      </c>
      <c r="T17" s="201">
        <v>1.42</v>
      </c>
      <c r="U17" s="201">
        <v>59.64</v>
      </c>
      <c r="V17" s="201">
        <v>8.83</v>
      </c>
      <c r="W17" s="201">
        <v>18.8</v>
      </c>
      <c r="X17" s="201">
        <v>62.92</v>
      </c>
      <c r="Y17" s="201">
        <v>0</v>
      </c>
      <c r="Z17">
        <v>0</v>
      </c>
      <c r="AA17" s="201">
        <v>15.07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99.96</v>
      </c>
      <c r="AJ17" s="201">
        <v>0</v>
      </c>
      <c r="AK17" s="201">
        <v>0</v>
      </c>
      <c r="AL17" s="201">
        <v>0</v>
      </c>
      <c r="AM17" s="201">
        <v>252</v>
      </c>
      <c r="AN17" s="201">
        <v>0</v>
      </c>
      <c r="AO17">
        <v>0</v>
      </c>
      <c r="AP17" s="201">
        <v>118.47</v>
      </c>
      <c r="AQ17" s="201">
        <v>38.270000000000003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4.71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272.41000000000003</v>
      </c>
      <c r="L18" s="201">
        <v>6.05</v>
      </c>
      <c r="M18" s="201">
        <v>63.94</v>
      </c>
      <c r="N18" s="201">
        <v>52.97</v>
      </c>
      <c r="O18" s="201">
        <v>74.040000000000006</v>
      </c>
      <c r="P18" s="201">
        <v>31.39</v>
      </c>
      <c r="Q18" s="201">
        <v>9.6300000000000008</v>
      </c>
      <c r="R18" s="201">
        <v>19.14</v>
      </c>
      <c r="S18" s="201">
        <v>11.78</v>
      </c>
      <c r="T18" s="201">
        <v>1.42</v>
      </c>
      <c r="U18" s="201">
        <v>59.64</v>
      </c>
      <c r="V18" s="201">
        <v>8.83</v>
      </c>
      <c r="W18" s="201">
        <v>18.8</v>
      </c>
      <c r="X18" s="201">
        <v>62.92</v>
      </c>
      <c r="Y18" s="201">
        <v>0</v>
      </c>
      <c r="Z18">
        <v>0</v>
      </c>
      <c r="AA18" s="201">
        <v>15.07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99.96</v>
      </c>
      <c r="AJ18" s="201">
        <v>0</v>
      </c>
      <c r="AK18" s="201">
        <v>0</v>
      </c>
      <c r="AL18" s="201">
        <v>0</v>
      </c>
      <c r="AM18" s="201">
        <v>252</v>
      </c>
      <c r="AN18" s="201">
        <v>0</v>
      </c>
      <c r="AO18">
        <v>0</v>
      </c>
      <c r="AP18" s="201">
        <v>118.47</v>
      </c>
      <c r="AQ18" s="201">
        <v>38.270000000000003</v>
      </c>
      <c r="AR18" s="201">
        <v>0</v>
      </c>
      <c r="AS18" s="201">
        <v>7.67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4.71</v>
      </c>
      <c r="BA18" s="201">
        <v>3.1</v>
      </c>
      <c r="BB18" s="201">
        <v>2.46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272.41000000000003</v>
      </c>
      <c r="L19" s="201">
        <v>6.05</v>
      </c>
      <c r="M19" s="201">
        <v>63.94</v>
      </c>
      <c r="N19" s="201">
        <v>52.97</v>
      </c>
      <c r="O19" s="201">
        <v>74.040000000000006</v>
      </c>
      <c r="P19" s="201">
        <v>31.39</v>
      </c>
      <c r="Q19" s="201">
        <v>9.6300000000000008</v>
      </c>
      <c r="R19" s="201">
        <v>19.14</v>
      </c>
      <c r="S19" s="201">
        <v>11.78</v>
      </c>
      <c r="T19" s="201">
        <v>1.42</v>
      </c>
      <c r="U19" s="201">
        <v>59.64</v>
      </c>
      <c r="V19" s="201">
        <v>8.83</v>
      </c>
      <c r="W19" s="201">
        <v>18.8</v>
      </c>
      <c r="X19" s="201">
        <v>62.92</v>
      </c>
      <c r="Y19" s="201">
        <v>0</v>
      </c>
      <c r="Z19">
        <v>0</v>
      </c>
      <c r="AA19" s="201">
        <v>15.72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99.96</v>
      </c>
      <c r="AJ19" s="201">
        <v>0</v>
      </c>
      <c r="AK19" s="201">
        <v>0</v>
      </c>
      <c r="AL19" s="201">
        <v>0</v>
      </c>
      <c r="AM19" s="201">
        <v>252</v>
      </c>
      <c r="AN19" s="201">
        <v>0</v>
      </c>
      <c r="AO19">
        <v>0</v>
      </c>
      <c r="AP19" s="201">
        <v>118.47</v>
      </c>
      <c r="AQ19" s="201">
        <v>38.270000000000003</v>
      </c>
      <c r="AR19" s="201">
        <v>0</v>
      </c>
      <c r="AS19" s="201">
        <v>7.67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4.71</v>
      </c>
      <c r="BA19" s="201">
        <v>3.1</v>
      </c>
      <c r="BB19" s="201">
        <v>2.46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272.41000000000003</v>
      </c>
      <c r="L20" s="201">
        <v>6.05</v>
      </c>
      <c r="M20" s="201">
        <v>63.94</v>
      </c>
      <c r="N20" s="201">
        <v>52.97</v>
      </c>
      <c r="O20" s="201">
        <v>74.040000000000006</v>
      </c>
      <c r="P20" s="201">
        <v>31.39</v>
      </c>
      <c r="Q20" s="201">
        <v>9.6300000000000008</v>
      </c>
      <c r="R20" s="201">
        <v>19.149999999999999</v>
      </c>
      <c r="S20" s="201">
        <v>11.78</v>
      </c>
      <c r="T20" s="201">
        <v>1.42</v>
      </c>
      <c r="U20" s="201">
        <v>59.64</v>
      </c>
      <c r="V20" s="201">
        <v>8.83</v>
      </c>
      <c r="W20" s="201">
        <v>18.8</v>
      </c>
      <c r="X20" s="201">
        <v>62.92</v>
      </c>
      <c r="Y20" s="201">
        <v>0</v>
      </c>
      <c r="Z20">
        <v>0</v>
      </c>
      <c r="AA20" s="201">
        <v>15.72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99.96</v>
      </c>
      <c r="AJ20" s="201">
        <v>0</v>
      </c>
      <c r="AK20" s="201">
        <v>0</v>
      </c>
      <c r="AL20" s="201">
        <v>0</v>
      </c>
      <c r="AM20" s="201">
        <v>252</v>
      </c>
      <c r="AN20" s="201">
        <v>0</v>
      </c>
      <c r="AO20">
        <v>0</v>
      </c>
      <c r="AP20" s="201">
        <v>118.47</v>
      </c>
      <c r="AQ20" s="201">
        <v>38.270000000000003</v>
      </c>
      <c r="AR20" s="201">
        <v>0</v>
      </c>
      <c r="AS20" s="201">
        <v>7.67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4.71</v>
      </c>
      <c r="BA20" s="201">
        <v>3.1</v>
      </c>
      <c r="BB20" s="201">
        <v>2.46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275.8</v>
      </c>
      <c r="L21" s="201">
        <v>6.14</v>
      </c>
      <c r="M21" s="201">
        <v>63.94</v>
      </c>
      <c r="N21" s="201">
        <v>52.97</v>
      </c>
      <c r="O21" s="201">
        <v>74.040000000000006</v>
      </c>
      <c r="P21" s="201">
        <v>31.39</v>
      </c>
      <c r="Q21" s="201">
        <v>9.73</v>
      </c>
      <c r="R21" s="201">
        <v>19.329999999999998</v>
      </c>
      <c r="S21" s="201">
        <v>11.89</v>
      </c>
      <c r="T21" s="201">
        <v>1.42</v>
      </c>
      <c r="U21" s="201">
        <v>59.64</v>
      </c>
      <c r="V21" s="201">
        <v>8.83</v>
      </c>
      <c r="W21" s="201">
        <v>18.8</v>
      </c>
      <c r="X21" s="201">
        <v>62.92</v>
      </c>
      <c r="Y21" s="201">
        <v>0</v>
      </c>
      <c r="Z21">
        <v>0</v>
      </c>
      <c r="AA21" s="201">
        <v>15.72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99.96</v>
      </c>
      <c r="AJ21" s="201">
        <v>0</v>
      </c>
      <c r="AK21" s="201">
        <v>0</v>
      </c>
      <c r="AL21" s="201">
        <v>0</v>
      </c>
      <c r="AM21" s="201">
        <v>240</v>
      </c>
      <c r="AN21" s="201">
        <v>0</v>
      </c>
      <c r="AO21">
        <v>0</v>
      </c>
      <c r="AP21" s="201">
        <v>119.7</v>
      </c>
      <c r="AQ21" s="201">
        <v>20.46</v>
      </c>
      <c r="AR21" s="201">
        <v>0</v>
      </c>
      <c r="AS21" s="201">
        <v>7.67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4.71</v>
      </c>
      <c r="BA21" s="201">
        <v>3.1</v>
      </c>
      <c r="BB21" s="201">
        <v>2.46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275.8</v>
      </c>
      <c r="L22" s="201">
        <v>6.14</v>
      </c>
      <c r="M22" s="201">
        <v>63.94</v>
      </c>
      <c r="N22" s="201">
        <v>52.97</v>
      </c>
      <c r="O22" s="201">
        <v>74.040000000000006</v>
      </c>
      <c r="P22" s="201">
        <v>31.39</v>
      </c>
      <c r="Q22" s="201">
        <v>5.37</v>
      </c>
      <c r="R22" s="201">
        <v>10.66</v>
      </c>
      <c r="S22" s="201">
        <v>6.56</v>
      </c>
      <c r="T22" s="201">
        <v>0.78</v>
      </c>
      <c r="U22" s="201">
        <v>59.64</v>
      </c>
      <c r="V22" s="201">
        <v>8.83</v>
      </c>
      <c r="W22" s="201">
        <v>18.8</v>
      </c>
      <c r="X22" s="201">
        <v>62.92</v>
      </c>
      <c r="Y22" s="201">
        <v>0</v>
      </c>
      <c r="Z22">
        <v>0</v>
      </c>
      <c r="AA22" s="201">
        <v>15.72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99.96</v>
      </c>
      <c r="AJ22" s="201">
        <v>0</v>
      </c>
      <c r="AK22" s="201">
        <v>0</v>
      </c>
      <c r="AL22" s="201">
        <v>0</v>
      </c>
      <c r="AM22" s="201">
        <v>240</v>
      </c>
      <c r="AN22" s="201">
        <v>0</v>
      </c>
      <c r="AO22">
        <v>0</v>
      </c>
      <c r="AP22" s="201">
        <v>97.84</v>
      </c>
      <c r="AQ22" s="201">
        <v>20.46</v>
      </c>
      <c r="AR22" s="201">
        <v>0</v>
      </c>
      <c r="AS22" s="201">
        <v>7.67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4.71</v>
      </c>
      <c r="BA22" s="201">
        <v>3.1</v>
      </c>
      <c r="BB22" s="201">
        <v>2.46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272.41000000000003</v>
      </c>
      <c r="L23" s="201">
        <v>6.05</v>
      </c>
      <c r="M23" s="201">
        <v>63.94</v>
      </c>
      <c r="N23" s="201">
        <v>52.97</v>
      </c>
      <c r="O23" s="201">
        <v>74.040000000000006</v>
      </c>
      <c r="P23" s="201">
        <v>31.39</v>
      </c>
      <c r="Q23" s="201">
        <v>5.3</v>
      </c>
      <c r="R23" s="201">
        <v>10.53</v>
      </c>
      <c r="S23" s="201">
        <v>6.48</v>
      </c>
      <c r="T23" s="201">
        <v>0.78</v>
      </c>
      <c r="U23" s="201">
        <v>59.64</v>
      </c>
      <c r="V23" s="201">
        <v>8.83</v>
      </c>
      <c r="W23" s="201">
        <v>18.8</v>
      </c>
      <c r="X23" s="201">
        <v>62.92</v>
      </c>
      <c r="Y23" s="201">
        <v>0</v>
      </c>
      <c r="Z23">
        <v>0</v>
      </c>
      <c r="AA23" s="201">
        <v>15.72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112.56</v>
      </c>
      <c r="AJ23" s="201">
        <v>0</v>
      </c>
      <c r="AK23" s="201">
        <v>0</v>
      </c>
      <c r="AL23" s="201">
        <v>0</v>
      </c>
      <c r="AM23" s="201">
        <v>240</v>
      </c>
      <c r="AN23" s="201">
        <v>0</v>
      </c>
      <c r="AO23">
        <v>0</v>
      </c>
      <c r="AP23" s="201">
        <v>88.11</v>
      </c>
      <c r="AQ23" s="201">
        <v>20.46</v>
      </c>
      <c r="AR23" s="201">
        <v>0</v>
      </c>
      <c r="AS23" s="201">
        <v>7.67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4.71</v>
      </c>
      <c r="BA23" s="201">
        <v>3.1</v>
      </c>
      <c r="BB23" s="201">
        <v>2.46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272.41000000000003</v>
      </c>
      <c r="L24" s="201">
        <v>6.05</v>
      </c>
      <c r="M24" s="201">
        <v>63.94</v>
      </c>
      <c r="N24" s="201">
        <v>52.97</v>
      </c>
      <c r="O24" s="201">
        <v>74.040000000000006</v>
      </c>
      <c r="P24" s="201">
        <v>31.39</v>
      </c>
      <c r="Q24" s="201">
        <v>5.3</v>
      </c>
      <c r="R24" s="201">
        <v>10.53</v>
      </c>
      <c r="S24" s="201">
        <v>6.48</v>
      </c>
      <c r="T24" s="201">
        <v>0.78</v>
      </c>
      <c r="U24" s="201">
        <v>59.64</v>
      </c>
      <c r="V24" s="201">
        <v>4.8600000000000003</v>
      </c>
      <c r="W24" s="201">
        <v>10.35</v>
      </c>
      <c r="X24" s="201">
        <v>62.92</v>
      </c>
      <c r="Y24" s="201">
        <v>0</v>
      </c>
      <c r="Z24">
        <v>0</v>
      </c>
      <c r="AA24" s="201">
        <v>12.32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112.56</v>
      </c>
      <c r="AJ24" s="201">
        <v>0</v>
      </c>
      <c r="AK24" s="201">
        <v>0</v>
      </c>
      <c r="AL24" s="201">
        <v>0</v>
      </c>
      <c r="AM24" s="201">
        <v>240</v>
      </c>
      <c r="AN24" s="201">
        <v>0</v>
      </c>
      <c r="AO24">
        <v>0</v>
      </c>
      <c r="AP24" s="201">
        <v>58.9</v>
      </c>
      <c r="AQ24" s="201">
        <v>20.46</v>
      </c>
      <c r="AR24" s="201">
        <v>0</v>
      </c>
      <c r="AS24" s="201">
        <v>3.86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4.71</v>
      </c>
      <c r="BA24" s="201">
        <v>3.1</v>
      </c>
      <c r="BB24" s="201">
        <v>2.2799999999999998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272.41000000000003</v>
      </c>
      <c r="L25" s="201">
        <v>6.05</v>
      </c>
      <c r="M25" s="201">
        <v>63.94</v>
      </c>
      <c r="N25" s="201">
        <v>52.97</v>
      </c>
      <c r="O25" s="201">
        <v>74.040000000000006</v>
      </c>
      <c r="P25" s="201">
        <v>31.39</v>
      </c>
      <c r="Q25" s="201">
        <v>5.3</v>
      </c>
      <c r="R25" s="201">
        <v>10.53</v>
      </c>
      <c r="S25" s="201">
        <v>6.48</v>
      </c>
      <c r="T25" s="201">
        <v>0.78</v>
      </c>
      <c r="U25" s="201">
        <v>59.64</v>
      </c>
      <c r="V25" s="201">
        <v>4.8600000000000003</v>
      </c>
      <c r="W25" s="201">
        <v>10.35</v>
      </c>
      <c r="X25" s="201">
        <v>34.61</v>
      </c>
      <c r="Y25" s="201">
        <v>0</v>
      </c>
      <c r="Z25">
        <v>0</v>
      </c>
      <c r="AA25" s="201">
        <v>12.32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112.56</v>
      </c>
      <c r="AJ25" s="201">
        <v>0</v>
      </c>
      <c r="AK25" s="201">
        <v>0</v>
      </c>
      <c r="AL25" s="201">
        <v>0</v>
      </c>
      <c r="AM25" s="201">
        <v>240</v>
      </c>
      <c r="AN25" s="201">
        <v>0</v>
      </c>
      <c r="AO25">
        <v>0</v>
      </c>
      <c r="AP25" s="201">
        <v>58.9</v>
      </c>
      <c r="AQ25" s="201">
        <v>20.46</v>
      </c>
      <c r="AR25" s="201">
        <v>0</v>
      </c>
      <c r="AS25" s="201">
        <v>3.86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4.71</v>
      </c>
      <c r="BA25" s="201">
        <v>3.1</v>
      </c>
      <c r="BB25" s="201">
        <v>2.2799999999999998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272.41000000000003</v>
      </c>
      <c r="L26" s="201">
        <v>6.05</v>
      </c>
      <c r="M26" s="201">
        <v>63.94</v>
      </c>
      <c r="N26" s="201">
        <v>52.97</v>
      </c>
      <c r="O26" s="201">
        <v>74.040000000000006</v>
      </c>
      <c r="P26" s="201">
        <v>31.39</v>
      </c>
      <c r="Q26" s="201">
        <v>5.3</v>
      </c>
      <c r="R26" s="201">
        <v>10.53</v>
      </c>
      <c r="S26" s="201">
        <v>6.48</v>
      </c>
      <c r="T26" s="201">
        <v>0.78</v>
      </c>
      <c r="U26" s="201">
        <v>59.64</v>
      </c>
      <c r="V26" s="201">
        <v>4.8600000000000003</v>
      </c>
      <c r="W26" s="201">
        <v>10.35</v>
      </c>
      <c r="X26" s="201">
        <v>34.61</v>
      </c>
      <c r="Y26" s="201">
        <v>0</v>
      </c>
      <c r="Z26">
        <v>0</v>
      </c>
      <c r="AA26" s="201">
        <v>12.32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133.61000000000001</v>
      </c>
      <c r="AJ26" s="201">
        <v>0</v>
      </c>
      <c r="AK26" s="201">
        <v>0</v>
      </c>
      <c r="AL26" s="201">
        <v>0</v>
      </c>
      <c r="AM26" s="201">
        <v>240</v>
      </c>
      <c r="AN26" s="201">
        <v>0</v>
      </c>
      <c r="AO26">
        <v>0</v>
      </c>
      <c r="AP26" s="201">
        <v>58.9</v>
      </c>
      <c r="AQ26" s="201">
        <v>20.46</v>
      </c>
      <c r="AR26" s="201">
        <v>0</v>
      </c>
      <c r="AS26" s="201">
        <v>3.86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4.71</v>
      </c>
      <c r="BA26" s="201">
        <v>3.1</v>
      </c>
      <c r="BB26" s="201">
        <v>2.2799999999999998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272.41000000000003</v>
      </c>
      <c r="L27" s="201">
        <v>6.05</v>
      </c>
      <c r="M27" s="201">
        <v>63.94</v>
      </c>
      <c r="N27" s="201">
        <v>52.97</v>
      </c>
      <c r="O27" s="201">
        <v>74.040000000000006</v>
      </c>
      <c r="P27" s="201">
        <v>31.39</v>
      </c>
      <c r="Q27" s="201">
        <v>5.3</v>
      </c>
      <c r="R27" s="201">
        <v>10.53</v>
      </c>
      <c r="S27" s="201">
        <v>6.48</v>
      </c>
      <c r="T27" s="201">
        <v>0.78</v>
      </c>
      <c r="U27" s="201">
        <v>59.64</v>
      </c>
      <c r="V27" s="201">
        <v>4.8600000000000003</v>
      </c>
      <c r="W27" s="201">
        <v>10.35</v>
      </c>
      <c r="X27" s="201">
        <v>34.61</v>
      </c>
      <c r="Y27" s="201">
        <v>0</v>
      </c>
      <c r="Z27">
        <v>0</v>
      </c>
      <c r="AA27" s="201">
        <v>13.32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133.61000000000001</v>
      </c>
      <c r="AJ27" s="201">
        <v>0</v>
      </c>
      <c r="AK27" s="201">
        <v>0</v>
      </c>
      <c r="AL27" s="201">
        <v>0</v>
      </c>
      <c r="AM27" s="201">
        <v>240</v>
      </c>
      <c r="AN27" s="201">
        <v>0</v>
      </c>
      <c r="AO27">
        <v>0</v>
      </c>
      <c r="AP27" s="201">
        <v>58.9</v>
      </c>
      <c r="AQ27" s="201">
        <v>25.33</v>
      </c>
      <c r="AR27" s="201">
        <v>7.02</v>
      </c>
      <c r="AS27" s="201">
        <v>3.86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4.71</v>
      </c>
      <c r="BA27" s="201">
        <v>3.1</v>
      </c>
      <c r="BB27" s="201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272.41000000000003</v>
      </c>
      <c r="L28" s="201">
        <v>6.06</v>
      </c>
      <c r="M28" s="201">
        <v>63.94</v>
      </c>
      <c r="N28" s="201">
        <v>52.97</v>
      </c>
      <c r="O28" s="201">
        <v>74.040000000000006</v>
      </c>
      <c r="P28" s="201">
        <v>31.39</v>
      </c>
      <c r="Q28" s="201">
        <v>5.3</v>
      </c>
      <c r="R28" s="201">
        <v>10.53</v>
      </c>
      <c r="S28" s="201">
        <v>6.48</v>
      </c>
      <c r="T28" s="201">
        <v>0.78</v>
      </c>
      <c r="U28" s="201">
        <v>59.64</v>
      </c>
      <c r="V28" s="201">
        <v>4.8600000000000003</v>
      </c>
      <c r="W28" s="201">
        <v>10.35</v>
      </c>
      <c r="X28" s="201">
        <v>34.61</v>
      </c>
      <c r="Y28" s="201">
        <v>0</v>
      </c>
      <c r="Z28">
        <v>0</v>
      </c>
      <c r="AA28" s="201">
        <v>13.32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133.61000000000001</v>
      </c>
      <c r="AJ28" s="201">
        <v>0</v>
      </c>
      <c r="AK28" s="201">
        <v>0</v>
      </c>
      <c r="AL28" s="201">
        <v>0</v>
      </c>
      <c r="AM28" s="201">
        <v>240</v>
      </c>
      <c r="AN28" s="201">
        <v>0</v>
      </c>
      <c r="AO28">
        <v>0</v>
      </c>
      <c r="AP28" s="201">
        <v>58.9</v>
      </c>
      <c r="AQ28" s="201">
        <v>25.33</v>
      </c>
      <c r="AR28" s="201">
        <v>13.52</v>
      </c>
      <c r="AS28" s="201">
        <v>3.86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4.71</v>
      </c>
      <c r="BA28" s="201">
        <v>3.1</v>
      </c>
      <c r="BB28" s="201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272.41000000000003</v>
      </c>
      <c r="L29" s="201">
        <v>6.06</v>
      </c>
      <c r="M29" s="201">
        <v>34.78</v>
      </c>
      <c r="N29" s="201">
        <v>28.98</v>
      </c>
      <c r="O29" s="201">
        <v>39.6</v>
      </c>
      <c r="P29" s="201">
        <v>17.39</v>
      </c>
      <c r="Q29" s="201">
        <v>5.3</v>
      </c>
      <c r="R29" s="201">
        <v>10.53</v>
      </c>
      <c r="S29" s="201">
        <v>6.48</v>
      </c>
      <c r="T29" s="201">
        <v>0.78</v>
      </c>
      <c r="U29" s="201">
        <v>59.64</v>
      </c>
      <c r="V29" s="201">
        <v>4.8600000000000003</v>
      </c>
      <c r="W29" s="201">
        <v>10.35</v>
      </c>
      <c r="X29" s="201">
        <v>34.61</v>
      </c>
      <c r="Y29" s="201">
        <v>0</v>
      </c>
      <c r="Z29">
        <v>0</v>
      </c>
      <c r="AA29" s="201">
        <v>13.32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133.61000000000001</v>
      </c>
      <c r="AJ29" s="201">
        <v>0</v>
      </c>
      <c r="AK29" s="201">
        <v>0</v>
      </c>
      <c r="AL29" s="201">
        <v>0</v>
      </c>
      <c r="AM29" s="201">
        <v>240</v>
      </c>
      <c r="AN29" s="201">
        <v>0</v>
      </c>
      <c r="AO29">
        <v>0</v>
      </c>
      <c r="AP29" s="201">
        <v>57.96</v>
      </c>
      <c r="AQ29" s="201">
        <v>25.33</v>
      </c>
      <c r="AR29" s="201">
        <v>20.62</v>
      </c>
      <c r="AS29" s="201">
        <v>3.86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4.71</v>
      </c>
      <c r="BA29" s="201">
        <v>3.1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272.41000000000003</v>
      </c>
      <c r="L30" s="201">
        <v>6.06</v>
      </c>
      <c r="M30" s="201">
        <v>34.78</v>
      </c>
      <c r="N30" s="201">
        <v>28.98</v>
      </c>
      <c r="O30" s="201">
        <v>39.6</v>
      </c>
      <c r="P30" s="201">
        <v>17.39</v>
      </c>
      <c r="Q30" s="201">
        <v>5.3</v>
      </c>
      <c r="R30" s="201">
        <v>10.53</v>
      </c>
      <c r="S30" s="201">
        <v>6.48</v>
      </c>
      <c r="T30" s="201">
        <v>0.78</v>
      </c>
      <c r="U30" s="201">
        <v>59.64</v>
      </c>
      <c r="V30" s="201">
        <v>4.97</v>
      </c>
      <c r="W30" s="201">
        <v>10.35</v>
      </c>
      <c r="X30" s="201">
        <v>34.61</v>
      </c>
      <c r="Y30" s="201">
        <v>0</v>
      </c>
      <c r="Z30">
        <v>0</v>
      </c>
      <c r="AA30" s="201">
        <v>13.32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133.61000000000001</v>
      </c>
      <c r="AJ30" s="201">
        <v>0</v>
      </c>
      <c r="AK30" s="201">
        <v>0</v>
      </c>
      <c r="AL30" s="201">
        <v>0</v>
      </c>
      <c r="AM30" s="201">
        <v>240</v>
      </c>
      <c r="AN30" s="201">
        <v>0</v>
      </c>
      <c r="AO30">
        <v>0</v>
      </c>
      <c r="AP30" s="201">
        <v>57.96</v>
      </c>
      <c r="AQ30" s="201">
        <v>25.33</v>
      </c>
      <c r="AR30" s="201">
        <v>29.42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4.71</v>
      </c>
      <c r="BA30" s="201">
        <v>3.1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272.41000000000003</v>
      </c>
      <c r="L31" s="201">
        <v>6.06</v>
      </c>
      <c r="M31" s="201">
        <v>34.78</v>
      </c>
      <c r="N31" s="201">
        <v>28.98</v>
      </c>
      <c r="O31" s="201">
        <v>39.6</v>
      </c>
      <c r="P31" s="201">
        <v>17.39</v>
      </c>
      <c r="Q31" s="201">
        <v>5.3</v>
      </c>
      <c r="R31" s="201">
        <v>10.53</v>
      </c>
      <c r="S31" s="201">
        <v>6.48</v>
      </c>
      <c r="T31" s="201">
        <v>0.78</v>
      </c>
      <c r="U31" s="201">
        <v>59.64</v>
      </c>
      <c r="V31" s="201">
        <v>4.8600000000000003</v>
      </c>
      <c r="W31" s="201">
        <v>10.35</v>
      </c>
      <c r="X31" s="201">
        <v>34.700000000000003</v>
      </c>
      <c r="Y31" s="201">
        <v>0</v>
      </c>
      <c r="Z31">
        <v>0</v>
      </c>
      <c r="AA31" s="201">
        <v>13.32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133.61000000000001</v>
      </c>
      <c r="AJ31" s="201">
        <v>0</v>
      </c>
      <c r="AK31" s="201">
        <v>0</v>
      </c>
      <c r="AL31" s="201">
        <v>0</v>
      </c>
      <c r="AM31" s="201">
        <v>240</v>
      </c>
      <c r="AN31" s="201">
        <v>0</v>
      </c>
      <c r="AO31">
        <v>0</v>
      </c>
      <c r="AP31" s="201">
        <v>57.96</v>
      </c>
      <c r="AQ31" s="201">
        <v>25.33</v>
      </c>
      <c r="AR31" s="201">
        <v>40.75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4.71</v>
      </c>
      <c r="BA31" s="201">
        <v>3.1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272.41000000000003</v>
      </c>
      <c r="L32" s="201">
        <v>6.06</v>
      </c>
      <c r="M32" s="201">
        <v>34.78</v>
      </c>
      <c r="N32" s="201">
        <v>28.98</v>
      </c>
      <c r="O32" s="201">
        <v>39.6</v>
      </c>
      <c r="P32" s="201">
        <v>17.39</v>
      </c>
      <c r="Q32" s="201">
        <v>5.3</v>
      </c>
      <c r="R32" s="201">
        <v>10.53</v>
      </c>
      <c r="S32" s="201">
        <v>6.48</v>
      </c>
      <c r="T32" s="201">
        <v>0.78</v>
      </c>
      <c r="U32" s="201">
        <v>59.64</v>
      </c>
      <c r="V32" s="201">
        <v>4.8600000000000003</v>
      </c>
      <c r="W32" s="201">
        <v>10.35</v>
      </c>
      <c r="X32" s="201">
        <v>34.700000000000003</v>
      </c>
      <c r="Y32" s="201">
        <v>0</v>
      </c>
      <c r="Z32">
        <v>0</v>
      </c>
      <c r="AA32" s="201">
        <v>13.32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133.61000000000001</v>
      </c>
      <c r="AJ32" s="201">
        <v>0</v>
      </c>
      <c r="AK32" s="201">
        <v>0</v>
      </c>
      <c r="AL32" s="201">
        <v>0</v>
      </c>
      <c r="AM32" s="201">
        <v>240</v>
      </c>
      <c r="AN32" s="201">
        <v>0</v>
      </c>
      <c r="AO32">
        <v>0</v>
      </c>
      <c r="AP32" s="201">
        <v>57.96</v>
      </c>
      <c r="AQ32" s="201">
        <v>25.33</v>
      </c>
      <c r="AR32" s="201">
        <v>45.5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4.71</v>
      </c>
      <c r="BA32" s="201">
        <v>3.1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272.41000000000003</v>
      </c>
      <c r="L33" s="201">
        <v>6.06</v>
      </c>
      <c r="M33" s="201">
        <v>34.78</v>
      </c>
      <c r="N33" s="201">
        <v>28.98</v>
      </c>
      <c r="O33" s="201">
        <v>39.6</v>
      </c>
      <c r="P33" s="201">
        <v>17.39</v>
      </c>
      <c r="Q33" s="201">
        <v>5.31</v>
      </c>
      <c r="R33" s="201">
        <v>10.53</v>
      </c>
      <c r="S33" s="201">
        <v>6.48</v>
      </c>
      <c r="T33" s="201">
        <v>0.78</v>
      </c>
      <c r="U33" s="201">
        <v>59.64</v>
      </c>
      <c r="V33" s="201">
        <v>4.8600000000000003</v>
      </c>
      <c r="W33" s="201">
        <v>10.35</v>
      </c>
      <c r="X33" s="201">
        <v>34.700000000000003</v>
      </c>
      <c r="Y33" s="201">
        <v>0</v>
      </c>
      <c r="Z33">
        <v>0</v>
      </c>
      <c r="AA33" s="201">
        <v>13.32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133.61000000000001</v>
      </c>
      <c r="AJ33" s="201">
        <v>0</v>
      </c>
      <c r="AK33" s="201">
        <v>0</v>
      </c>
      <c r="AL33" s="201">
        <v>0</v>
      </c>
      <c r="AM33" s="201">
        <v>240</v>
      </c>
      <c r="AN33" s="201">
        <v>0</v>
      </c>
      <c r="AO33">
        <v>0</v>
      </c>
      <c r="AP33" s="201">
        <v>57.96</v>
      </c>
      <c r="AQ33" s="201">
        <v>25.33</v>
      </c>
      <c r="AR33" s="201">
        <v>47.5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4.71</v>
      </c>
      <c r="BA33" s="201">
        <v>3.1</v>
      </c>
      <c r="BB33" s="201">
        <v>2.2799999999999998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272.41000000000003</v>
      </c>
      <c r="L34" s="201">
        <v>6.06</v>
      </c>
      <c r="M34" s="201">
        <v>34.78</v>
      </c>
      <c r="N34" s="201">
        <v>28.98</v>
      </c>
      <c r="O34" s="201">
        <v>39.6</v>
      </c>
      <c r="P34" s="201">
        <v>17.39</v>
      </c>
      <c r="Q34" s="201">
        <v>5.31</v>
      </c>
      <c r="R34" s="201">
        <v>10.53</v>
      </c>
      <c r="S34" s="201">
        <v>6.48</v>
      </c>
      <c r="T34" s="201">
        <v>0.78</v>
      </c>
      <c r="U34" s="201">
        <v>59.64</v>
      </c>
      <c r="V34" s="201">
        <v>4.8600000000000003</v>
      </c>
      <c r="W34" s="201">
        <v>10.35</v>
      </c>
      <c r="X34" s="201">
        <v>34.700000000000003</v>
      </c>
      <c r="Y34" s="201">
        <v>0</v>
      </c>
      <c r="Z34">
        <v>0</v>
      </c>
      <c r="AA34" s="201">
        <v>13.32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133.61000000000001</v>
      </c>
      <c r="AJ34" s="201">
        <v>0</v>
      </c>
      <c r="AK34" s="201">
        <v>0</v>
      </c>
      <c r="AL34" s="201">
        <v>0</v>
      </c>
      <c r="AM34" s="201">
        <v>240</v>
      </c>
      <c r="AN34" s="201">
        <v>0</v>
      </c>
      <c r="AO34">
        <v>0</v>
      </c>
      <c r="AP34" s="201">
        <v>57.96</v>
      </c>
      <c r="AQ34" s="201">
        <v>25.33</v>
      </c>
      <c r="AR34" s="201">
        <v>47.5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4.71</v>
      </c>
      <c r="BA34" s="201">
        <v>3.1</v>
      </c>
      <c r="BB34" s="201">
        <v>2.2799999999999998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272.41000000000003</v>
      </c>
      <c r="L35" s="201">
        <v>6.06</v>
      </c>
      <c r="M35" s="201">
        <v>34.78</v>
      </c>
      <c r="N35" s="201">
        <v>28.98</v>
      </c>
      <c r="O35" s="201">
        <v>39.909999999999997</v>
      </c>
      <c r="P35" s="201">
        <v>17.39</v>
      </c>
      <c r="Q35" s="201">
        <v>5.31</v>
      </c>
      <c r="R35" s="201">
        <v>10.53</v>
      </c>
      <c r="S35" s="201">
        <v>6.48</v>
      </c>
      <c r="T35" s="201">
        <v>0.78</v>
      </c>
      <c r="U35" s="201">
        <v>59.64</v>
      </c>
      <c r="V35" s="201">
        <v>4.8600000000000003</v>
      </c>
      <c r="W35" s="201">
        <v>10.35</v>
      </c>
      <c r="X35" s="201">
        <v>34.700000000000003</v>
      </c>
      <c r="Y35" s="201">
        <v>0</v>
      </c>
      <c r="Z35">
        <v>0</v>
      </c>
      <c r="AA35" s="201">
        <v>12.32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133.61000000000001</v>
      </c>
      <c r="AJ35" s="201">
        <v>0</v>
      </c>
      <c r="AK35" s="201">
        <v>0</v>
      </c>
      <c r="AL35" s="201">
        <v>0</v>
      </c>
      <c r="AM35" s="201">
        <v>240</v>
      </c>
      <c r="AN35" s="201">
        <v>0</v>
      </c>
      <c r="AO35">
        <v>0</v>
      </c>
      <c r="AP35" s="201">
        <v>57.96</v>
      </c>
      <c r="AQ35" s="201">
        <v>25.33</v>
      </c>
      <c r="AR35" s="201">
        <v>47.5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4.71</v>
      </c>
      <c r="BA35" s="201">
        <v>3.1</v>
      </c>
      <c r="BB35" s="201">
        <v>2.2799999999999998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272.41000000000003</v>
      </c>
      <c r="L36" s="201">
        <v>6.06</v>
      </c>
      <c r="M36" s="201">
        <v>34.78</v>
      </c>
      <c r="N36" s="201">
        <v>28.98</v>
      </c>
      <c r="O36" s="201">
        <v>39.909999999999997</v>
      </c>
      <c r="P36" s="201">
        <v>17.39</v>
      </c>
      <c r="Q36" s="201">
        <v>5.31</v>
      </c>
      <c r="R36" s="201">
        <v>10.53</v>
      </c>
      <c r="S36" s="201">
        <v>6.48</v>
      </c>
      <c r="T36" s="201">
        <v>0.78</v>
      </c>
      <c r="U36" s="201">
        <v>59.64</v>
      </c>
      <c r="V36" s="201">
        <v>4.8600000000000003</v>
      </c>
      <c r="W36" s="201">
        <v>10.35</v>
      </c>
      <c r="X36" s="201">
        <v>34.700000000000003</v>
      </c>
      <c r="Y36" s="201">
        <v>0</v>
      </c>
      <c r="Z36">
        <v>0</v>
      </c>
      <c r="AA36" s="201">
        <v>12.32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133.61000000000001</v>
      </c>
      <c r="AJ36" s="201">
        <v>0</v>
      </c>
      <c r="AK36" s="201">
        <v>0</v>
      </c>
      <c r="AL36" s="201">
        <v>0</v>
      </c>
      <c r="AM36" s="201">
        <v>240</v>
      </c>
      <c r="AN36" s="201">
        <v>0</v>
      </c>
      <c r="AO36">
        <v>0</v>
      </c>
      <c r="AP36" s="201">
        <v>57.96</v>
      </c>
      <c r="AQ36" s="201">
        <v>25.33</v>
      </c>
      <c r="AR36" s="201">
        <v>47.5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4.71</v>
      </c>
      <c r="BA36" s="201">
        <v>3.1</v>
      </c>
      <c r="BB36" s="201">
        <v>2.2799999999999998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272.41000000000003</v>
      </c>
      <c r="L37" s="201">
        <v>6.06</v>
      </c>
      <c r="M37" s="201">
        <v>34.78</v>
      </c>
      <c r="N37" s="201">
        <v>28.98</v>
      </c>
      <c r="O37" s="201">
        <v>39.909999999999997</v>
      </c>
      <c r="P37" s="201">
        <v>17.39</v>
      </c>
      <c r="Q37" s="201">
        <v>5.31</v>
      </c>
      <c r="R37" s="201">
        <v>10.53</v>
      </c>
      <c r="S37" s="201">
        <v>6.48</v>
      </c>
      <c r="T37" s="201">
        <v>0.78</v>
      </c>
      <c r="U37" s="201">
        <v>59.64</v>
      </c>
      <c r="V37" s="201">
        <v>4.8600000000000003</v>
      </c>
      <c r="W37" s="201">
        <v>10.35</v>
      </c>
      <c r="X37" s="201">
        <v>34.700000000000003</v>
      </c>
      <c r="Y37" s="201">
        <v>0</v>
      </c>
      <c r="Z37">
        <v>0</v>
      </c>
      <c r="AA37" s="201">
        <v>12.32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133.61000000000001</v>
      </c>
      <c r="AJ37" s="201">
        <v>0</v>
      </c>
      <c r="AK37" s="201">
        <v>0</v>
      </c>
      <c r="AL37" s="201">
        <v>0</v>
      </c>
      <c r="AM37" s="201">
        <v>240</v>
      </c>
      <c r="AN37" s="201">
        <v>0</v>
      </c>
      <c r="AO37">
        <v>0</v>
      </c>
      <c r="AP37" s="201">
        <v>57.96</v>
      </c>
      <c r="AQ37" s="201">
        <v>25.33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4.71</v>
      </c>
      <c r="BA37" s="201">
        <v>3.1</v>
      </c>
      <c r="BB37" s="201">
        <v>2.2799999999999998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272.41000000000003</v>
      </c>
      <c r="L38" s="201">
        <v>6.06</v>
      </c>
      <c r="M38" s="201">
        <v>34.78</v>
      </c>
      <c r="N38" s="201">
        <v>28.98</v>
      </c>
      <c r="O38" s="201">
        <v>39.909999999999997</v>
      </c>
      <c r="P38" s="201">
        <v>17.39</v>
      </c>
      <c r="Q38" s="201">
        <v>5.31</v>
      </c>
      <c r="R38" s="201">
        <v>10.53</v>
      </c>
      <c r="S38" s="201">
        <v>6.48</v>
      </c>
      <c r="T38" s="201">
        <v>0.78</v>
      </c>
      <c r="U38" s="201">
        <v>59.64</v>
      </c>
      <c r="V38" s="201">
        <v>4.8600000000000003</v>
      </c>
      <c r="W38" s="201">
        <v>10.35</v>
      </c>
      <c r="X38" s="201">
        <v>34.700000000000003</v>
      </c>
      <c r="Y38" s="201">
        <v>0</v>
      </c>
      <c r="Z38">
        <v>0</v>
      </c>
      <c r="AA38" s="201">
        <v>12.32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133.61000000000001</v>
      </c>
      <c r="AJ38" s="201">
        <v>0</v>
      </c>
      <c r="AK38" s="201">
        <v>0</v>
      </c>
      <c r="AL38" s="201">
        <v>0</v>
      </c>
      <c r="AM38" s="201">
        <v>240</v>
      </c>
      <c r="AN38" s="201">
        <v>0</v>
      </c>
      <c r="AO38">
        <v>0</v>
      </c>
      <c r="AP38" s="201">
        <v>57.96</v>
      </c>
      <c r="AQ38" s="201">
        <v>25.33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4.71</v>
      </c>
      <c r="BA38" s="201">
        <v>3.1</v>
      </c>
      <c r="BB38" s="201">
        <v>2.2799999999999998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272.41000000000003</v>
      </c>
      <c r="L39" s="201">
        <v>6.26</v>
      </c>
      <c r="M39" s="201">
        <v>34.78</v>
      </c>
      <c r="N39" s="201">
        <v>36.630000000000003</v>
      </c>
      <c r="O39" s="201">
        <v>53.24</v>
      </c>
      <c r="P39" s="201">
        <v>17.39</v>
      </c>
      <c r="Q39" s="201">
        <v>5.49</v>
      </c>
      <c r="R39" s="201">
        <v>10.9</v>
      </c>
      <c r="S39" s="201">
        <v>6.71</v>
      </c>
      <c r="T39" s="201">
        <v>1.1200000000000001</v>
      </c>
      <c r="U39" s="201">
        <v>59.64</v>
      </c>
      <c r="V39" s="201">
        <v>4.8600000000000003</v>
      </c>
      <c r="W39" s="201">
        <v>10.48</v>
      </c>
      <c r="X39" s="201">
        <v>34.92</v>
      </c>
      <c r="Y39" s="201">
        <v>0</v>
      </c>
      <c r="Z39">
        <v>0</v>
      </c>
      <c r="AA39" s="201">
        <v>13.32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133.61000000000001</v>
      </c>
      <c r="AJ39" s="201">
        <v>0</v>
      </c>
      <c r="AK39" s="201">
        <v>0</v>
      </c>
      <c r="AL39" s="201">
        <v>0</v>
      </c>
      <c r="AM39" s="201">
        <v>240</v>
      </c>
      <c r="AN39" s="201">
        <v>0</v>
      </c>
      <c r="AO39">
        <v>0</v>
      </c>
      <c r="AP39" s="201">
        <v>57.96</v>
      </c>
      <c r="AQ39" s="201">
        <v>25.33</v>
      </c>
      <c r="AR39" s="201">
        <v>47.5</v>
      </c>
      <c r="AS39" s="201">
        <v>5.86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4.71</v>
      </c>
      <c r="BA39" s="201">
        <v>3.1</v>
      </c>
      <c r="BB39" s="201">
        <v>2.2799999999999998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272.41000000000003</v>
      </c>
      <c r="L40" s="201">
        <v>6.26</v>
      </c>
      <c r="M40" s="201">
        <v>34.78</v>
      </c>
      <c r="N40" s="201">
        <v>36.630000000000003</v>
      </c>
      <c r="O40" s="201">
        <v>53.24</v>
      </c>
      <c r="P40" s="201">
        <v>17.39</v>
      </c>
      <c r="Q40" s="201">
        <v>5.49</v>
      </c>
      <c r="R40" s="201">
        <v>10.9</v>
      </c>
      <c r="S40" s="201">
        <v>6.71</v>
      </c>
      <c r="T40" s="201">
        <v>1.1200000000000001</v>
      </c>
      <c r="U40" s="201">
        <v>59.64</v>
      </c>
      <c r="V40" s="201">
        <v>4.8600000000000003</v>
      </c>
      <c r="W40" s="201">
        <v>10.48</v>
      </c>
      <c r="X40" s="201">
        <v>34.92</v>
      </c>
      <c r="Y40" s="201">
        <v>0</v>
      </c>
      <c r="Z40">
        <v>0</v>
      </c>
      <c r="AA40" s="201">
        <v>13.32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133.61000000000001</v>
      </c>
      <c r="AJ40" s="201">
        <v>0</v>
      </c>
      <c r="AK40" s="201">
        <v>0</v>
      </c>
      <c r="AL40" s="201">
        <v>0</v>
      </c>
      <c r="AM40" s="201">
        <v>240</v>
      </c>
      <c r="AN40" s="201">
        <v>0</v>
      </c>
      <c r="AO40">
        <v>0</v>
      </c>
      <c r="AP40" s="201">
        <v>57.96</v>
      </c>
      <c r="AQ40" s="201">
        <v>25.33</v>
      </c>
      <c r="AR40" s="201">
        <v>47.5</v>
      </c>
      <c r="AS40" s="201">
        <v>5.86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4.71</v>
      </c>
      <c r="BA40" s="201">
        <v>3.1</v>
      </c>
      <c r="BB40" s="201">
        <v>2.2799999999999998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272.41000000000003</v>
      </c>
      <c r="L41" s="201">
        <v>6.26</v>
      </c>
      <c r="M41" s="201">
        <v>34.78</v>
      </c>
      <c r="N41" s="201">
        <v>28.98</v>
      </c>
      <c r="O41" s="201">
        <v>40.65</v>
      </c>
      <c r="P41" s="201">
        <v>17.39</v>
      </c>
      <c r="Q41" s="201">
        <v>5.36</v>
      </c>
      <c r="R41" s="201">
        <v>10.57</v>
      </c>
      <c r="S41" s="201">
        <v>6.48</v>
      </c>
      <c r="T41" s="201">
        <v>0.78</v>
      </c>
      <c r="U41" s="201">
        <v>59.64</v>
      </c>
      <c r="V41" s="201">
        <v>4.8600000000000003</v>
      </c>
      <c r="W41" s="201">
        <v>10.48</v>
      </c>
      <c r="X41" s="201">
        <v>34.92</v>
      </c>
      <c r="Y41" s="201">
        <v>0</v>
      </c>
      <c r="Z41">
        <v>0</v>
      </c>
      <c r="AA41" s="201">
        <v>13.32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133.61000000000001</v>
      </c>
      <c r="AJ41" s="201">
        <v>0</v>
      </c>
      <c r="AK41" s="201">
        <v>0</v>
      </c>
      <c r="AL41" s="201">
        <v>0</v>
      </c>
      <c r="AM41" s="201">
        <v>240</v>
      </c>
      <c r="AN41" s="201">
        <v>0</v>
      </c>
      <c r="AO41">
        <v>0</v>
      </c>
      <c r="AP41" s="201">
        <v>57.96</v>
      </c>
      <c r="AQ41" s="201">
        <v>25.33</v>
      </c>
      <c r="AR41" s="201">
        <v>47.5</v>
      </c>
      <c r="AS41" s="201">
        <v>1.7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3.84</v>
      </c>
      <c r="AZ41" s="201">
        <v>4.71</v>
      </c>
      <c r="BA41" s="201">
        <v>3.1</v>
      </c>
      <c r="BB41" s="201">
        <v>2.4700000000000002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272.41000000000003</v>
      </c>
      <c r="L42" s="201">
        <v>6.26</v>
      </c>
      <c r="M42" s="201">
        <v>34.78</v>
      </c>
      <c r="N42" s="201">
        <v>28.98</v>
      </c>
      <c r="O42" s="201">
        <v>40.65</v>
      </c>
      <c r="P42" s="201">
        <v>17.39</v>
      </c>
      <c r="Q42" s="201">
        <v>5.36</v>
      </c>
      <c r="R42" s="201">
        <v>10.57</v>
      </c>
      <c r="S42" s="201">
        <v>6.48</v>
      </c>
      <c r="T42" s="201">
        <v>0.78</v>
      </c>
      <c r="U42" s="201">
        <v>59.64</v>
      </c>
      <c r="V42" s="201">
        <v>4.8600000000000003</v>
      </c>
      <c r="W42" s="201">
        <v>10.48</v>
      </c>
      <c r="X42" s="201">
        <v>34.92</v>
      </c>
      <c r="Y42" s="201">
        <v>0</v>
      </c>
      <c r="Z42">
        <v>0</v>
      </c>
      <c r="AA42" s="201">
        <v>13.32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133.61000000000001</v>
      </c>
      <c r="AJ42" s="201">
        <v>0</v>
      </c>
      <c r="AK42" s="201">
        <v>0</v>
      </c>
      <c r="AL42" s="201">
        <v>0</v>
      </c>
      <c r="AM42" s="201">
        <v>240</v>
      </c>
      <c r="AN42" s="201">
        <v>0</v>
      </c>
      <c r="AO42">
        <v>0</v>
      </c>
      <c r="AP42" s="201">
        <v>57.96</v>
      </c>
      <c r="AQ42" s="201">
        <v>25.33</v>
      </c>
      <c r="AR42" s="201">
        <v>47.5</v>
      </c>
      <c r="AS42" s="201">
        <v>1.7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3.84</v>
      </c>
      <c r="AZ42" s="201">
        <v>4.71</v>
      </c>
      <c r="BA42" s="201">
        <v>3.1</v>
      </c>
      <c r="BB42" s="201">
        <v>2.4700000000000002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272.41000000000003</v>
      </c>
      <c r="L43" s="201">
        <v>6.26</v>
      </c>
      <c r="M43" s="201">
        <v>34.78</v>
      </c>
      <c r="N43" s="201">
        <v>36.49</v>
      </c>
      <c r="O43" s="201">
        <v>53.05</v>
      </c>
      <c r="P43" s="201">
        <v>17.39</v>
      </c>
      <c r="Q43" s="201">
        <v>5.36</v>
      </c>
      <c r="R43" s="201">
        <v>10.57</v>
      </c>
      <c r="S43" s="201">
        <v>6.48</v>
      </c>
      <c r="T43" s="201">
        <v>0.78</v>
      </c>
      <c r="U43" s="201">
        <v>59.64</v>
      </c>
      <c r="V43" s="201">
        <v>4.8600000000000003</v>
      </c>
      <c r="W43" s="201">
        <v>10.83</v>
      </c>
      <c r="X43" s="201">
        <v>35.799999999999997</v>
      </c>
      <c r="Y43" s="201">
        <v>0</v>
      </c>
      <c r="Z43">
        <v>0</v>
      </c>
      <c r="AA43" s="201">
        <v>13.32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133.61000000000001</v>
      </c>
      <c r="AJ43" s="201">
        <v>0</v>
      </c>
      <c r="AK43" s="201">
        <v>0</v>
      </c>
      <c r="AL43" s="201">
        <v>0</v>
      </c>
      <c r="AM43" s="201">
        <v>127.3</v>
      </c>
      <c r="AN43" s="201">
        <v>0</v>
      </c>
      <c r="AO43">
        <v>0</v>
      </c>
      <c r="AP43" s="201">
        <v>57.96</v>
      </c>
      <c r="AQ43" s="201">
        <v>25.33</v>
      </c>
      <c r="AR43" s="201">
        <v>47.5</v>
      </c>
      <c r="AS43" s="201">
        <v>1.7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3.84</v>
      </c>
      <c r="AZ43" s="201">
        <v>4.71</v>
      </c>
      <c r="BA43" s="201">
        <v>3.1</v>
      </c>
      <c r="BB43" s="201">
        <v>2.4700000000000002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272.41000000000003</v>
      </c>
      <c r="L44" s="201">
        <v>6.26</v>
      </c>
      <c r="M44" s="201">
        <v>34.78</v>
      </c>
      <c r="N44" s="201">
        <v>36.49</v>
      </c>
      <c r="O44" s="201">
        <v>53.05</v>
      </c>
      <c r="P44" s="201">
        <v>17.39</v>
      </c>
      <c r="Q44" s="201">
        <v>5.36</v>
      </c>
      <c r="R44" s="201">
        <v>10.57</v>
      </c>
      <c r="S44" s="201">
        <v>6.48</v>
      </c>
      <c r="T44" s="201">
        <v>0.78</v>
      </c>
      <c r="U44" s="201">
        <v>59.64</v>
      </c>
      <c r="V44" s="201">
        <v>4.8600000000000003</v>
      </c>
      <c r="W44" s="201">
        <v>10.83</v>
      </c>
      <c r="X44" s="201">
        <v>35.799999999999997</v>
      </c>
      <c r="Y44" s="201">
        <v>0</v>
      </c>
      <c r="Z44">
        <v>0</v>
      </c>
      <c r="AA44" s="201">
        <v>13.32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133.61000000000001</v>
      </c>
      <c r="AJ44" s="201">
        <v>0</v>
      </c>
      <c r="AK44" s="201">
        <v>0</v>
      </c>
      <c r="AL44" s="201">
        <v>0</v>
      </c>
      <c r="AM44" s="201">
        <v>127.3</v>
      </c>
      <c r="AN44" s="201">
        <v>0</v>
      </c>
      <c r="AO44">
        <v>0</v>
      </c>
      <c r="AP44" s="201">
        <v>57.96</v>
      </c>
      <c r="AQ44" s="201">
        <v>25.33</v>
      </c>
      <c r="AR44" s="201">
        <v>47.5</v>
      </c>
      <c r="AS44" s="201">
        <v>1.7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3.84</v>
      </c>
      <c r="AZ44" s="201">
        <v>4.71</v>
      </c>
      <c r="BA44" s="201">
        <v>3.1</v>
      </c>
      <c r="BB44" s="201">
        <v>2.4700000000000002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272.41000000000003</v>
      </c>
      <c r="L45" s="201">
        <v>6.26</v>
      </c>
      <c r="M45" s="201">
        <v>34.78</v>
      </c>
      <c r="N45" s="201">
        <v>36.49</v>
      </c>
      <c r="O45" s="201">
        <v>53.05</v>
      </c>
      <c r="P45" s="201">
        <v>17.39</v>
      </c>
      <c r="Q45" s="201">
        <v>5.36</v>
      </c>
      <c r="R45" s="201">
        <v>10.57</v>
      </c>
      <c r="S45" s="201">
        <v>6.48</v>
      </c>
      <c r="T45" s="201">
        <v>0.78</v>
      </c>
      <c r="U45" s="201">
        <v>59.64</v>
      </c>
      <c r="V45" s="201">
        <v>4.8600000000000003</v>
      </c>
      <c r="W45" s="201">
        <v>10.83</v>
      </c>
      <c r="X45" s="201">
        <v>35.799999999999997</v>
      </c>
      <c r="Y45" s="201">
        <v>0</v>
      </c>
      <c r="Z45">
        <v>0</v>
      </c>
      <c r="AA45" s="201">
        <v>14.32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133.61000000000001</v>
      </c>
      <c r="AJ45" s="201">
        <v>0</v>
      </c>
      <c r="AK45" s="201">
        <v>0</v>
      </c>
      <c r="AL45" s="201">
        <v>0</v>
      </c>
      <c r="AM45" s="201">
        <v>127.3</v>
      </c>
      <c r="AN45" s="201">
        <v>0</v>
      </c>
      <c r="AO45">
        <v>0</v>
      </c>
      <c r="AP45" s="201">
        <v>57.96</v>
      </c>
      <c r="AQ45" s="201">
        <v>25.33</v>
      </c>
      <c r="AR45" s="201">
        <v>47.5</v>
      </c>
      <c r="AS45" s="201">
        <v>1.7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3.84</v>
      </c>
      <c r="AZ45" s="201">
        <v>4.71</v>
      </c>
      <c r="BA45" s="201">
        <v>3.1</v>
      </c>
      <c r="BB45" s="201">
        <v>2.4700000000000002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272.41000000000003</v>
      </c>
      <c r="L46" s="201">
        <v>6.26</v>
      </c>
      <c r="M46" s="201">
        <v>34.78</v>
      </c>
      <c r="N46" s="201">
        <v>36.49</v>
      </c>
      <c r="O46" s="201">
        <v>53.05</v>
      </c>
      <c r="P46" s="201">
        <v>17.39</v>
      </c>
      <c r="Q46" s="201">
        <v>5.36</v>
      </c>
      <c r="R46" s="201">
        <v>10.57</v>
      </c>
      <c r="S46" s="201">
        <v>6.48</v>
      </c>
      <c r="T46" s="201">
        <v>0.78</v>
      </c>
      <c r="U46" s="201">
        <v>59.64</v>
      </c>
      <c r="V46" s="201">
        <v>4.8600000000000003</v>
      </c>
      <c r="W46" s="201">
        <v>10.83</v>
      </c>
      <c r="X46" s="201">
        <v>35.799999999999997</v>
      </c>
      <c r="Y46" s="201">
        <v>0</v>
      </c>
      <c r="Z46">
        <v>0</v>
      </c>
      <c r="AA46" s="201">
        <v>14.32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133.61000000000001</v>
      </c>
      <c r="AJ46" s="201">
        <v>0</v>
      </c>
      <c r="AK46" s="201">
        <v>0</v>
      </c>
      <c r="AL46" s="201">
        <v>0</v>
      </c>
      <c r="AM46" s="201">
        <v>127.3</v>
      </c>
      <c r="AN46" s="201">
        <v>0</v>
      </c>
      <c r="AO46">
        <v>0</v>
      </c>
      <c r="AP46" s="201">
        <v>57.96</v>
      </c>
      <c r="AQ46" s="201">
        <v>25.33</v>
      </c>
      <c r="AR46" s="201">
        <v>47.5</v>
      </c>
      <c r="AS46" s="201">
        <v>1.7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3.84</v>
      </c>
      <c r="AZ46" s="201">
        <v>4.71</v>
      </c>
      <c r="BA46" s="201">
        <v>3.1</v>
      </c>
      <c r="BB46" s="201">
        <v>2.4700000000000002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272.41000000000003</v>
      </c>
      <c r="L47" s="201">
        <v>6.26</v>
      </c>
      <c r="M47" s="201">
        <v>43.32</v>
      </c>
      <c r="N47" s="201">
        <v>41.87</v>
      </c>
      <c r="O47" s="201">
        <v>53.05</v>
      </c>
      <c r="P47" s="201">
        <v>23.93</v>
      </c>
      <c r="Q47" s="201">
        <v>5.36</v>
      </c>
      <c r="R47" s="201">
        <v>10.57</v>
      </c>
      <c r="S47" s="201">
        <v>6.48</v>
      </c>
      <c r="T47" s="201">
        <v>0.78</v>
      </c>
      <c r="U47" s="201">
        <v>59.64</v>
      </c>
      <c r="V47" s="201">
        <v>4.8600000000000003</v>
      </c>
      <c r="W47" s="201">
        <v>10.83</v>
      </c>
      <c r="X47" s="201">
        <v>35.799999999999997</v>
      </c>
      <c r="Y47" s="201">
        <v>0</v>
      </c>
      <c r="Z47">
        <v>0</v>
      </c>
      <c r="AA47" s="201">
        <v>14.32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133.61000000000001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57.96</v>
      </c>
      <c r="AQ47" s="201">
        <v>25.33</v>
      </c>
      <c r="AR47" s="201">
        <v>47.5</v>
      </c>
      <c r="AS47" s="201">
        <v>1.7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3.84</v>
      </c>
      <c r="AZ47" s="201">
        <v>4.71</v>
      </c>
      <c r="BA47" s="201">
        <v>3.1</v>
      </c>
      <c r="BB47" s="201">
        <v>2.4700000000000002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272.41000000000003</v>
      </c>
      <c r="L48" s="201">
        <v>6.26</v>
      </c>
      <c r="M48" s="201">
        <v>43.32</v>
      </c>
      <c r="N48" s="201">
        <v>41.87</v>
      </c>
      <c r="O48" s="201">
        <v>53.05</v>
      </c>
      <c r="P48" s="201">
        <v>23.93</v>
      </c>
      <c r="Q48" s="201">
        <v>5.36</v>
      </c>
      <c r="R48" s="201">
        <v>10.57</v>
      </c>
      <c r="S48" s="201">
        <v>6.48</v>
      </c>
      <c r="T48" s="201">
        <v>0.78</v>
      </c>
      <c r="U48" s="201">
        <v>59.64</v>
      </c>
      <c r="V48" s="201">
        <v>4.8600000000000003</v>
      </c>
      <c r="W48" s="201">
        <v>10.83</v>
      </c>
      <c r="X48" s="201">
        <v>35.799999999999997</v>
      </c>
      <c r="Y48" s="201">
        <v>0</v>
      </c>
      <c r="Z48">
        <v>0</v>
      </c>
      <c r="AA48" s="201">
        <v>14.32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133.61000000000001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57.96</v>
      </c>
      <c r="AQ48" s="201">
        <v>25.33</v>
      </c>
      <c r="AR48" s="201">
        <v>47.5</v>
      </c>
      <c r="AS48" s="201">
        <v>1.7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3.84</v>
      </c>
      <c r="AZ48" s="201">
        <v>4.71</v>
      </c>
      <c r="BA48" s="201">
        <v>3.1</v>
      </c>
      <c r="BB48" s="201">
        <v>2.4700000000000002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272.41000000000003</v>
      </c>
      <c r="L49" s="201">
        <v>6.26</v>
      </c>
      <c r="M49" s="201">
        <v>34.78</v>
      </c>
      <c r="N49" s="201">
        <v>31.8</v>
      </c>
      <c r="O49" s="201">
        <v>40.22</v>
      </c>
      <c r="P49" s="201">
        <v>17.39</v>
      </c>
      <c r="Q49" s="201">
        <v>5.53</v>
      </c>
      <c r="R49" s="201">
        <v>10.7</v>
      </c>
      <c r="S49" s="201">
        <v>6.48</v>
      </c>
      <c r="T49" s="201">
        <v>0.78</v>
      </c>
      <c r="U49" s="201">
        <v>59.64</v>
      </c>
      <c r="V49" s="201">
        <v>4.8600000000000003</v>
      </c>
      <c r="W49" s="201">
        <v>10.83</v>
      </c>
      <c r="X49" s="201">
        <v>35.799999999999997</v>
      </c>
      <c r="Y49" s="201">
        <v>0</v>
      </c>
      <c r="Z49">
        <v>0</v>
      </c>
      <c r="AA49" s="201">
        <v>14.32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133.61000000000001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57.96</v>
      </c>
      <c r="AQ49" s="201">
        <v>25.33</v>
      </c>
      <c r="AR49" s="201">
        <v>47.5</v>
      </c>
      <c r="AS49" s="201">
        <v>1.7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3.84</v>
      </c>
      <c r="AZ49" s="201">
        <v>4.71</v>
      </c>
      <c r="BA49" s="201">
        <v>3.1</v>
      </c>
      <c r="BB49" s="201">
        <v>2.4700000000000002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272.41000000000003</v>
      </c>
      <c r="L50" s="201">
        <v>6.26</v>
      </c>
      <c r="M50" s="201">
        <v>34.78</v>
      </c>
      <c r="N50" s="201">
        <v>28.98</v>
      </c>
      <c r="O50" s="201">
        <v>40.22</v>
      </c>
      <c r="P50" s="201">
        <v>17.39</v>
      </c>
      <c r="Q50" s="201">
        <v>5.53</v>
      </c>
      <c r="R50" s="201">
        <v>10.7</v>
      </c>
      <c r="S50" s="201">
        <v>6.48</v>
      </c>
      <c r="T50" s="201">
        <v>0.78</v>
      </c>
      <c r="U50" s="201">
        <v>59.64</v>
      </c>
      <c r="V50" s="201">
        <v>4.8600000000000003</v>
      </c>
      <c r="W50" s="201">
        <v>10.83</v>
      </c>
      <c r="X50" s="201">
        <v>35.799999999999997</v>
      </c>
      <c r="Y50" s="201">
        <v>0</v>
      </c>
      <c r="Z50">
        <v>0</v>
      </c>
      <c r="AA50" s="201">
        <v>14.32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133.61000000000001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57.96</v>
      </c>
      <c r="AQ50" s="201">
        <v>25.33</v>
      </c>
      <c r="AR50" s="201">
        <v>47.5</v>
      </c>
      <c r="AS50" s="201">
        <v>1.7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3.84</v>
      </c>
      <c r="AZ50" s="201">
        <v>4.71</v>
      </c>
      <c r="BA50" s="201">
        <v>3.1</v>
      </c>
      <c r="BB50" s="201">
        <v>2.4700000000000002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272.41000000000003</v>
      </c>
      <c r="L51" s="201">
        <v>6.26</v>
      </c>
      <c r="M51" s="201">
        <v>34.78</v>
      </c>
      <c r="N51" s="201">
        <v>28.98</v>
      </c>
      <c r="O51" s="201">
        <v>39.61</v>
      </c>
      <c r="P51" s="201">
        <v>17.39</v>
      </c>
      <c r="Q51" s="201">
        <v>5.53</v>
      </c>
      <c r="R51" s="201">
        <v>10.7</v>
      </c>
      <c r="S51" s="201">
        <v>6.48</v>
      </c>
      <c r="T51" s="201">
        <v>0.78</v>
      </c>
      <c r="U51" s="201">
        <v>59.64</v>
      </c>
      <c r="V51" s="201">
        <v>4.8600000000000003</v>
      </c>
      <c r="W51" s="201">
        <v>10.35</v>
      </c>
      <c r="X51" s="201">
        <v>34.61</v>
      </c>
      <c r="Y51" s="201">
        <v>0</v>
      </c>
      <c r="Z51">
        <v>0</v>
      </c>
      <c r="AA51" s="201">
        <v>14.32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133.61000000000001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57.96</v>
      </c>
      <c r="AQ51" s="201">
        <v>25.33</v>
      </c>
      <c r="AR51" s="201">
        <v>47.5</v>
      </c>
      <c r="AS51" s="201">
        <v>3.86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3.84</v>
      </c>
      <c r="AZ51" s="201">
        <v>4.71</v>
      </c>
      <c r="BA51" s="201">
        <v>3.1</v>
      </c>
      <c r="BB51" s="201">
        <v>2.4700000000000002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272.41000000000003</v>
      </c>
      <c r="L52" s="201">
        <v>6.26</v>
      </c>
      <c r="M52" s="201">
        <v>34.78</v>
      </c>
      <c r="N52" s="201">
        <v>28.98</v>
      </c>
      <c r="O52" s="201">
        <v>39.61</v>
      </c>
      <c r="P52" s="201">
        <v>17.39</v>
      </c>
      <c r="Q52" s="201">
        <v>5.53</v>
      </c>
      <c r="R52" s="201">
        <v>10.7</v>
      </c>
      <c r="S52" s="201">
        <v>6.48</v>
      </c>
      <c r="T52" s="201">
        <v>0.78</v>
      </c>
      <c r="U52" s="201">
        <v>59.64</v>
      </c>
      <c r="V52" s="201">
        <v>4.8600000000000003</v>
      </c>
      <c r="W52" s="201">
        <v>10.35</v>
      </c>
      <c r="X52" s="201">
        <v>34.61</v>
      </c>
      <c r="Y52" s="201">
        <v>0</v>
      </c>
      <c r="Z52">
        <v>0</v>
      </c>
      <c r="AA52" s="201">
        <v>14.32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133.61000000000001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57.96</v>
      </c>
      <c r="AQ52" s="201">
        <v>25.33</v>
      </c>
      <c r="AR52" s="201">
        <v>47.5</v>
      </c>
      <c r="AS52" s="201">
        <v>3.86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3.84</v>
      </c>
      <c r="AZ52" s="201">
        <v>4.71</v>
      </c>
      <c r="BA52" s="201">
        <v>3.1</v>
      </c>
      <c r="BB52" s="201">
        <v>2.4700000000000002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272.41000000000003</v>
      </c>
      <c r="L53" s="201">
        <v>6.26</v>
      </c>
      <c r="M53" s="201">
        <v>35.74</v>
      </c>
      <c r="N53" s="201">
        <v>29.95</v>
      </c>
      <c r="O53" s="201">
        <v>40.57</v>
      </c>
      <c r="P53" s="201">
        <v>17.39</v>
      </c>
      <c r="Q53" s="201">
        <v>5.53</v>
      </c>
      <c r="R53" s="201">
        <v>10.7</v>
      </c>
      <c r="S53" s="201">
        <v>6.48</v>
      </c>
      <c r="T53" s="201">
        <v>0.78</v>
      </c>
      <c r="U53" s="201">
        <v>59.64</v>
      </c>
      <c r="V53" s="201">
        <v>4.8600000000000003</v>
      </c>
      <c r="W53" s="201">
        <v>10.35</v>
      </c>
      <c r="X53" s="201">
        <v>34.61</v>
      </c>
      <c r="Y53" s="201">
        <v>0</v>
      </c>
      <c r="Z53">
        <v>0</v>
      </c>
      <c r="AA53" s="201">
        <v>14.32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133.61000000000001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57.96</v>
      </c>
      <c r="AQ53" s="201">
        <v>25.33</v>
      </c>
      <c r="AR53" s="201">
        <v>47.5</v>
      </c>
      <c r="AS53" s="201">
        <v>3.86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3.84</v>
      </c>
      <c r="AZ53" s="201">
        <v>4.71</v>
      </c>
      <c r="BA53" s="201">
        <v>3.1</v>
      </c>
      <c r="BB53" s="201">
        <v>2.4700000000000002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272.41000000000003</v>
      </c>
      <c r="L54" s="201">
        <v>6.26</v>
      </c>
      <c r="M54" s="201">
        <v>35.74</v>
      </c>
      <c r="N54" s="201">
        <v>29.95</v>
      </c>
      <c r="O54" s="201">
        <v>40.57</v>
      </c>
      <c r="P54" s="201">
        <v>31.39</v>
      </c>
      <c r="Q54" s="201">
        <v>5.53</v>
      </c>
      <c r="R54" s="201">
        <v>10.7</v>
      </c>
      <c r="S54" s="201">
        <v>6.48</v>
      </c>
      <c r="T54" s="201">
        <v>0.78</v>
      </c>
      <c r="U54" s="201">
        <v>59.64</v>
      </c>
      <c r="V54" s="201">
        <v>4.8600000000000003</v>
      </c>
      <c r="W54" s="201">
        <v>10.35</v>
      </c>
      <c r="X54" s="201">
        <v>34.61</v>
      </c>
      <c r="Y54" s="201">
        <v>0</v>
      </c>
      <c r="Z54">
        <v>0</v>
      </c>
      <c r="AA54" s="201">
        <v>14.32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133.61000000000001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57.96</v>
      </c>
      <c r="AQ54" s="201">
        <v>25.33</v>
      </c>
      <c r="AR54" s="201">
        <v>47.5</v>
      </c>
      <c r="AS54" s="201">
        <v>3.86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3.84</v>
      </c>
      <c r="AZ54" s="201">
        <v>4.71</v>
      </c>
      <c r="BA54" s="201">
        <v>3.1</v>
      </c>
      <c r="BB54" s="201">
        <v>2.4700000000000002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272.41000000000003</v>
      </c>
      <c r="L55" s="201">
        <v>6.26</v>
      </c>
      <c r="M55" s="201">
        <v>35.74</v>
      </c>
      <c r="N55" s="201">
        <v>29.94</v>
      </c>
      <c r="O55" s="201">
        <v>40.71</v>
      </c>
      <c r="P55" s="201">
        <v>31.39</v>
      </c>
      <c r="Q55" s="201">
        <v>5.53</v>
      </c>
      <c r="R55" s="201">
        <v>10.75</v>
      </c>
      <c r="S55" s="201">
        <v>6.48</v>
      </c>
      <c r="T55" s="201">
        <v>0.78</v>
      </c>
      <c r="U55" s="201">
        <v>59.64</v>
      </c>
      <c r="V55" s="201">
        <v>4.8600000000000003</v>
      </c>
      <c r="W55" s="201">
        <v>11.03</v>
      </c>
      <c r="X55" s="201">
        <v>34.61</v>
      </c>
      <c r="Y55" s="201">
        <v>0</v>
      </c>
      <c r="Z55">
        <v>0</v>
      </c>
      <c r="AA55" s="201">
        <v>12.32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133.61000000000001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58.31</v>
      </c>
      <c r="AQ55" s="201">
        <v>25.33</v>
      </c>
      <c r="AR55" s="201">
        <v>47.5</v>
      </c>
      <c r="AS55" s="201">
        <v>3.86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3.84</v>
      </c>
      <c r="AZ55" s="201">
        <v>4.71</v>
      </c>
      <c r="BA55" s="201">
        <v>3.1</v>
      </c>
      <c r="BB55" s="201">
        <v>2.4700000000000002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272.41000000000003</v>
      </c>
      <c r="L56" s="201">
        <v>6.26</v>
      </c>
      <c r="M56" s="201">
        <v>35.74</v>
      </c>
      <c r="N56" s="201">
        <v>29.94</v>
      </c>
      <c r="O56" s="201">
        <v>40.71</v>
      </c>
      <c r="P56" s="201">
        <v>31.39</v>
      </c>
      <c r="Q56" s="201">
        <v>5.53</v>
      </c>
      <c r="R56" s="201">
        <v>10.75</v>
      </c>
      <c r="S56" s="201">
        <v>6.48</v>
      </c>
      <c r="T56" s="201">
        <v>0.78</v>
      </c>
      <c r="U56" s="201">
        <v>59.64</v>
      </c>
      <c r="V56" s="201">
        <v>4.8600000000000003</v>
      </c>
      <c r="W56" s="201">
        <v>11.03</v>
      </c>
      <c r="X56" s="201">
        <v>34.61</v>
      </c>
      <c r="Y56" s="201">
        <v>0</v>
      </c>
      <c r="Z56">
        <v>0</v>
      </c>
      <c r="AA56" s="201">
        <v>12.32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133.61000000000001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58.31</v>
      </c>
      <c r="AQ56" s="201">
        <v>25.33</v>
      </c>
      <c r="AR56" s="201">
        <v>47.5</v>
      </c>
      <c r="AS56" s="201">
        <v>3.86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3.84</v>
      </c>
      <c r="AZ56" s="201">
        <v>4.71</v>
      </c>
      <c r="BA56" s="201">
        <v>3.1</v>
      </c>
      <c r="BB56" s="201">
        <v>2.4700000000000002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272.41000000000003</v>
      </c>
      <c r="L57" s="201">
        <v>6.26</v>
      </c>
      <c r="M57" s="201">
        <v>35.74</v>
      </c>
      <c r="N57" s="201">
        <v>29.95</v>
      </c>
      <c r="O57" s="201">
        <v>40.71</v>
      </c>
      <c r="P57" s="201">
        <v>31.4</v>
      </c>
      <c r="Q57" s="201">
        <v>5.53</v>
      </c>
      <c r="R57" s="201">
        <v>10.69</v>
      </c>
      <c r="S57" s="201">
        <v>6.48</v>
      </c>
      <c r="T57" s="201">
        <v>0.78</v>
      </c>
      <c r="U57" s="201">
        <v>59.64</v>
      </c>
      <c r="V57" s="201">
        <v>4.8600000000000003</v>
      </c>
      <c r="W57" s="201">
        <v>10.35</v>
      </c>
      <c r="X57" s="201">
        <v>34.61</v>
      </c>
      <c r="Y57" s="201">
        <v>0</v>
      </c>
      <c r="Z57">
        <v>0</v>
      </c>
      <c r="AA57" s="201">
        <v>12.32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133.61000000000001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57.96</v>
      </c>
      <c r="AQ57" s="201">
        <v>25.33</v>
      </c>
      <c r="AR57" s="201">
        <v>47.5</v>
      </c>
      <c r="AS57" s="201">
        <v>3.86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3.84</v>
      </c>
      <c r="AZ57" s="201">
        <v>4.71</v>
      </c>
      <c r="BA57" s="201">
        <v>3.1</v>
      </c>
      <c r="BB57" s="201">
        <v>2.4700000000000002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272.41000000000003</v>
      </c>
      <c r="L58" s="201">
        <v>6.26</v>
      </c>
      <c r="M58" s="201">
        <v>35.74</v>
      </c>
      <c r="N58" s="201">
        <v>29.95</v>
      </c>
      <c r="O58" s="201">
        <v>40.71</v>
      </c>
      <c r="P58" s="201">
        <v>31.4</v>
      </c>
      <c r="Q58" s="201">
        <v>5.53</v>
      </c>
      <c r="R58" s="201">
        <v>10.69</v>
      </c>
      <c r="S58" s="201">
        <v>6.48</v>
      </c>
      <c r="T58" s="201">
        <v>0.78</v>
      </c>
      <c r="U58" s="201">
        <v>59.64</v>
      </c>
      <c r="V58" s="201">
        <v>4.8600000000000003</v>
      </c>
      <c r="W58" s="201">
        <v>10.35</v>
      </c>
      <c r="X58" s="201">
        <v>34.61</v>
      </c>
      <c r="Y58" s="201">
        <v>0</v>
      </c>
      <c r="Z58">
        <v>0</v>
      </c>
      <c r="AA58" s="201">
        <v>12.32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133.61000000000001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57.96</v>
      </c>
      <c r="AQ58" s="201">
        <v>25.33</v>
      </c>
      <c r="AR58" s="201">
        <v>47.5</v>
      </c>
      <c r="AS58" s="201">
        <v>3.86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3.84</v>
      </c>
      <c r="AZ58" s="201">
        <v>4.71</v>
      </c>
      <c r="BA58" s="201">
        <v>3.1</v>
      </c>
      <c r="BB58" s="201">
        <v>2.4700000000000002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272.41000000000003</v>
      </c>
      <c r="L59" s="201">
        <v>6.26</v>
      </c>
      <c r="M59" s="201">
        <v>63.94</v>
      </c>
      <c r="N59" s="201">
        <v>52.98</v>
      </c>
      <c r="O59" s="201">
        <v>69.83</v>
      </c>
      <c r="P59" s="201">
        <v>31.4</v>
      </c>
      <c r="Q59" s="201">
        <v>9.6300000000000008</v>
      </c>
      <c r="R59" s="201">
        <v>19.149999999999999</v>
      </c>
      <c r="S59" s="201">
        <v>11.78</v>
      </c>
      <c r="T59" s="201">
        <v>1.42</v>
      </c>
      <c r="U59" s="201">
        <v>59.64</v>
      </c>
      <c r="V59" s="201">
        <v>8.83</v>
      </c>
      <c r="W59" s="201">
        <v>18.8</v>
      </c>
      <c r="X59" s="201">
        <v>62.92</v>
      </c>
      <c r="Y59" s="201">
        <v>0</v>
      </c>
      <c r="Z59">
        <v>0</v>
      </c>
      <c r="AA59" s="201">
        <v>12.32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133.61000000000001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118.47</v>
      </c>
      <c r="AQ59" s="201">
        <v>38.590000000000003</v>
      </c>
      <c r="AR59" s="201">
        <v>47.5</v>
      </c>
      <c r="AS59" s="201">
        <v>7.67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3.84</v>
      </c>
      <c r="AZ59" s="201">
        <v>4.71</v>
      </c>
      <c r="BA59" s="201">
        <v>3.1</v>
      </c>
      <c r="BB59" s="201">
        <v>2.63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272.41000000000003</v>
      </c>
      <c r="L60" s="201">
        <v>6.26</v>
      </c>
      <c r="M60" s="201">
        <v>63.94</v>
      </c>
      <c r="N60" s="201">
        <v>52.98</v>
      </c>
      <c r="O60" s="201">
        <v>74.05</v>
      </c>
      <c r="P60" s="201">
        <v>31.4</v>
      </c>
      <c r="Q60" s="201">
        <v>9.6300000000000008</v>
      </c>
      <c r="R60" s="201">
        <v>19.149999999999999</v>
      </c>
      <c r="S60" s="201">
        <v>11.78</v>
      </c>
      <c r="T60" s="201">
        <v>1.42</v>
      </c>
      <c r="U60" s="201">
        <v>59.64</v>
      </c>
      <c r="V60" s="201">
        <v>8.83</v>
      </c>
      <c r="W60" s="201">
        <v>18.8</v>
      </c>
      <c r="X60" s="201">
        <v>62.92</v>
      </c>
      <c r="Y60" s="201">
        <v>0</v>
      </c>
      <c r="Z60">
        <v>0</v>
      </c>
      <c r="AA60" s="201">
        <v>12.32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133.61000000000001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118.47</v>
      </c>
      <c r="AQ60" s="201">
        <v>38.590000000000003</v>
      </c>
      <c r="AR60" s="201">
        <v>47.5</v>
      </c>
      <c r="AS60" s="201">
        <v>7.67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3.84</v>
      </c>
      <c r="AZ60" s="201">
        <v>4.71</v>
      </c>
      <c r="BA60" s="201">
        <v>3.1</v>
      </c>
      <c r="BB60" s="201">
        <v>2.63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272.41000000000003</v>
      </c>
      <c r="L61" s="201">
        <v>6.26</v>
      </c>
      <c r="M61" s="201">
        <v>63.94</v>
      </c>
      <c r="N61" s="201">
        <v>52.97</v>
      </c>
      <c r="O61" s="201">
        <v>74.040000000000006</v>
      </c>
      <c r="P61" s="201">
        <v>31.4</v>
      </c>
      <c r="Q61" s="201">
        <v>9.6300000000000008</v>
      </c>
      <c r="R61" s="201">
        <v>19.149999999999999</v>
      </c>
      <c r="S61" s="201">
        <v>11.77</v>
      </c>
      <c r="T61" s="201">
        <v>1.42</v>
      </c>
      <c r="U61" s="201">
        <v>59.64</v>
      </c>
      <c r="V61" s="201">
        <v>8.83</v>
      </c>
      <c r="W61" s="201">
        <v>18.8</v>
      </c>
      <c r="X61" s="201">
        <v>62.92</v>
      </c>
      <c r="Y61" s="201">
        <v>0</v>
      </c>
      <c r="Z61">
        <v>0</v>
      </c>
      <c r="AA61" s="201">
        <v>12.32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133.61000000000001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119.65</v>
      </c>
      <c r="AQ61" s="201">
        <v>38.79</v>
      </c>
      <c r="AR61" s="201">
        <v>47.5</v>
      </c>
      <c r="AS61" s="201">
        <v>7.67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3.84</v>
      </c>
      <c r="AZ61" s="201">
        <v>4.71</v>
      </c>
      <c r="BA61" s="201">
        <v>3.1</v>
      </c>
      <c r="BB61" s="201">
        <v>2.63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272.41000000000003</v>
      </c>
      <c r="L62" s="201">
        <v>6.26</v>
      </c>
      <c r="M62" s="201">
        <v>63.94</v>
      </c>
      <c r="N62" s="201">
        <v>52.97</v>
      </c>
      <c r="O62" s="201">
        <v>74.040000000000006</v>
      </c>
      <c r="P62" s="201">
        <v>31.4</v>
      </c>
      <c r="Q62" s="201">
        <v>9.6300000000000008</v>
      </c>
      <c r="R62" s="201">
        <v>19.149999999999999</v>
      </c>
      <c r="S62" s="201">
        <v>11.77</v>
      </c>
      <c r="T62" s="201">
        <v>1.42</v>
      </c>
      <c r="U62" s="201">
        <v>59.64</v>
      </c>
      <c r="V62" s="201">
        <v>8.83</v>
      </c>
      <c r="W62" s="201">
        <v>18.8</v>
      </c>
      <c r="X62" s="201">
        <v>62.92</v>
      </c>
      <c r="Y62" s="201">
        <v>0</v>
      </c>
      <c r="Z62">
        <v>0</v>
      </c>
      <c r="AA62" s="201">
        <v>12.32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133.61000000000001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119.82</v>
      </c>
      <c r="AQ62" s="201">
        <v>38.79</v>
      </c>
      <c r="AR62" s="201">
        <v>47.5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3.84</v>
      </c>
      <c r="AZ62" s="201">
        <v>4.71</v>
      </c>
      <c r="BA62" s="201">
        <v>3.1</v>
      </c>
      <c r="BB62" s="201">
        <v>2.63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272.41000000000003</v>
      </c>
      <c r="L63" s="201">
        <v>6.26</v>
      </c>
      <c r="M63" s="201">
        <v>63.94</v>
      </c>
      <c r="N63" s="201">
        <v>52.82</v>
      </c>
      <c r="O63" s="201">
        <v>73.260000000000005</v>
      </c>
      <c r="P63" s="201">
        <v>31.4</v>
      </c>
      <c r="Q63" s="201">
        <v>9.6300000000000008</v>
      </c>
      <c r="R63" s="201">
        <v>19.14</v>
      </c>
      <c r="S63" s="201">
        <v>11.77</v>
      </c>
      <c r="T63" s="201">
        <v>1.42</v>
      </c>
      <c r="U63" s="201">
        <v>59.64</v>
      </c>
      <c r="V63" s="201">
        <v>8.83</v>
      </c>
      <c r="W63" s="201">
        <v>18.8</v>
      </c>
      <c r="X63" s="201">
        <v>62.92</v>
      </c>
      <c r="Y63" s="201">
        <v>0</v>
      </c>
      <c r="Z63">
        <v>0</v>
      </c>
      <c r="AA63" s="201">
        <v>12.32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133.61000000000001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118.47</v>
      </c>
      <c r="AQ63" s="201">
        <v>38.79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3.84</v>
      </c>
      <c r="AZ63" s="201">
        <v>4.71</v>
      </c>
      <c r="BA63" s="201">
        <v>3.1</v>
      </c>
      <c r="BB63" s="201">
        <v>2.63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272.41000000000003</v>
      </c>
      <c r="L64" s="201">
        <v>6.26</v>
      </c>
      <c r="M64" s="201">
        <v>63.94</v>
      </c>
      <c r="N64" s="201">
        <v>52.98</v>
      </c>
      <c r="O64" s="201">
        <v>74.05</v>
      </c>
      <c r="P64" s="201">
        <v>31.4</v>
      </c>
      <c r="Q64" s="201">
        <v>9.6300000000000008</v>
      </c>
      <c r="R64" s="201">
        <v>19.14</v>
      </c>
      <c r="S64" s="201">
        <v>11.77</v>
      </c>
      <c r="T64" s="201">
        <v>1.42</v>
      </c>
      <c r="U64" s="201">
        <v>59.64</v>
      </c>
      <c r="V64" s="201">
        <v>8.83</v>
      </c>
      <c r="W64" s="201">
        <v>18.8</v>
      </c>
      <c r="X64" s="201">
        <v>62.92</v>
      </c>
      <c r="Y64" s="201">
        <v>0</v>
      </c>
      <c r="Z64">
        <v>0</v>
      </c>
      <c r="AA64" s="201">
        <v>12.32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133.61000000000001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118.47</v>
      </c>
      <c r="AQ64" s="201">
        <v>38.32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3.84</v>
      </c>
      <c r="AZ64" s="201">
        <v>4.71</v>
      </c>
      <c r="BA64" s="201">
        <v>3.1</v>
      </c>
      <c r="BB64" s="201">
        <v>2.63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272.41000000000003</v>
      </c>
      <c r="L65" s="201">
        <v>6.26</v>
      </c>
      <c r="M65" s="201">
        <v>63.94</v>
      </c>
      <c r="N65" s="201">
        <v>52.98</v>
      </c>
      <c r="O65" s="201">
        <v>74.05</v>
      </c>
      <c r="P65" s="201">
        <v>31.4</v>
      </c>
      <c r="Q65" s="201">
        <v>9.6300000000000008</v>
      </c>
      <c r="R65" s="201">
        <v>19.14</v>
      </c>
      <c r="S65" s="201">
        <v>11.77</v>
      </c>
      <c r="T65" s="201">
        <v>1.42</v>
      </c>
      <c r="U65" s="201">
        <v>59.64</v>
      </c>
      <c r="V65" s="201">
        <v>8.82</v>
      </c>
      <c r="W65" s="201">
        <v>18.8</v>
      </c>
      <c r="X65" s="201">
        <v>62.92</v>
      </c>
      <c r="Y65" s="201">
        <v>0</v>
      </c>
      <c r="Z65">
        <v>0</v>
      </c>
      <c r="AA65" s="201">
        <v>12.32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133.61000000000001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119.82</v>
      </c>
      <c r="AQ65" s="201">
        <v>38.700000000000003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3.84</v>
      </c>
      <c r="AZ65" s="201">
        <v>4.71</v>
      </c>
      <c r="BA65" s="201">
        <v>3.1</v>
      </c>
      <c r="BB65" s="201">
        <v>2.63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272.41000000000003</v>
      </c>
      <c r="L66" s="201">
        <v>6.26</v>
      </c>
      <c r="M66" s="201">
        <v>63.94</v>
      </c>
      <c r="N66" s="201">
        <v>52.98</v>
      </c>
      <c r="O66" s="201">
        <v>74.05</v>
      </c>
      <c r="P66" s="201">
        <v>31.4</v>
      </c>
      <c r="Q66" s="201">
        <v>9.6300000000000008</v>
      </c>
      <c r="R66" s="201">
        <v>19.14</v>
      </c>
      <c r="S66" s="201">
        <v>11.77</v>
      </c>
      <c r="T66" s="201">
        <v>1.42</v>
      </c>
      <c r="U66" s="201">
        <v>59.64</v>
      </c>
      <c r="V66" s="201">
        <v>8.82</v>
      </c>
      <c r="W66" s="201">
        <v>18.8</v>
      </c>
      <c r="X66" s="201">
        <v>62.92</v>
      </c>
      <c r="Y66" s="201">
        <v>0</v>
      </c>
      <c r="Z66">
        <v>0</v>
      </c>
      <c r="AA66" s="201">
        <v>12.32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133.61000000000001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119.82</v>
      </c>
      <c r="AQ66" s="201">
        <v>38.700000000000003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3.84</v>
      </c>
      <c r="AZ66" s="201">
        <v>4.71</v>
      </c>
      <c r="BA66" s="201">
        <v>3.1</v>
      </c>
      <c r="BB66" s="201">
        <v>2.63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272.41000000000003</v>
      </c>
      <c r="L67" s="201">
        <v>6.26</v>
      </c>
      <c r="M67" s="201">
        <v>63.94</v>
      </c>
      <c r="N67" s="201">
        <v>52.98</v>
      </c>
      <c r="O67" s="201">
        <v>74.05</v>
      </c>
      <c r="P67" s="201">
        <v>31.4</v>
      </c>
      <c r="Q67" s="201">
        <v>9.6300000000000008</v>
      </c>
      <c r="R67" s="201">
        <v>19.14</v>
      </c>
      <c r="S67" s="201">
        <v>11.77</v>
      </c>
      <c r="T67" s="201">
        <v>1.42</v>
      </c>
      <c r="U67" s="201">
        <v>59.64</v>
      </c>
      <c r="V67" s="201">
        <v>8.6999999999999993</v>
      </c>
      <c r="W67" s="201">
        <v>18.77</v>
      </c>
      <c r="X67" s="201">
        <v>62.3</v>
      </c>
      <c r="Y67" s="201">
        <v>0</v>
      </c>
      <c r="Z67">
        <v>0</v>
      </c>
      <c r="AA67" s="201">
        <v>12.32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133.61000000000001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118.47</v>
      </c>
      <c r="AQ67" s="201">
        <v>38.32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2.56</v>
      </c>
      <c r="AZ67" s="201">
        <v>4.71</v>
      </c>
      <c r="BA67" s="201">
        <v>3.1</v>
      </c>
      <c r="BB67" s="201">
        <v>2.63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272.41000000000003</v>
      </c>
      <c r="L68" s="201">
        <v>6.26</v>
      </c>
      <c r="M68" s="201">
        <v>63.94</v>
      </c>
      <c r="N68" s="201">
        <v>52.98</v>
      </c>
      <c r="O68" s="201">
        <v>74.05</v>
      </c>
      <c r="P68" s="201">
        <v>31.4</v>
      </c>
      <c r="Q68" s="201">
        <v>9.6300000000000008</v>
      </c>
      <c r="R68" s="201">
        <v>19.14</v>
      </c>
      <c r="S68" s="201">
        <v>11.77</v>
      </c>
      <c r="T68" s="201">
        <v>1.42</v>
      </c>
      <c r="U68" s="201">
        <v>59.64</v>
      </c>
      <c r="V68" s="201">
        <v>8.83</v>
      </c>
      <c r="W68" s="201">
        <v>18.8</v>
      </c>
      <c r="X68" s="201">
        <v>62.92</v>
      </c>
      <c r="Y68" s="201">
        <v>0</v>
      </c>
      <c r="Z68">
        <v>0</v>
      </c>
      <c r="AA68" s="201">
        <v>12.32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133.61000000000001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118.47</v>
      </c>
      <c r="AQ68" s="201">
        <v>38.32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2.56</v>
      </c>
      <c r="AZ68" s="201">
        <v>4.71</v>
      </c>
      <c r="BA68" s="201">
        <v>3.1</v>
      </c>
      <c r="BB68" s="201">
        <v>2.63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272.41000000000003</v>
      </c>
      <c r="L69" s="201">
        <v>6.26</v>
      </c>
      <c r="M69" s="201">
        <v>63.94</v>
      </c>
      <c r="N69" s="201">
        <v>52.98</v>
      </c>
      <c r="O69" s="201">
        <v>74.05</v>
      </c>
      <c r="P69" s="201">
        <v>31.4</v>
      </c>
      <c r="Q69" s="201">
        <v>9.6300000000000008</v>
      </c>
      <c r="R69" s="201">
        <v>19.14</v>
      </c>
      <c r="S69" s="201">
        <v>11.77</v>
      </c>
      <c r="T69" s="201">
        <v>1.42</v>
      </c>
      <c r="U69" s="201">
        <v>59.64</v>
      </c>
      <c r="V69" s="201">
        <v>8.83</v>
      </c>
      <c r="W69" s="201">
        <v>18.8</v>
      </c>
      <c r="X69" s="201">
        <v>62.92</v>
      </c>
      <c r="Y69" s="201">
        <v>0</v>
      </c>
      <c r="Z69">
        <v>0</v>
      </c>
      <c r="AA69" s="201">
        <v>12.32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133.61000000000001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118.47</v>
      </c>
      <c r="AQ69" s="201">
        <v>38.32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2.56</v>
      </c>
      <c r="AZ69" s="201">
        <v>4.71</v>
      </c>
      <c r="BA69" s="201">
        <v>3.1</v>
      </c>
      <c r="BB69" s="201">
        <v>2.63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272.41000000000003</v>
      </c>
      <c r="L70" s="201">
        <v>6.26</v>
      </c>
      <c r="M70" s="201">
        <v>63.94</v>
      </c>
      <c r="N70" s="201">
        <v>52.98</v>
      </c>
      <c r="O70" s="201">
        <v>74.05</v>
      </c>
      <c r="P70" s="201">
        <v>31.4</v>
      </c>
      <c r="Q70" s="201">
        <v>9.6300000000000008</v>
      </c>
      <c r="R70" s="201">
        <v>19.14</v>
      </c>
      <c r="S70" s="201">
        <v>11.77</v>
      </c>
      <c r="T70" s="201">
        <v>1.42</v>
      </c>
      <c r="U70" s="201">
        <v>59.64</v>
      </c>
      <c r="V70" s="201">
        <v>8.83</v>
      </c>
      <c r="W70" s="201">
        <v>18.8</v>
      </c>
      <c r="X70" s="201">
        <v>62.92</v>
      </c>
      <c r="Y70" s="201">
        <v>0</v>
      </c>
      <c r="Z70">
        <v>0</v>
      </c>
      <c r="AA70" s="201">
        <v>12.32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133.61000000000001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118.47</v>
      </c>
      <c r="AQ70" s="201">
        <v>38.32</v>
      </c>
      <c r="AR70" s="201">
        <v>47.02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2.56</v>
      </c>
      <c r="AZ70" s="201">
        <v>4.71</v>
      </c>
      <c r="BA70" s="201">
        <v>3.1</v>
      </c>
      <c r="BB70" s="201">
        <v>2.63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274.76</v>
      </c>
      <c r="L71" s="201">
        <v>6.26</v>
      </c>
      <c r="M71" s="201">
        <v>63.94</v>
      </c>
      <c r="N71" s="201">
        <v>52.98</v>
      </c>
      <c r="O71" s="201">
        <v>74.05</v>
      </c>
      <c r="P71" s="201">
        <v>31.4</v>
      </c>
      <c r="Q71" s="201">
        <v>9.6300000000000008</v>
      </c>
      <c r="R71" s="201">
        <v>19.149999999999999</v>
      </c>
      <c r="S71" s="201">
        <v>11.78</v>
      </c>
      <c r="T71" s="201">
        <v>1.42</v>
      </c>
      <c r="U71" s="201">
        <v>59.64</v>
      </c>
      <c r="V71" s="201">
        <v>8.83</v>
      </c>
      <c r="W71" s="201">
        <v>18.8</v>
      </c>
      <c r="X71" s="201">
        <v>62.92</v>
      </c>
      <c r="Y71" s="201">
        <v>0</v>
      </c>
      <c r="Z71">
        <v>0</v>
      </c>
      <c r="AA71" s="201">
        <v>12.32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133.61000000000001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118.47</v>
      </c>
      <c r="AQ71" s="201">
        <v>38.979999999999997</v>
      </c>
      <c r="AR71" s="201">
        <v>39.4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2.56</v>
      </c>
      <c r="AZ71" s="201">
        <v>4.71</v>
      </c>
      <c r="BA71" s="201">
        <v>3.1</v>
      </c>
      <c r="BB71" s="201">
        <v>2.63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318.77999999999997</v>
      </c>
      <c r="L72" s="201">
        <v>6.26</v>
      </c>
      <c r="M72" s="201">
        <v>63.94</v>
      </c>
      <c r="N72" s="201">
        <v>52.98</v>
      </c>
      <c r="O72" s="201">
        <v>74.05</v>
      </c>
      <c r="P72" s="201">
        <v>31.4</v>
      </c>
      <c r="Q72" s="201">
        <v>9.6300000000000008</v>
      </c>
      <c r="R72" s="201">
        <v>19.149999999999999</v>
      </c>
      <c r="S72" s="201">
        <v>11.78</v>
      </c>
      <c r="T72" s="201">
        <v>1.42</v>
      </c>
      <c r="U72" s="201">
        <v>59.64</v>
      </c>
      <c r="V72" s="201">
        <v>8.83</v>
      </c>
      <c r="W72" s="201">
        <v>18.8</v>
      </c>
      <c r="X72" s="201">
        <v>62.92</v>
      </c>
      <c r="Y72" s="201">
        <v>0</v>
      </c>
      <c r="Z72">
        <v>0</v>
      </c>
      <c r="AA72" s="201">
        <v>12.32</v>
      </c>
      <c r="AB72" s="201">
        <v>0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133.61000000000001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118.47</v>
      </c>
      <c r="AQ72" s="201">
        <v>38.979999999999997</v>
      </c>
      <c r="AR72" s="201">
        <v>26.83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2.56</v>
      </c>
      <c r="AZ72" s="201">
        <v>4.71</v>
      </c>
      <c r="BA72" s="201">
        <v>3.1</v>
      </c>
      <c r="BB72" s="201">
        <v>2.63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350.33</v>
      </c>
      <c r="L73" s="201">
        <v>6.21</v>
      </c>
      <c r="M73" s="201">
        <v>63.94</v>
      </c>
      <c r="N73" s="201">
        <v>52.98</v>
      </c>
      <c r="O73" s="201">
        <v>74.05</v>
      </c>
      <c r="P73" s="201">
        <v>31.4</v>
      </c>
      <c r="Q73" s="201">
        <v>9.6300000000000008</v>
      </c>
      <c r="R73" s="201">
        <v>19.149999999999999</v>
      </c>
      <c r="S73" s="201">
        <v>11.78</v>
      </c>
      <c r="T73" s="201">
        <v>1.42</v>
      </c>
      <c r="U73" s="201">
        <v>59.64</v>
      </c>
      <c r="V73" s="201">
        <v>8.83</v>
      </c>
      <c r="W73" s="201">
        <v>18.8</v>
      </c>
      <c r="X73" s="201">
        <v>62.92</v>
      </c>
      <c r="Y73" s="201">
        <v>0</v>
      </c>
      <c r="Z73">
        <v>0</v>
      </c>
      <c r="AA73" s="201">
        <v>12.32</v>
      </c>
      <c r="AB73" s="201">
        <v>0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133.61000000000001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118.47</v>
      </c>
      <c r="AQ73" s="201">
        <v>38.32</v>
      </c>
      <c r="AR73" s="201">
        <v>16.63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2.56</v>
      </c>
      <c r="AZ73" s="201">
        <v>4.71</v>
      </c>
      <c r="BA73" s="201">
        <v>3.1</v>
      </c>
      <c r="BB73" s="201">
        <v>2.63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415.38</v>
      </c>
      <c r="L74" s="201">
        <v>6.21</v>
      </c>
      <c r="M74" s="201">
        <v>63.94</v>
      </c>
      <c r="N74" s="201">
        <v>52.98</v>
      </c>
      <c r="O74" s="201">
        <v>74.05</v>
      </c>
      <c r="P74" s="201">
        <v>31.4</v>
      </c>
      <c r="Q74" s="201">
        <v>9.6300000000000008</v>
      </c>
      <c r="R74" s="201">
        <v>19.149999999999999</v>
      </c>
      <c r="S74" s="201">
        <v>11.78</v>
      </c>
      <c r="T74" s="201">
        <v>1.42</v>
      </c>
      <c r="U74" s="201">
        <v>59.64</v>
      </c>
      <c r="V74" s="201">
        <v>8.83</v>
      </c>
      <c r="W74" s="201">
        <v>18.8</v>
      </c>
      <c r="X74" s="201">
        <v>62.92</v>
      </c>
      <c r="Y74" s="201">
        <v>0</v>
      </c>
      <c r="Z74">
        <v>0</v>
      </c>
      <c r="AA74" s="201">
        <v>12.32</v>
      </c>
      <c r="AB74" s="201">
        <v>0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133.61000000000001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118.47</v>
      </c>
      <c r="AQ74" s="201">
        <v>38.32</v>
      </c>
      <c r="AR74" s="201">
        <v>9.7899999999999991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2.56</v>
      </c>
      <c r="AZ74" s="201">
        <v>4.71</v>
      </c>
      <c r="BA74" s="201">
        <v>3.1</v>
      </c>
      <c r="BB74" s="201">
        <v>2.63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463.68</v>
      </c>
      <c r="L75" s="201">
        <v>6.05</v>
      </c>
      <c r="M75" s="201">
        <v>63.94</v>
      </c>
      <c r="N75" s="201">
        <v>52.98</v>
      </c>
      <c r="O75" s="201">
        <v>74.05</v>
      </c>
      <c r="P75" s="201">
        <v>31.4</v>
      </c>
      <c r="Q75" s="201">
        <v>9.6300000000000008</v>
      </c>
      <c r="R75" s="201">
        <v>19.149999999999999</v>
      </c>
      <c r="S75" s="201">
        <v>11.77</v>
      </c>
      <c r="T75" s="201">
        <v>1.4</v>
      </c>
      <c r="U75" s="201">
        <v>59.64</v>
      </c>
      <c r="V75" s="201">
        <v>8.83</v>
      </c>
      <c r="W75" s="201">
        <v>18.8</v>
      </c>
      <c r="X75" s="201">
        <v>62.92</v>
      </c>
      <c r="Y75" s="201">
        <v>0</v>
      </c>
      <c r="Z75">
        <v>0</v>
      </c>
      <c r="AA75" s="201">
        <v>12.32</v>
      </c>
      <c r="AB75" s="201">
        <v>0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133.61000000000001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119.07</v>
      </c>
      <c r="AQ75" s="201">
        <v>38.47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4.71</v>
      </c>
      <c r="BA75" s="201">
        <v>3.1</v>
      </c>
      <c r="BB75" s="201">
        <v>2.5499999999999998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494.85</v>
      </c>
      <c r="L76" s="201">
        <v>6.05</v>
      </c>
      <c r="M76" s="201">
        <v>63.94</v>
      </c>
      <c r="N76" s="201">
        <v>52.98</v>
      </c>
      <c r="O76" s="201">
        <v>74.05</v>
      </c>
      <c r="P76" s="201">
        <v>31.4</v>
      </c>
      <c r="Q76" s="201">
        <v>9.6300000000000008</v>
      </c>
      <c r="R76" s="201">
        <v>19.149999999999999</v>
      </c>
      <c r="S76" s="201">
        <v>11.78</v>
      </c>
      <c r="T76" s="201">
        <v>1.42</v>
      </c>
      <c r="U76" s="201">
        <v>59.64</v>
      </c>
      <c r="V76" s="201">
        <v>8.83</v>
      </c>
      <c r="W76" s="201">
        <v>14.77</v>
      </c>
      <c r="X76" s="201">
        <v>62.92</v>
      </c>
      <c r="Y76" s="201">
        <v>0</v>
      </c>
      <c r="Z76">
        <v>0</v>
      </c>
      <c r="AA76" s="201">
        <v>12.32</v>
      </c>
      <c r="AB76" s="201">
        <v>0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133.61000000000001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119.07</v>
      </c>
      <c r="AQ76" s="201">
        <v>38.47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4.71</v>
      </c>
      <c r="BA76" s="201">
        <v>3.1</v>
      </c>
      <c r="BB76" s="201">
        <v>2.5499999999999998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494.42</v>
      </c>
      <c r="L77" s="201">
        <v>17.47</v>
      </c>
      <c r="M77" s="201">
        <v>63.94</v>
      </c>
      <c r="N77" s="201">
        <v>52.98</v>
      </c>
      <c r="O77" s="201">
        <v>74.05</v>
      </c>
      <c r="P77" s="201">
        <v>31.4</v>
      </c>
      <c r="Q77" s="201">
        <v>9.6300000000000008</v>
      </c>
      <c r="R77" s="201">
        <v>19.149999999999999</v>
      </c>
      <c r="S77" s="201">
        <v>11.78</v>
      </c>
      <c r="T77" s="201">
        <v>1.42</v>
      </c>
      <c r="U77" s="201">
        <v>59.64</v>
      </c>
      <c r="V77" s="201">
        <v>8.83</v>
      </c>
      <c r="W77" s="201">
        <v>14.77</v>
      </c>
      <c r="X77" s="201">
        <v>62.92</v>
      </c>
      <c r="Y77" s="201">
        <v>0</v>
      </c>
      <c r="Z77">
        <v>0</v>
      </c>
      <c r="AA77" s="201">
        <v>12.32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131.96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118.47</v>
      </c>
      <c r="AQ77" s="201">
        <v>38.270000000000003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4.71</v>
      </c>
      <c r="BA77" s="201">
        <v>3.1</v>
      </c>
      <c r="BB77" s="201">
        <v>2.5499999999999998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494.42</v>
      </c>
      <c r="L78" s="201">
        <v>17.47</v>
      </c>
      <c r="M78" s="201">
        <v>63.94</v>
      </c>
      <c r="N78" s="201">
        <v>52.98</v>
      </c>
      <c r="O78" s="201">
        <v>74.05</v>
      </c>
      <c r="P78" s="201">
        <v>31.4</v>
      </c>
      <c r="Q78" s="201">
        <v>9.6300000000000008</v>
      </c>
      <c r="R78" s="201">
        <v>19.149999999999999</v>
      </c>
      <c r="S78" s="201">
        <v>11.78</v>
      </c>
      <c r="T78" s="201">
        <v>1.42</v>
      </c>
      <c r="U78" s="201">
        <v>59.64</v>
      </c>
      <c r="V78" s="201">
        <v>8.83</v>
      </c>
      <c r="W78" s="201">
        <v>14.77</v>
      </c>
      <c r="X78" s="201">
        <v>62.92</v>
      </c>
      <c r="Y78" s="201">
        <v>0</v>
      </c>
      <c r="Z78">
        <v>0</v>
      </c>
      <c r="AA78" s="201">
        <v>12.32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131.96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118.47</v>
      </c>
      <c r="AQ78" s="201">
        <v>38.270000000000003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2.46</v>
      </c>
      <c r="AZ78" s="201">
        <v>4.71</v>
      </c>
      <c r="BA78" s="201">
        <v>3.19</v>
      </c>
      <c r="BB78" s="201">
        <v>2.5499999999999998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494.42</v>
      </c>
      <c r="L79" s="201">
        <v>11.92</v>
      </c>
      <c r="M79" s="201">
        <v>63.94</v>
      </c>
      <c r="N79" s="201">
        <v>52.98</v>
      </c>
      <c r="O79" s="201">
        <v>74.05</v>
      </c>
      <c r="P79" s="201">
        <v>31.4</v>
      </c>
      <c r="Q79" s="201">
        <v>9.6300000000000008</v>
      </c>
      <c r="R79" s="201">
        <v>19.149999999999999</v>
      </c>
      <c r="S79" s="201">
        <v>11.78</v>
      </c>
      <c r="T79" s="201">
        <v>1.42</v>
      </c>
      <c r="U79" s="201">
        <v>59.64</v>
      </c>
      <c r="V79" s="201">
        <v>8.83</v>
      </c>
      <c r="W79" s="201">
        <v>18.8</v>
      </c>
      <c r="X79" s="201">
        <v>62.92</v>
      </c>
      <c r="Y79" s="201">
        <v>0</v>
      </c>
      <c r="Z79">
        <v>0</v>
      </c>
      <c r="AA79" s="201">
        <v>12.32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99.96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118.47</v>
      </c>
      <c r="AQ79" s="201">
        <v>38.270000000000003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2.46</v>
      </c>
      <c r="AZ79" s="201">
        <v>4.71</v>
      </c>
      <c r="BA79" s="201">
        <v>3.19</v>
      </c>
      <c r="BB79" s="201">
        <v>2.5499999999999998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494.42</v>
      </c>
      <c r="L80" s="201">
        <v>17.48</v>
      </c>
      <c r="M80" s="201">
        <v>63.94</v>
      </c>
      <c r="N80" s="201">
        <v>52.98</v>
      </c>
      <c r="O80" s="201">
        <v>74.05</v>
      </c>
      <c r="P80" s="201">
        <v>31.4</v>
      </c>
      <c r="Q80" s="201">
        <v>9.6300000000000008</v>
      </c>
      <c r="R80" s="201">
        <v>19.149999999999999</v>
      </c>
      <c r="S80" s="201">
        <v>11.78</v>
      </c>
      <c r="T80" s="201">
        <v>1.42</v>
      </c>
      <c r="U80" s="201">
        <v>59.64</v>
      </c>
      <c r="V80" s="201">
        <v>8.83</v>
      </c>
      <c r="W80" s="201">
        <v>18.8</v>
      </c>
      <c r="X80" s="201">
        <v>62.92</v>
      </c>
      <c r="Y80" s="201">
        <v>0</v>
      </c>
      <c r="Z80">
        <v>0</v>
      </c>
      <c r="AA80" s="201">
        <v>12.32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99.96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118.47</v>
      </c>
      <c r="AQ80" s="201">
        <v>38.270000000000003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2.46</v>
      </c>
      <c r="AZ80" s="201">
        <v>4.71</v>
      </c>
      <c r="BA80" s="201">
        <v>3.19</v>
      </c>
      <c r="BB80" s="201">
        <v>2.5499999999999998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494.42</v>
      </c>
      <c r="L81" s="201">
        <v>17.48</v>
      </c>
      <c r="M81" s="201">
        <v>63.94</v>
      </c>
      <c r="N81" s="201">
        <v>52.98</v>
      </c>
      <c r="O81" s="201">
        <v>74.05</v>
      </c>
      <c r="P81" s="201">
        <v>31.4</v>
      </c>
      <c r="Q81" s="201">
        <v>9.6300000000000008</v>
      </c>
      <c r="R81" s="201">
        <v>19.149999999999999</v>
      </c>
      <c r="S81" s="201">
        <v>11.78</v>
      </c>
      <c r="T81" s="201">
        <v>1.42</v>
      </c>
      <c r="U81" s="201">
        <v>59.64</v>
      </c>
      <c r="V81" s="201">
        <v>8.83</v>
      </c>
      <c r="W81" s="201">
        <v>18.8</v>
      </c>
      <c r="X81" s="201">
        <v>62.92</v>
      </c>
      <c r="Y81" s="201">
        <v>0</v>
      </c>
      <c r="Z81">
        <v>0</v>
      </c>
      <c r="AA81" s="201">
        <v>12.32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99.96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118.47</v>
      </c>
      <c r="AQ81" s="201">
        <v>38.270000000000003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2.46</v>
      </c>
      <c r="AZ81" s="201">
        <v>4.71</v>
      </c>
      <c r="BA81" s="201">
        <v>3.19</v>
      </c>
      <c r="BB81" s="201">
        <v>2.5499999999999998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494.42</v>
      </c>
      <c r="L82" s="201">
        <v>17.48</v>
      </c>
      <c r="M82" s="201">
        <v>63.94</v>
      </c>
      <c r="N82" s="201">
        <v>52.98</v>
      </c>
      <c r="O82" s="201">
        <v>74.05</v>
      </c>
      <c r="P82" s="201">
        <v>27.65</v>
      </c>
      <c r="Q82" s="201">
        <v>9.6300000000000008</v>
      </c>
      <c r="R82" s="201">
        <v>19.149999999999999</v>
      </c>
      <c r="S82" s="201">
        <v>11.78</v>
      </c>
      <c r="T82" s="201">
        <v>1.42</v>
      </c>
      <c r="U82" s="201">
        <v>59.64</v>
      </c>
      <c r="V82" s="201">
        <v>8.83</v>
      </c>
      <c r="W82" s="201">
        <v>18.8</v>
      </c>
      <c r="X82" s="201">
        <v>62.92</v>
      </c>
      <c r="Y82" s="201">
        <v>0</v>
      </c>
      <c r="Z82">
        <v>0</v>
      </c>
      <c r="AA82" s="201">
        <v>12.32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99.96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118.47</v>
      </c>
      <c r="AQ82" s="201">
        <v>38.270000000000003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2.46</v>
      </c>
      <c r="AZ82" s="201">
        <v>4.71</v>
      </c>
      <c r="BA82" s="201">
        <v>3.19</v>
      </c>
      <c r="BB82" s="201">
        <v>2.5499999999999998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494.42</v>
      </c>
      <c r="L83" s="201">
        <v>17.48</v>
      </c>
      <c r="M83" s="201">
        <v>63.94</v>
      </c>
      <c r="N83" s="201">
        <v>52.98</v>
      </c>
      <c r="O83" s="201">
        <v>74.05</v>
      </c>
      <c r="P83" s="201">
        <v>27.65</v>
      </c>
      <c r="Q83" s="201">
        <v>9.6300000000000008</v>
      </c>
      <c r="R83" s="201">
        <v>19.149999999999999</v>
      </c>
      <c r="S83" s="201">
        <v>11.78</v>
      </c>
      <c r="T83" s="201">
        <v>1.42</v>
      </c>
      <c r="U83" s="201">
        <v>59.64</v>
      </c>
      <c r="V83" s="201">
        <v>8.83</v>
      </c>
      <c r="W83" s="201">
        <v>18.8</v>
      </c>
      <c r="X83" s="201">
        <v>62.92</v>
      </c>
      <c r="Y83" s="201">
        <v>0</v>
      </c>
      <c r="Z83">
        <v>0</v>
      </c>
      <c r="AA83" s="201">
        <v>13.32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118.47</v>
      </c>
      <c r="AQ83" s="201">
        <v>38.270000000000003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2.46</v>
      </c>
      <c r="AZ83" s="201">
        <v>4.71</v>
      </c>
      <c r="BA83" s="201">
        <v>3.19</v>
      </c>
      <c r="BB83" s="201">
        <v>2.5499999999999998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494.42</v>
      </c>
      <c r="L84" s="201">
        <v>17.48</v>
      </c>
      <c r="M84" s="201">
        <v>63.94</v>
      </c>
      <c r="N84" s="201">
        <v>52.98</v>
      </c>
      <c r="O84" s="201">
        <v>74.05</v>
      </c>
      <c r="P84" s="201">
        <v>27.65</v>
      </c>
      <c r="Q84" s="201">
        <v>9.6300000000000008</v>
      </c>
      <c r="R84" s="201">
        <v>19.149999999999999</v>
      </c>
      <c r="S84" s="201">
        <v>11.78</v>
      </c>
      <c r="T84" s="201">
        <v>1.42</v>
      </c>
      <c r="U84" s="201">
        <v>59.64</v>
      </c>
      <c r="V84" s="201">
        <v>8.83</v>
      </c>
      <c r="W84" s="201">
        <v>18.8</v>
      </c>
      <c r="X84" s="201">
        <v>62.92</v>
      </c>
      <c r="Y84" s="201">
        <v>0</v>
      </c>
      <c r="Z84">
        <v>0</v>
      </c>
      <c r="AA84" s="201">
        <v>13.32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118.47</v>
      </c>
      <c r="AQ84" s="201">
        <v>38.270000000000003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2.46</v>
      </c>
      <c r="AZ84" s="201">
        <v>4.71</v>
      </c>
      <c r="BA84" s="201">
        <v>3.19</v>
      </c>
      <c r="BB84" s="201">
        <v>2.5499999999999998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494.42</v>
      </c>
      <c r="L85" s="201">
        <v>17.48</v>
      </c>
      <c r="M85" s="201">
        <v>63.94</v>
      </c>
      <c r="N85" s="201">
        <v>52.98</v>
      </c>
      <c r="O85" s="201">
        <v>74.05</v>
      </c>
      <c r="P85" s="201">
        <v>27.65</v>
      </c>
      <c r="Q85" s="201">
        <v>9.6300000000000008</v>
      </c>
      <c r="R85" s="201">
        <v>19.149999999999999</v>
      </c>
      <c r="S85" s="201">
        <v>11.78</v>
      </c>
      <c r="T85" s="201">
        <v>1.42</v>
      </c>
      <c r="U85" s="201">
        <v>59.64</v>
      </c>
      <c r="V85" s="201">
        <v>8.83</v>
      </c>
      <c r="W85" s="201">
        <v>18.8</v>
      </c>
      <c r="X85" s="201">
        <v>62.92</v>
      </c>
      <c r="Y85" s="201">
        <v>0</v>
      </c>
      <c r="Z85">
        <v>0</v>
      </c>
      <c r="AA85" s="201">
        <v>13.32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118</v>
      </c>
      <c r="AN85" s="201">
        <v>0</v>
      </c>
      <c r="AO85">
        <v>0</v>
      </c>
      <c r="AP85" s="201">
        <v>118.47</v>
      </c>
      <c r="AQ85" s="201">
        <v>38.270000000000003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2.46</v>
      </c>
      <c r="AZ85" s="201">
        <v>4.71</v>
      </c>
      <c r="BA85" s="201">
        <v>3.19</v>
      </c>
      <c r="BB85" s="201">
        <v>2.5499999999999998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494.42</v>
      </c>
      <c r="L86" s="201">
        <v>17.48</v>
      </c>
      <c r="M86" s="201">
        <v>63.94</v>
      </c>
      <c r="N86" s="201">
        <v>52.98</v>
      </c>
      <c r="O86" s="201">
        <v>74.05</v>
      </c>
      <c r="P86" s="201">
        <v>27.65</v>
      </c>
      <c r="Q86" s="201">
        <v>9.6300000000000008</v>
      </c>
      <c r="R86" s="201">
        <v>19.149999999999999</v>
      </c>
      <c r="S86" s="201">
        <v>11.78</v>
      </c>
      <c r="T86" s="201">
        <v>1.42</v>
      </c>
      <c r="U86" s="201">
        <v>59.64</v>
      </c>
      <c r="V86" s="201">
        <v>8.83</v>
      </c>
      <c r="W86" s="201">
        <v>18.8</v>
      </c>
      <c r="X86" s="201">
        <v>62.92</v>
      </c>
      <c r="Y86" s="201">
        <v>0</v>
      </c>
      <c r="Z86">
        <v>0</v>
      </c>
      <c r="AA86" s="201">
        <v>15.65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191</v>
      </c>
      <c r="AN86" s="201">
        <v>0</v>
      </c>
      <c r="AO86">
        <v>0</v>
      </c>
      <c r="AP86" s="201">
        <v>118.47</v>
      </c>
      <c r="AQ86" s="201">
        <v>38.270000000000003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2.46</v>
      </c>
      <c r="AZ86" s="201">
        <v>4.71</v>
      </c>
      <c r="BA86" s="201">
        <v>3.1</v>
      </c>
      <c r="BB86" s="201">
        <v>2.5499999999999998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494.42</v>
      </c>
      <c r="L87" s="201">
        <v>17.48</v>
      </c>
      <c r="M87" s="201">
        <v>63.94</v>
      </c>
      <c r="N87" s="201">
        <v>52.98</v>
      </c>
      <c r="O87" s="201">
        <v>74.05</v>
      </c>
      <c r="P87" s="201">
        <v>27.65</v>
      </c>
      <c r="Q87" s="201">
        <v>9.6300000000000008</v>
      </c>
      <c r="R87" s="201">
        <v>19.149999999999999</v>
      </c>
      <c r="S87" s="201">
        <v>11.78</v>
      </c>
      <c r="T87" s="201">
        <v>1.42</v>
      </c>
      <c r="U87" s="201">
        <v>59.64</v>
      </c>
      <c r="V87" s="201">
        <v>8.83</v>
      </c>
      <c r="W87" s="201">
        <v>18.8</v>
      </c>
      <c r="X87" s="201">
        <v>62.92</v>
      </c>
      <c r="Y87" s="201">
        <v>0</v>
      </c>
      <c r="Z87">
        <v>0</v>
      </c>
      <c r="AA87" s="201">
        <v>15.65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240</v>
      </c>
      <c r="AN87" s="201">
        <v>0</v>
      </c>
      <c r="AO87">
        <v>0</v>
      </c>
      <c r="AP87" s="201">
        <v>118.47</v>
      </c>
      <c r="AQ87" s="201">
        <v>38.270000000000003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2.46</v>
      </c>
      <c r="AZ87" s="201">
        <v>4.71</v>
      </c>
      <c r="BA87" s="201">
        <v>3.1</v>
      </c>
      <c r="BB87" s="201">
        <v>2.5499999999999998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494.42</v>
      </c>
      <c r="L88" s="201">
        <v>17.48</v>
      </c>
      <c r="M88" s="201">
        <v>63.94</v>
      </c>
      <c r="N88" s="201">
        <v>52.98</v>
      </c>
      <c r="O88" s="201">
        <v>74.05</v>
      </c>
      <c r="P88" s="201">
        <v>27.65</v>
      </c>
      <c r="Q88" s="201">
        <v>9.6300000000000008</v>
      </c>
      <c r="R88" s="201">
        <v>19.149999999999999</v>
      </c>
      <c r="S88" s="201">
        <v>11.78</v>
      </c>
      <c r="T88" s="201">
        <v>1.42</v>
      </c>
      <c r="U88" s="201">
        <v>59.64</v>
      </c>
      <c r="V88" s="201">
        <v>8.83</v>
      </c>
      <c r="W88" s="201">
        <v>18.8</v>
      </c>
      <c r="X88" s="201">
        <v>62.92</v>
      </c>
      <c r="Y88" s="201">
        <v>0</v>
      </c>
      <c r="Z88">
        <v>0</v>
      </c>
      <c r="AA88" s="201">
        <v>15.65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323.93</v>
      </c>
      <c r="AN88" s="201">
        <v>0</v>
      </c>
      <c r="AO88">
        <v>0</v>
      </c>
      <c r="AP88" s="201">
        <v>118.47</v>
      </c>
      <c r="AQ88" s="201">
        <v>38.270000000000003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2.46</v>
      </c>
      <c r="AZ88" s="201">
        <v>4.71</v>
      </c>
      <c r="BA88" s="201">
        <v>3.1</v>
      </c>
      <c r="BB88" s="201">
        <v>2.5499999999999998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32.35</v>
      </c>
      <c r="H89" s="201">
        <v>0</v>
      </c>
      <c r="I89" s="201">
        <v>0</v>
      </c>
      <c r="J89" s="201">
        <v>22.63</v>
      </c>
      <c r="K89" s="201">
        <v>494.42</v>
      </c>
      <c r="L89" s="201">
        <v>17.48</v>
      </c>
      <c r="M89" s="201">
        <v>63.94</v>
      </c>
      <c r="N89" s="201">
        <v>52.98</v>
      </c>
      <c r="O89" s="201">
        <v>74.05</v>
      </c>
      <c r="P89" s="201">
        <v>27.65</v>
      </c>
      <c r="Q89" s="201">
        <v>9.6300000000000008</v>
      </c>
      <c r="R89" s="201">
        <v>19.149999999999999</v>
      </c>
      <c r="S89" s="201">
        <v>11.78</v>
      </c>
      <c r="T89" s="201">
        <v>1.42</v>
      </c>
      <c r="U89" s="201">
        <v>59.64</v>
      </c>
      <c r="V89" s="201">
        <v>8.83</v>
      </c>
      <c r="W89" s="201">
        <v>18.8</v>
      </c>
      <c r="X89" s="201">
        <v>62.92</v>
      </c>
      <c r="Y89" s="201">
        <v>0</v>
      </c>
      <c r="Z89">
        <v>0</v>
      </c>
      <c r="AA89" s="201">
        <v>13.32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383.93</v>
      </c>
      <c r="AN89" s="201">
        <v>0</v>
      </c>
      <c r="AO89">
        <v>0</v>
      </c>
      <c r="AP89" s="201">
        <v>118.47</v>
      </c>
      <c r="AQ89" s="201">
        <v>38.270000000000003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2.46</v>
      </c>
      <c r="AZ89" s="201">
        <v>4.71</v>
      </c>
      <c r="BA89" s="201">
        <v>3.1</v>
      </c>
      <c r="BB89" s="201">
        <v>2.5499999999999998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33.44</v>
      </c>
      <c r="H90" s="201">
        <v>0</v>
      </c>
      <c r="I90" s="201">
        <v>0</v>
      </c>
      <c r="J90" s="201">
        <v>29.86</v>
      </c>
      <c r="K90" s="201">
        <v>494.42</v>
      </c>
      <c r="L90" s="201">
        <v>17.48</v>
      </c>
      <c r="M90" s="201">
        <v>63.94</v>
      </c>
      <c r="N90" s="201">
        <v>52.98</v>
      </c>
      <c r="O90" s="201">
        <v>74.05</v>
      </c>
      <c r="P90" s="201">
        <v>27.65</v>
      </c>
      <c r="Q90" s="201">
        <v>9.6300000000000008</v>
      </c>
      <c r="R90" s="201">
        <v>19.149999999999999</v>
      </c>
      <c r="S90" s="201">
        <v>11.78</v>
      </c>
      <c r="T90" s="201">
        <v>1.42</v>
      </c>
      <c r="U90" s="201">
        <v>59.64</v>
      </c>
      <c r="V90" s="201">
        <v>8.83</v>
      </c>
      <c r="W90" s="201">
        <v>18.8</v>
      </c>
      <c r="X90" s="201">
        <v>62.92</v>
      </c>
      <c r="Y90" s="201">
        <v>0</v>
      </c>
      <c r="Z90">
        <v>0</v>
      </c>
      <c r="AA90" s="201">
        <v>13.32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383.93</v>
      </c>
      <c r="AN90" s="201">
        <v>0</v>
      </c>
      <c r="AO90">
        <v>0</v>
      </c>
      <c r="AP90" s="201">
        <v>118.47</v>
      </c>
      <c r="AQ90" s="201">
        <v>38.270000000000003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3.69</v>
      </c>
      <c r="AZ90" s="201">
        <v>4.71</v>
      </c>
      <c r="BA90" s="201">
        <v>3.19</v>
      </c>
      <c r="BB90" s="201">
        <v>2.5499999999999998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33.44</v>
      </c>
      <c r="H91" s="201">
        <v>0</v>
      </c>
      <c r="I91" s="201">
        <v>0</v>
      </c>
      <c r="J91" s="201">
        <v>29.86</v>
      </c>
      <c r="K91" s="201">
        <v>494.42</v>
      </c>
      <c r="L91" s="201">
        <v>17.48</v>
      </c>
      <c r="M91" s="201">
        <v>63.94</v>
      </c>
      <c r="N91" s="201">
        <v>52.98</v>
      </c>
      <c r="O91" s="201">
        <v>74.05</v>
      </c>
      <c r="P91" s="201">
        <v>27.65</v>
      </c>
      <c r="Q91" s="201">
        <v>9.6300000000000008</v>
      </c>
      <c r="R91" s="201">
        <v>19.149999999999999</v>
      </c>
      <c r="S91" s="201">
        <v>11.78</v>
      </c>
      <c r="T91" s="201">
        <v>1.42</v>
      </c>
      <c r="U91" s="201">
        <v>59.64</v>
      </c>
      <c r="V91" s="201">
        <v>8.83</v>
      </c>
      <c r="W91" s="201">
        <v>18.8</v>
      </c>
      <c r="X91" s="201">
        <v>62.92</v>
      </c>
      <c r="Y91" s="201">
        <v>0</v>
      </c>
      <c r="Z91">
        <v>0</v>
      </c>
      <c r="AA91" s="201">
        <v>14.32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373.93</v>
      </c>
      <c r="AN91" s="201">
        <v>0</v>
      </c>
      <c r="AO91">
        <v>0</v>
      </c>
      <c r="AP91" s="201">
        <v>118.47</v>
      </c>
      <c r="AQ91" s="201">
        <v>38.270000000000003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3.69</v>
      </c>
      <c r="AZ91" s="201">
        <v>4.71</v>
      </c>
      <c r="BA91" s="201">
        <v>3.19</v>
      </c>
      <c r="BB91" s="201">
        <v>2.5499999999999998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33.44</v>
      </c>
      <c r="H92" s="201">
        <v>0</v>
      </c>
      <c r="I92" s="201">
        <v>0</v>
      </c>
      <c r="J92" s="201">
        <v>29.86</v>
      </c>
      <c r="K92" s="201">
        <v>494.42</v>
      </c>
      <c r="L92" s="201">
        <v>17.48</v>
      </c>
      <c r="M92" s="201">
        <v>63.94</v>
      </c>
      <c r="N92" s="201">
        <v>52.98</v>
      </c>
      <c r="O92" s="201">
        <v>74.05</v>
      </c>
      <c r="P92" s="201">
        <v>27.65</v>
      </c>
      <c r="Q92" s="201">
        <v>9.6300000000000008</v>
      </c>
      <c r="R92" s="201">
        <v>19.149999999999999</v>
      </c>
      <c r="S92" s="201">
        <v>11.78</v>
      </c>
      <c r="T92" s="201">
        <v>1.42</v>
      </c>
      <c r="U92" s="201">
        <v>59.64</v>
      </c>
      <c r="V92" s="201">
        <v>8.83</v>
      </c>
      <c r="W92" s="201">
        <v>18.8</v>
      </c>
      <c r="X92" s="201">
        <v>62.92</v>
      </c>
      <c r="Y92" s="201">
        <v>0</v>
      </c>
      <c r="Z92">
        <v>0</v>
      </c>
      <c r="AA92" s="201">
        <v>14.32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433.93</v>
      </c>
      <c r="AN92" s="201">
        <v>0</v>
      </c>
      <c r="AO92">
        <v>0</v>
      </c>
      <c r="AP92" s="201">
        <v>118.47</v>
      </c>
      <c r="AQ92" s="201">
        <v>38.270000000000003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3.69</v>
      </c>
      <c r="AZ92" s="201">
        <v>4.71</v>
      </c>
      <c r="BA92" s="201">
        <v>3.19</v>
      </c>
      <c r="BB92" s="201">
        <v>2.5499999999999998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33.44</v>
      </c>
      <c r="H93" s="201">
        <v>0</v>
      </c>
      <c r="I93" s="201">
        <v>0</v>
      </c>
      <c r="J93" s="201">
        <v>29.86</v>
      </c>
      <c r="K93" s="201">
        <v>494.42</v>
      </c>
      <c r="L93" s="201">
        <v>17.48</v>
      </c>
      <c r="M93" s="201">
        <v>63.94</v>
      </c>
      <c r="N93" s="201">
        <v>52.98</v>
      </c>
      <c r="O93" s="201">
        <v>74.05</v>
      </c>
      <c r="P93" s="201">
        <v>27.65</v>
      </c>
      <c r="Q93" s="201">
        <v>9.6300000000000008</v>
      </c>
      <c r="R93" s="201">
        <v>19.149999999999999</v>
      </c>
      <c r="S93" s="201">
        <v>11.78</v>
      </c>
      <c r="T93" s="201">
        <v>1.42</v>
      </c>
      <c r="U93" s="201">
        <v>59.64</v>
      </c>
      <c r="V93" s="201">
        <v>8.83</v>
      </c>
      <c r="W93" s="201">
        <v>18.8</v>
      </c>
      <c r="X93" s="201">
        <v>62.92</v>
      </c>
      <c r="Y93" s="201">
        <v>0</v>
      </c>
      <c r="Z93">
        <v>0</v>
      </c>
      <c r="AA93" s="201">
        <v>14.32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453.93</v>
      </c>
      <c r="AN93" s="201">
        <v>0</v>
      </c>
      <c r="AO93">
        <v>0</v>
      </c>
      <c r="AP93" s="201">
        <v>118.47</v>
      </c>
      <c r="AQ93" s="201">
        <v>38.270000000000003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3.69</v>
      </c>
      <c r="AZ93" s="201">
        <v>4.71</v>
      </c>
      <c r="BA93" s="201">
        <v>3.19</v>
      </c>
      <c r="BB93" s="201">
        <v>2.5499999999999998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33.44</v>
      </c>
      <c r="H94" s="201">
        <v>0</v>
      </c>
      <c r="I94" s="201">
        <v>0</v>
      </c>
      <c r="J94" s="201">
        <v>29.86</v>
      </c>
      <c r="K94" s="201">
        <v>494.42</v>
      </c>
      <c r="L94" s="201">
        <v>17.48</v>
      </c>
      <c r="M94" s="201">
        <v>63.94</v>
      </c>
      <c r="N94" s="201">
        <v>52.98</v>
      </c>
      <c r="O94" s="201">
        <v>74.05</v>
      </c>
      <c r="P94" s="201">
        <v>27.65</v>
      </c>
      <c r="Q94" s="201">
        <v>9.6300000000000008</v>
      </c>
      <c r="R94" s="201">
        <v>19.149999999999999</v>
      </c>
      <c r="S94" s="201">
        <v>11.78</v>
      </c>
      <c r="T94" s="201">
        <v>1.42</v>
      </c>
      <c r="U94" s="201">
        <v>59.64</v>
      </c>
      <c r="V94" s="201">
        <v>8.83</v>
      </c>
      <c r="W94" s="201">
        <v>18.8</v>
      </c>
      <c r="X94" s="201">
        <v>62.92</v>
      </c>
      <c r="Y94" s="201">
        <v>0</v>
      </c>
      <c r="Z94">
        <v>0</v>
      </c>
      <c r="AA94" s="201">
        <v>14.32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530.17999999999995</v>
      </c>
      <c r="AN94" s="201">
        <v>0</v>
      </c>
      <c r="AO94">
        <v>0</v>
      </c>
      <c r="AP94" s="201">
        <v>118.47</v>
      </c>
      <c r="AQ94" s="201">
        <v>38.270000000000003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4.71</v>
      </c>
      <c r="BA94" s="201">
        <v>3.1</v>
      </c>
      <c r="BB94" s="201">
        <v>2.5499999999999998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29.86</v>
      </c>
      <c r="K95" s="201">
        <v>494.42</v>
      </c>
      <c r="L95" s="201">
        <v>17.48</v>
      </c>
      <c r="M95" s="201">
        <v>63.94</v>
      </c>
      <c r="N95" s="201">
        <v>52.98</v>
      </c>
      <c r="O95" s="201">
        <v>74.05</v>
      </c>
      <c r="P95" s="201">
        <v>27.65</v>
      </c>
      <c r="Q95" s="201">
        <v>9.6300000000000008</v>
      </c>
      <c r="R95" s="201">
        <v>19.149999999999999</v>
      </c>
      <c r="S95" s="201">
        <v>11.78</v>
      </c>
      <c r="T95" s="201">
        <v>1.42</v>
      </c>
      <c r="U95" s="201">
        <v>59.64</v>
      </c>
      <c r="V95" s="201">
        <v>8.83</v>
      </c>
      <c r="W95" s="201">
        <v>18.8</v>
      </c>
      <c r="X95" s="201">
        <v>62.92</v>
      </c>
      <c r="Y95" s="201">
        <v>0</v>
      </c>
      <c r="Z95">
        <v>0</v>
      </c>
      <c r="AA95" s="201">
        <v>14.32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530.17999999999995</v>
      </c>
      <c r="AN95" s="201">
        <v>0</v>
      </c>
      <c r="AO95">
        <v>0</v>
      </c>
      <c r="AP95" s="201">
        <v>118.47</v>
      </c>
      <c r="AQ95" s="201">
        <v>38.270000000000003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4.71</v>
      </c>
      <c r="BA95" s="201">
        <v>3.1</v>
      </c>
      <c r="BB95" s="201">
        <v>2.5499999999999998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29.86</v>
      </c>
      <c r="K96" s="201">
        <v>494.42</v>
      </c>
      <c r="L96" s="201">
        <v>17.48</v>
      </c>
      <c r="M96" s="201">
        <v>63.94</v>
      </c>
      <c r="N96" s="201">
        <v>52.98</v>
      </c>
      <c r="O96" s="201">
        <v>74.05</v>
      </c>
      <c r="P96" s="201">
        <v>27.65</v>
      </c>
      <c r="Q96" s="201">
        <v>9.6300000000000008</v>
      </c>
      <c r="R96" s="201">
        <v>19.149999999999999</v>
      </c>
      <c r="S96" s="201">
        <v>11.78</v>
      </c>
      <c r="T96" s="201">
        <v>1.42</v>
      </c>
      <c r="U96" s="201">
        <v>59.64</v>
      </c>
      <c r="V96" s="201">
        <v>8.83</v>
      </c>
      <c r="W96" s="201">
        <v>18.8</v>
      </c>
      <c r="X96" s="201">
        <v>62.92</v>
      </c>
      <c r="Y96" s="201">
        <v>0</v>
      </c>
      <c r="Z96">
        <v>0</v>
      </c>
      <c r="AA96" s="201">
        <v>14.32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530.17999999999995</v>
      </c>
      <c r="AN96" s="201">
        <v>0</v>
      </c>
      <c r="AO96">
        <v>0</v>
      </c>
      <c r="AP96" s="201">
        <v>118.47</v>
      </c>
      <c r="AQ96" s="201">
        <v>38.270000000000003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4.71</v>
      </c>
      <c r="BA96" s="201">
        <v>3.1</v>
      </c>
      <c r="BB96" s="201">
        <v>2.5499999999999998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29.86</v>
      </c>
      <c r="K97" s="201">
        <v>494.42</v>
      </c>
      <c r="L97" s="201">
        <v>17.48</v>
      </c>
      <c r="M97" s="201">
        <v>63.94</v>
      </c>
      <c r="N97" s="201">
        <v>52.98</v>
      </c>
      <c r="O97" s="201">
        <v>74.05</v>
      </c>
      <c r="P97" s="201">
        <v>27.65</v>
      </c>
      <c r="Q97" s="201">
        <v>9.6300000000000008</v>
      </c>
      <c r="R97" s="201">
        <v>19.149999999999999</v>
      </c>
      <c r="S97" s="201">
        <v>11.78</v>
      </c>
      <c r="T97" s="201">
        <v>1.42</v>
      </c>
      <c r="U97" s="201">
        <v>59.64</v>
      </c>
      <c r="V97" s="201">
        <v>8.83</v>
      </c>
      <c r="W97" s="201">
        <v>18.8</v>
      </c>
      <c r="X97" s="201">
        <v>62.92</v>
      </c>
      <c r="Y97" s="201">
        <v>0</v>
      </c>
      <c r="Z97">
        <v>0</v>
      </c>
      <c r="AA97" s="201">
        <v>14.32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523.92999999999995</v>
      </c>
      <c r="AN97" s="201">
        <v>0</v>
      </c>
      <c r="AO97">
        <v>0</v>
      </c>
      <c r="AP97" s="201">
        <v>118.47</v>
      </c>
      <c r="AQ97" s="201">
        <v>38.270000000000003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4.71</v>
      </c>
      <c r="BA97" s="201">
        <v>3.1</v>
      </c>
      <c r="BB97" s="201">
        <v>2.5499999999999998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29.86</v>
      </c>
      <c r="K98" s="201">
        <v>494.42</v>
      </c>
      <c r="L98" s="201">
        <v>17.48</v>
      </c>
      <c r="M98" s="201">
        <v>63.94</v>
      </c>
      <c r="N98" s="201">
        <v>52.98</v>
      </c>
      <c r="O98" s="201">
        <v>74.05</v>
      </c>
      <c r="P98" s="201">
        <v>27.65</v>
      </c>
      <c r="Q98" s="201">
        <v>9.6300000000000008</v>
      </c>
      <c r="R98" s="201">
        <v>19.149999999999999</v>
      </c>
      <c r="S98" s="201">
        <v>11.78</v>
      </c>
      <c r="T98" s="201">
        <v>1.42</v>
      </c>
      <c r="U98" s="201">
        <v>59.64</v>
      </c>
      <c r="V98" s="201">
        <v>8.83</v>
      </c>
      <c r="W98" s="201">
        <v>18.8</v>
      </c>
      <c r="X98" s="201">
        <v>62.92</v>
      </c>
      <c r="Y98" s="201">
        <v>0</v>
      </c>
      <c r="Z98">
        <v>0</v>
      </c>
      <c r="AA98" s="201">
        <v>14.32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463.93</v>
      </c>
      <c r="AN98" s="201">
        <v>0</v>
      </c>
      <c r="AO98">
        <v>0</v>
      </c>
      <c r="AP98" s="201">
        <v>118.47</v>
      </c>
      <c r="AQ98" s="201">
        <v>38.270000000000003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4.71</v>
      </c>
      <c r="BA98" s="201">
        <v>3.1</v>
      </c>
      <c r="BB98" s="201">
        <v>2.5499999999999998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8.3352499999999996E-2</v>
      </c>
      <c r="H99">
        <f t="shared" si="0"/>
        <v>0</v>
      </c>
      <c r="I99">
        <f t="shared" si="0"/>
        <v>0</v>
      </c>
      <c r="J99">
        <f t="shared" si="0"/>
        <v>9.5675000000000024E-2</v>
      </c>
      <c r="K99">
        <f t="shared" si="0"/>
        <v>8.4732499999999895</v>
      </c>
      <c r="L99">
        <f t="shared" si="0"/>
        <v>0.23146750000000005</v>
      </c>
      <c r="M99">
        <f t="shared" si="0"/>
        <v>1.3215699999999988</v>
      </c>
      <c r="N99">
        <f t="shared" si="0"/>
        <v>1.1113449999999994</v>
      </c>
      <c r="O99">
        <f t="shared" si="0"/>
        <v>1.5472425000000014</v>
      </c>
      <c r="P99">
        <f t="shared" si="0"/>
        <v>0.65329750000000131</v>
      </c>
      <c r="Q99">
        <f t="shared" si="0"/>
        <v>0.19174999999999995</v>
      </c>
      <c r="R99">
        <f t="shared" si="0"/>
        <v>0.3802950000000006</v>
      </c>
      <c r="S99">
        <f t="shared" si="0"/>
        <v>0.23362999999999989</v>
      </c>
      <c r="T99">
        <f t="shared" si="0"/>
        <v>2.830000000000003E-2</v>
      </c>
      <c r="U99">
        <f t="shared" si="0"/>
        <v>1.4313600000000015</v>
      </c>
      <c r="V99">
        <f t="shared" si="0"/>
        <v>0.1770225000000003</v>
      </c>
      <c r="W99">
        <f t="shared" si="0"/>
        <v>0.3753424999999998</v>
      </c>
      <c r="X99">
        <f t="shared" si="0"/>
        <v>1.2710900000000014</v>
      </c>
      <c r="Y99">
        <f t="shared" si="0"/>
        <v>0</v>
      </c>
      <c r="Z99">
        <f t="shared" si="0"/>
        <v>0</v>
      </c>
      <c r="AA99">
        <f t="shared" si="0"/>
        <v>0.32669000000000026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1.9773600000000033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2.8535274999999944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5.0128549999999992</v>
      </c>
      <c r="AN99">
        <f t="shared" si="0"/>
        <v>0</v>
      </c>
      <c r="AO99">
        <f t="shared" si="0"/>
        <v>0</v>
      </c>
      <c r="AP99">
        <f t="shared" si="0"/>
        <v>2.3032150000000002</v>
      </c>
      <c r="AQ99">
        <f t="shared" ref="AQ99:AT99" si="1">SUM(AQ3:AQ98)/4000</f>
        <v>0.78918249999999945</v>
      </c>
      <c r="AR99">
        <f t="shared" si="1"/>
        <v>0.51349999999999996</v>
      </c>
      <c r="AS99">
        <f t="shared" si="1"/>
        <v>0.14621250000000005</v>
      </c>
      <c r="AT99">
        <f t="shared" si="1"/>
        <v>0</v>
      </c>
      <c r="AU99">
        <f t="shared" ref="AU99:CR99" si="2">SUM(AU3:AU98)/4000</f>
        <v>0</v>
      </c>
      <c r="AV99">
        <f t="shared" si="2"/>
        <v>2.1887500000000001E-2</v>
      </c>
      <c r="AW99">
        <f t="shared" si="2"/>
        <v>0</v>
      </c>
      <c r="AX99">
        <f t="shared" si="2"/>
        <v>0</v>
      </c>
      <c r="AY99">
        <f t="shared" si="2"/>
        <v>8.2662499999999917E-2</v>
      </c>
      <c r="AZ99">
        <f t="shared" si="2"/>
        <v>0.11303999999999982</v>
      </c>
      <c r="BA99">
        <f t="shared" si="2"/>
        <v>7.4669999999999973E-2</v>
      </c>
      <c r="BB99">
        <f t="shared" si="2"/>
        <v>5.9500000000000053E-2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27.37</v>
      </c>
      <c r="H3" s="201">
        <v>0</v>
      </c>
      <c r="I3" s="201">
        <v>0</v>
      </c>
      <c r="J3" s="201">
        <v>0</v>
      </c>
      <c r="K3" s="201">
        <v>158.47</v>
      </c>
      <c r="L3" s="201">
        <v>63.14</v>
      </c>
      <c r="M3" s="201">
        <v>0</v>
      </c>
      <c r="N3" s="201">
        <v>29.13</v>
      </c>
      <c r="O3" s="201">
        <v>48.93</v>
      </c>
      <c r="P3" s="201">
        <v>66.89</v>
      </c>
      <c r="Q3" s="201">
        <v>5.35</v>
      </c>
      <c r="R3" s="201">
        <v>10.4</v>
      </c>
      <c r="S3" s="201">
        <v>6.48</v>
      </c>
      <c r="T3" s="201">
        <v>0</v>
      </c>
      <c r="U3" s="201">
        <v>280.77999999999997</v>
      </c>
      <c r="V3" s="201">
        <v>5.0999999999999996</v>
      </c>
      <c r="W3" s="201">
        <v>10.87</v>
      </c>
      <c r="X3" s="201">
        <v>36.39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50</v>
      </c>
      <c r="AN3" s="201">
        <v>0</v>
      </c>
      <c r="AO3">
        <v>0</v>
      </c>
      <c r="AP3" s="201">
        <v>68.510000000000005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14.74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15.29</v>
      </c>
      <c r="H4" s="201">
        <v>0</v>
      </c>
      <c r="I4" s="201">
        <v>0</v>
      </c>
      <c r="J4" s="201">
        <v>0</v>
      </c>
      <c r="K4" s="201">
        <v>158.47</v>
      </c>
      <c r="L4" s="201">
        <v>63.14</v>
      </c>
      <c r="M4" s="201">
        <v>0</v>
      </c>
      <c r="N4" s="201">
        <v>29.13</v>
      </c>
      <c r="O4" s="201">
        <v>48.93</v>
      </c>
      <c r="P4" s="201">
        <v>66.89</v>
      </c>
      <c r="Q4" s="201">
        <v>5.35</v>
      </c>
      <c r="R4" s="201">
        <v>10.4</v>
      </c>
      <c r="S4" s="201">
        <v>6.48</v>
      </c>
      <c r="T4" s="201">
        <v>0</v>
      </c>
      <c r="U4" s="201">
        <v>280.77999999999997</v>
      </c>
      <c r="V4" s="201">
        <v>5.0999999999999996</v>
      </c>
      <c r="W4" s="201">
        <v>10.87</v>
      </c>
      <c r="X4" s="201">
        <v>36.39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50</v>
      </c>
      <c r="AN4" s="201">
        <v>0</v>
      </c>
      <c r="AO4">
        <v>0</v>
      </c>
      <c r="AP4" s="201">
        <v>68.510000000000005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3.22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158.47</v>
      </c>
      <c r="L5" s="201">
        <v>63.14</v>
      </c>
      <c r="M5" s="201">
        <v>0</v>
      </c>
      <c r="N5" s="201">
        <v>29.13</v>
      </c>
      <c r="O5" s="201">
        <v>48.93</v>
      </c>
      <c r="P5" s="201">
        <v>66.89</v>
      </c>
      <c r="Q5" s="201">
        <v>5.35</v>
      </c>
      <c r="R5" s="201">
        <v>10.4</v>
      </c>
      <c r="S5" s="201">
        <v>6.48</v>
      </c>
      <c r="T5" s="201">
        <v>0</v>
      </c>
      <c r="U5" s="201">
        <v>280.77999999999997</v>
      </c>
      <c r="V5" s="201">
        <v>5.0999999999999996</v>
      </c>
      <c r="W5" s="201">
        <v>10.87</v>
      </c>
      <c r="X5" s="201">
        <v>36.39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110</v>
      </c>
      <c r="AN5" s="201">
        <v>0</v>
      </c>
      <c r="AO5">
        <v>0</v>
      </c>
      <c r="AP5" s="201">
        <v>68.510000000000005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158.47</v>
      </c>
      <c r="L6" s="201">
        <v>63.14</v>
      </c>
      <c r="M6" s="201">
        <v>0</v>
      </c>
      <c r="N6" s="201">
        <v>29.13</v>
      </c>
      <c r="O6" s="201">
        <v>48.93</v>
      </c>
      <c r="P6" s="201">
        <v>66.89</v>
      </c>
      <c r="Q6" s="201">
        <v>5.35</v>
      </c>
      <c r="R6" s="201">
        <v>10.4</v>
      </c>
      <c r="S6" s="201">
        <v>6.48</v>
      </c>
      <c r="T6" s="201">
        <v>0</v>
      </c>
      <c r="U6" s="201">
        <v>280.77999999999997</v>
      </c>
      <c r="V6" s="201">
        <v>5.0999999999999996</v>
      </c>
      <c r="W6" s="201">
        <v>10.87</v>
      </c>
      <c r="X6" s="201">
        <v>36.39</v>
      </c>
      <c r="Y6" s="201">
        <v>0</v>
      </c>
      <c r="Z6">
        <v>0</v>
      </c>
      <c r="AA6" s="201">
        <v>8.25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110</v>
      </c>
      <c r="AN6" s="201">
        <v>0</v>
      </c>
      <c r="AO6">
        <v>0</v>
      </c>
      <c r="AP6" s="201">
        <v>68.510000000000005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158.47</v>
      </c>
      <c r="L7" s="201">
        <v>63.14</v>
      </c>
      <c r="M7" s="201">
        <v>0</v>
      </c>
      <c r="N7" s="201">
        <v>29.13</v>
      </c>
      <c r="O7" s="201">
        <v>48.93</v>
      </c>
      <c r="P7" s="201">
        <v>66.89</v>
      </c>
      <c r="Q7" s="201">
        <v>5.35</v>
      </c>
      <c r="R7" s="201">
        <v>10.4</v>
      </c>
      <c r="S7" s="201">
        <v>6.48</v>
      </c>
      <c r="T7" s="201">
        <v>0</v>
      </c>
      <c r="U7" s="201">
        <v>280.77999999999997</v>
      </c>
      <c r="V7" s="201">
        <v>5.0999999999999996</v>
      </c>
      <c r="W7" s="201">
        <v>10.87</v>
      </c>
      <c r="X7" s="201">
        <v>36.39</v>
      </c>
      <c r="Y7" s="201">
        <v>0</v>
      </c>
      <c r="Z7">
        <v>0</v>
      </c>
      <c r="AA7" s="201">
        <v>8.25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50</v>
      </c>
      <c r="AN7" s="201">
        <v>0</v>
      </c>
      <c r="AO7">
        <v>0</v>
      </c>
      <c r="AP7" s="201">
        <v>68.510000000000005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158.47</v>
      </c>
      <c r="L8" s="201">
        <v>63.14</v>
      </c>
      <c r="M8" s="201">
        <v>0</v>
      </c>
      <c r="N8" s="201">
        <v>29.13</v>
      </c>
      <c r="O8" s="201">
        <v>48.93</v>
      </c>
      <c r="P8" s="201">
        <v>66.89</v>
      </c>
      <c r="Q8" s="201">
        <v>5.35</v>
      </c>
      <c r="R8" s="201">
        <v>10.4</v>
      </c>
      <c r="S8" s="201">
        <v>6.48</v>
      </c>
      <c r="T8" s="201">
        <v>0</v>
      </c>
      <c r="U8" s="201">
        <v>280.77999999999997</v>
      </c>
      <c r="V8" s="201">
        <v>5.0999999999999996</v>
      </c>
      <c r="W8" s="201">
        <v>10.87</v>
      </c>
      <c r="X8" s="201">
        <v>36.39</v>
      </c>
      <c r="Y8" s="201">
        <v>0</v>
      </c>
      <c r="Z8">
        <v>0</v>
      </c>
      <c r="AA8" s="201">
        <v>8.25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50</v>
      </c>
      <c r="AN8" s="201">
        <v>0</v>
      </c>
      <c r="AO8">
        <v>0</v>
      </c>
      <c r="AP8" s="201">
        <v>68.510000000000005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0.56000000000000005</v>
      </c>
      <c r="H9" s="201">
        <v>0</v>
      </c>
      <c r="I9" s="201">
        <v>0</v>
      </c>
      <c r="J9" s="201">
        <v>0.75</v>
      </c>
      <c r="K9" s="201">
        <v>158.47</v>
      </c>
      <c r="L9" s="201">
        <v>63.14</v>
      </c>
      <c r="M9" s="201">
        <v>0</v>
      </c>
      <c r="N9" s="201">
        <v>29.13</v>
      </c>
      <c r="O9" s="201">
        <v>48.93</v>
      </c>
      <c r="P9" s="201">
        <v>66.89</v>
      </c>
      <c r="Q9" s="201">
        <v>5.35</v>
      </c>
      <c r="R9" s="201">
        <v>10.4</v>
      </c>
      <c r="S9" s="201">
        <v>6.48</v>
      </c>
      <c r="T9" s="201">
        <v>0</v>
      </c>
      <c r="U9" s="201">
        <v>280.77999999999997</v>
      </c>
      <c r="V9" s="201">
        <v>5.0999999999999996</v>
      </c>
      <c r="W9" s="201">
        <v>10.87</v>
      </c>
      <c r="X9" s="201">
        <v>36.39</v>
      </c>
      <c r="Y9" s="201">
        <v>0</v>
      </c>
      <c r="Z9">
        <v>0</v>
      </c>
      <c r="AA9" s="201">
        <v>8.25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50</v>
      </c>
      <c r="AN9" s="201">
        <v>0</v>
      </c>
      <c r="AO9">
        <v>0</v>
      </c>
      <c r="AP9" s="201">
        <v>68.510000000000005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0.38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158.47</v>
      </c>
      <c r="L10" s="201">
        <v>63.14</v>
      </c>
      <c r="M10" s="201">
        <v>0</v>
      </c>
      <c r="N10" s="201">
        <v>29.13</v>
      </c>
      <c r="O10" s="201">
        <v>48.93</v>
      </c>
      <c r="P10" s="201">
        <v>66.89</v>
      </c>
      <c r="Q10" s="201">
        <v>5.35</v>
      </c>
      <c r="R10" s="201">
        <v>10.4</v>
      </c>
      <c r="S10" s="201">
        <v>6.48</v>
      </c>
      <c r="T10" s="201">
        <v>0</v>
      </c>
      <c r="U10" s="201">
        <v>280.77999999999997</v>
      </c>
      <c r="V10" s="201">
        <v>5.0999999999999996</v>
      </c>
      <c r="W10" s="201">
        <v>10.87</v>
      </c>
      <c r="X10" s="201">
        <v>36.39</v>
      </c>
      <c r="Y10" s="201">
        <v>0</v>
      </c>
      <c r="Z10">
        <v>0</v>
      </c>
      <c r="AA10" s="201">
        <v>8.25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50</v>
      </c>
      <c r="AN10" s="201">
        <v>0</v>
      </c>
      <c r="AO10">
        <v>0</v>
      </c>
      <c r="AP10" s="201">
        <v>68.510000000000005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158.47</v>
      </c>
      <c r="L11" s="201">
        <v>63.14</v>
      </c>
      <c r="M11" s="201">
        <v>0</v>
      </c>
      <c r="N11" s="201">
        <v>29.13</v>
      </c>
      <c r="O11" s="201">
        <v>48.93</v>
      </c>
      <c r="P11" s="201">
        <v>66.89</v>
      </c>
      <c r="Q11" s="201">
        <v>5.35</v>
      </c>
      <c r="R11" s="201">
        <v>10.4</v>
      </c>
      <c r="S11" s="201">
        <v>6.48</v>
      </c>
      <c r="T11" s="201">
        <v>0</v>
      </c>
      <c r="U11" s="201">
        <v>280.77999999999997</v>
      </c>
      <c r="V11" s="201">
        <v>5.0999999999999996</v>
      </c>
      <c r="W11" s="201">
        <v>10.87</v>
      </c>
      <c r="X11" s="201">
        <v>36.39</v>
      </c>
      <c r="Y11" s="201">
        <v>0</v>
      </c>
      <c r="Z11">
        <v>0</v>
      </c>
      <c r="AA11" s="201">
        <v>8.25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50</v>
      </c>
      <c r="AN11" s="201">
        <v>0</v>
      </c>
      <c r="AO11">
        <v>0</v>
      </c>
      <c r="AP11" s="201">
        <v>68.510000000000005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158.47</v>
      </c>
      <c r="L12" s="201">
        <v>63.14</v>
      </c>
      <c r="M12" s="201">
        <v>0</v>
      </c>
      <c r="N12" s="201">
        <v>29.13</v>
      </c>
      <c r="O12" s="201">
        <v>48.93</v>
      </c>
      <c r="P12" s="201">
        <v>66.89</v>
      </c>
      <c r="Q12" s="201">
        <v>5.35</v>
      </c>
      <c r="R12" s="201">
        <v>10.4</v>
      </c>
      <c r="S12" s="201">
        <v>6.48</v>
      </c>
      <c r="T12" s="201">
        <v>0</v>
      </c>
      <c r="U12" s="201">
        <v>280.77999999999997</v>
      </c>
      <c r="V12" s="201">
        <v>5.0999999999999996</v>
      </c>
      <c r="W12" s="201">
        <v>10.87</v>
      </c>
      <c r="X12" s="201">
        <v>36.39</v>
      </c>
      <c r="Y12" s="201">
        <v>0</v>
      </c>
      <c r="Z12">
        <v>0</v>
      </c>
      <c r="AA12" s="201">
        <v>8.25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50</v>
      </c>
      <c r="AN12" s="201">
        <v>0</v>
      </c>
      <c r="AO12">
        <v>0</v>
      </c>
      <c r="AP12" s="201">
        <v>68.510000000000005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158.47</v>
      </c>
      <c r="L13" s="201">
        <v>63.14</v>
      </c>
      <c r="M13" s="201">
        <v>0</v>
      </c>
      <c r="N13" s="201">
        <v>29.13</v>
      </c>
      <c r="O13" s="201">
        <v>48.93</v>
      </c>
      <c r="P13" s="201">
        <v>66.89</v>
      </c>
      <c r="Q13" s="201">
        <v>5.35</v>
      </c>
      <c r="R13" s="201">
        <v>10.4</v>
      </c>
      <c r="S13" s="201">
        <v>6.48</v>
      </c>
      <c r="T13" s="201">
        <v>0</v>
      </c>
      <c r="U13" s="201">
        <v>280.77999999999997</v>
      </c>
      <c r="V13" s="201">
        <v>5.0999999999999996</v>
      </c>
      <c r="W13" s="201">
        <v>10.87</v>
      </c>
      <c r="X13" s="201">
        <v>36.39</v>
      </c>
      <c r="Y13" s="201">
        <v>0</v>
      </c>
      <c r="Z13">
        <v>0</v>
      </c>
      <c r="AA13" s="201">
        <v>8.25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50</v>
      </c>
      <c r="AN13" s="201">
        <v>0</v>
      </c>
      <c r="AO13">
        <v>0</v>
      </c>
      <c r="AP13" s="201">
        <v>69.58</v>
      </c>
      <c r="AQ13" s="201">
        <v>22.47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158.47</v>
      </c>
      <c r="L14" s="201">
        <v>63.14</v>
      </c>
      <c r="M14" s="201">
        <v>0</v>
      </c>
      <c r="N14" s="201">
        <v>29.13</v>
      </c>
      <c r="O14" s="201">
        <v>48.93</v>
      </c>
      <c r="P14" s="201">
        <v>66.89</v>
      </c>
      <c r="Q14" s="201">
        <v>5.35</v>
      </c>
      <c r="R14" s="201">
        <v>10.4</v>
      </c>
      <c r="S14" s="201">
        <v>6.48</v>
      </c>
      <c r="T14" s="201">
        <v>0</v>
      </c>
      <c r="U14" s="201">
        <v>280.77999999999997</v>
      </c>
      <c r="V14" s="201">
        <v>5.0999999999999996</v>
      </c>
      <c r="W14" s="201">
        <v>10.87</v>
      </c>
      <c r="X14" s="201">
        <v>36.39</v>
      </c>
      <c r="Y14" s="201">
        <v>0</v>
      </c>
      <c r="Z14">
        <v>0</v>
      </c>
      <c r="AA14" s="201">
        <v>8.25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50</v>
      </c>
      <c r="AN14" s="201">
        <v>0</v>
      </c>
      <c r="AO14">
        <v>0</v>
      </c>
      <c r="AP14" s="201">
        <v>69.58</v>
      </c>
      <c r="AQ14" s="201">
        <v>22.47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158.47</v>
      </c>
      <c r="L15" s="201">
        <v>63.14</v>
      </c>
      <c r="M15" s="201">
        <v>0</v>
      </c>
      <c r="N15" s="201">
        <v>29.13</v>
      </c>
      <c r="O15" s="201">
        <v>48.93</v>
      </c>
      <c r="P15" s="201">
        <v>66.89</v>
      </c>
      <c r="Q15" s="201">
        <v>5.35</v>
      </c>
      <c r="R15" s="201">
        <v>10.4</v>
      </c>
      <c r="S15" s="201">
        <v>6.48</v>
      </c>
      <c r="T15" s="201">
        <v>0</v>
      </c>
      <c r="U15" s="201">
        <v>280.77999999999997</v>
      </c>
      <c r="V15" s="201">
        <v>5.0999999999999996</v>
      </c>
      <c r="W15" s="201">
        <v>10.87</v>
      </c>
      <c r="X15" s="201">
        <v>36.39</v>
      </c>
      <c r="Y15" s="201">
        <v>0</v>
      </c>
      <c r="Z15">
        <v>0</v>
      </c>
      <c r="AA15" s="201">
        <v>8.25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50</v>
      </c>
      <c r="AN15" s="201">
        <v>0</v>
      </c>
      <c r="AO15">
        <v>0</v>
      </c>
      <c r="AP15" s="201">
        <v>68.510000000000005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158.47</v>
      </c>
      <c r="L16" s="201">
        <v>63.14</v>
      </c>
      <c r="M16" s="201">
        <v>0</v>
      </c>
      <c r="N16" s="201">
        <v>29.13</v>
      </c>
      <c r="O16" s="201">
        <v>48.93</v>
      </c>
      <c r="P16" s="201">
        <v>66.89</v>
      </c>
      <c r="Q16" s="201">
        <v>5.35</v>
      </c>
      <c r="R16" s="201">
        <v>10.4</v>
      </c>
      <c r="S16" s="201">
        <v>6.48</v>
      </c>
      <c r="T16" s="201">
        <v>0</v>
      </c>
      <c r="U16" s="201">
        <v>280.77999999999997</v>
      </c>
      <c r="V16" s="201">
        <v>5.0999999999999996</v>
      </c>
      <c r="W16" s="201">
        <v>10.87</v>
      </c>
      <c r="X16" s="201">
        <v>36.39</v>
      </c>
      <c r="Y16" s="201">
        <v>0</v>
      </c>
      <c r="Z16">
        <v>0</v>
      </c>
      <c r="AA16" s="201">
        <v>8.25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50</v>
      </c>
      <c r="AN16" s="201">
        <v>0</v>
      </c>
      <c r="AO16">
        <v>0</v>
      </c>
      <c r="AP16" s="201">
        <v>68.510000000000005</v>
      </c>
      <c r="AQ16" s="201">
        <v>22.13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158.47</v>
      </c>
      <c r="L17" s="201">
        <v>63.14</v>
      </c>
      <c r="M17" s="201">
        <v>0</v>
      </c>
      <c r="N17" s="201">
        <v>29.13</v>
      </c>
      <c r="O17" s="201">
        <v>48.93</v>
      </c>
      <c r="P17" s="201">
        <v>66.89</v>
      </c>
      <c r="Q17" s="201">
        <v>5.35</v>
      </c>
      <c r="R17" s="201">
        <v>10.4</v>
      </c>
      <c r="S17" s="201">
        <v>6.48</v>
      </c>
      <c r="T17" s="201">
        <v>0</v>
      </c>
      <c r="U17" s="201">
        <v>280.77999999999997</v>
      </c>
      <c r="V17" s="201">
        <v>5.0999999999999996</v>
      </c>
      <c r="W17" s="201">
        <v>10.87</v>
      </c>
      <c r="X17" s="201">
        <v>36.39</v>
      </c>
      <c r="Y17" s="201">
        <v>0</v>
      </c>
      <c r="Z17">
        <v>0</v>
      </c>
      <c r="AA17" s="201">
        <v>8.25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50</v>
      </c>
      <c r="AN17" s="201">
        <v>0</v>
      </c>
      <c r="AO17">
        <v>0</v>
      </c>
      <c r="AP17" s="201">
        <v>68.510000000000005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158.47</v>
      </c>
      <c r="L18" s="201">
        <v>63.14</v>
      </c>
      <c r="M18" s="201">
        <v>0</v>
      </c>
      <c r="N18" s="201">
        <v>29.13</v>
      </c>
      <c r="O18" s="201">
        <v>48.93</v>
      </c>
      <c r="P18" s="201">
        <v>66.89</v>
      </c>
      <c r="Q18" s="201">
        <v>5.35</v>
      </c>
      <c r="R18" s="201">
        <v>10.4</v>
      </c>
      <c r="S18" s="201">
        <v>6.48</v>
      </c>
      <c r="T18" s="201">
        <v>0</v>
      </c>
      <c r="U18" s="201">
        <v>280.77999999999997</v>
      </c>
      <c r="V18" s="201">
        <v>5.0999999999999996</v>
      </c>
      <c r="W18" s="201">
        <v>10.87</v>
      </c>
      <c r="X18" s="201">
        <v>36.39</v>
      </c>
      <c r="Y18" s="201">
        <v>0</v>
      </c>
      <c r="Z18">
        <v>0</v>
      </c>
      <c r="AA18" s="201">
        <v>8.25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50</v>
      </c>
      <c r="AN18" s="201">
        <v>0</v>
      </c>
      <c r="AO18">
        <v>0</v>
      </c>
      <c r="AP18" s="201">
        <v>68.510000000000005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158.47</v>
      </c>
      <c r="L19" s="201">
        <v>63.14</v>
      </c>
      <c r="M19" s="201">
        <v>0</v>
      </c>
      <c r="N19" s="201">
        <v>29.13</v>
      </c>
      <c r="O19" s="201">
        <v>48.93</v>
      </c>
      <c r="P19" s="201">
        <v>66.89</v>
      </c>
      <c r="Q19" s="201">
        <v>5.35</v>
      </c>
      <c r="R19" s="201">
        <v>10.4</v>
      </c>
      <c r="S19" s="201">
        <v>6.48</v>
      </c>
      <c r="T19" s="201">
        <v>0</v>
      </c>
      <c r="U19" s="201">
        <v>280.77999999999997</v>
      </c>
      <c r="V19" s="201">
        <v>5.0999999999999996</v>
      </c>
      <c r="W19" s="201">
        <v>10.87</v>
      </c>
      <c r="X19" s="201">
        <v>36.39</v>
      </c>
      <c r="Y19" s="201">
        <v>0</v>
      </c>
      <c r="Z19">
        <v>0</v>
      </c>
      <c r="AA19" s="201">
        <v>8.61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50</v>
      </c>
      <c r="AN19" s="201">
        <v>0</v>
      </c>
      <c r="AO19">
        <v>0</v>
      </c>
      <c r="AP19" s="201">
        <v>68.510000000000005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158.47</v>
      </c>
      <c r="L20" s="201">
        <v>63.14</v>
      </c>
      <c r="M20" s="201">
        <v>0</v>
      </c>
      <c r="N20" s="201">
        <v>29.13</v>
      </c>
      <c r="O20" s="201">
        <v>48.93</v>
      </c>
      <c r="P20" s="201">
        <v>66.89</v>
      </c>
      <c r="Q20" s="201">
        <v>5.35</v>
      </c>
      <c r="R20" s="201">
        <v>10.41</v>
      </c>
      <c r="S20" s="201">
        <v>6.48</v>
      </c>
      <c r="T20" s="201">
        <v>0</v>
      </c>
      <c r="U20" s="201">
        <v>280.77999999999997</v>
      </c>
      <c r="V20" s="201">
        <v>5.0999999999999996</v>
      </c>
      <c r="W20" s="201">
        <v>10.87</v>
      </c>
      <c r="X20" s="201">
        <v>36.39</v>
      </c>
      <c r="Y20" s="201">
        <v>0</v>
      </c>
      <c r="Z20">
        <v>0</v>
      </c>
      <c r="AA20" s="201">
        <v>8.61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50</v>
      </c>
      <c r="AN20" s="201">
        <v>0</v>
      </c>
      <c r="AO20">
        <v>0</v>
      </c>
      <c r="AP20" s="201">
        <v>68.510000000000005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154.99</v>
      </c>
      <c r="L21" s="201">
        <v>61.91</v>
      </c>
      <c r="M21" s="201">
        <v>0</v>
      </c>
      <c r="N21" s="201">
        <v>29.13</v>
      </c>
      <c r="O21" s="201">
        <v>48.93</v>
      </c>
      <c r="P21" s="201">
        <v>66.89</v>
      </c>
      <c r="Q21" s="201">
        <v>5.22</v>
      </c>
      <c r="R21" s="201">
        <v>10.15</v>
      </c>
      <c r="S21" s="201">
        <v>6.32</v>
      </c>
      <c r="T21" s="201">
        <v>0</v>
      </c>
      <c r="U21" s="201">
        <v>280.77999999999997</v>
      </c>
      <c r="V21" s="201">
        <v>4.93</v>
      </c>
      <c r="W21" s="201">
        <v>10.87</v>
      </c>
      <c r="X21" s="201">
        <v>36.39</v>
      </c>
      <c r="Y21" s="201">
        <v>0</v>
      </c>
      <c r="Z21">
        <v>0</v>
      </c>
      <c r="AA21" s="201">
        <v>8.61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50</v>
      </c>
      <c r="AN21" s="201">
        <v>0</v>
      </c>
      <c r="AO21">
        <v>0</v>
      </c>
      <c r="AP21" s="201">
        <v>66.87</v>
      </c>
      <c r="AQ21" s="201">
        <v>22.91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154.99</v>
      </c>
      <c r="L22" s="201">
        <v>61.91</v>
      </c>
      <c r="M22" s="201">
        <v>0</v>
      </c>
      <c r="N22" s="201">
        <v>29.13</v>
      </c>
      <c r="O22" s="201">
        <v>48.93</v>
      </c>
      <c r="P22" s="201">
        <v>66.89</v>
      </c>
      <c r="Q22" s="201">
        <v>5.24</v>
      </c>
      <c r="R22" s="201">
        <v>10.17</v>
      </c>
      <c r="S22" s="201">
        <v>6.34</v>
      </c>
      <c r="T22" s="201">
        <v>0</v>
      </c>
      <c r="U22" s="201">
        <v>280.77999999999997</v>
      </c>
      <c r="V22" s="201">
        <v>4.93</v>
      </c>
      <c r="W22" s="201">
        <v>10.87</v>
      </c>
      <c r="X22" s="201">
        <v>36.39</v>
      </c>
      <c r="Y22" s="201">
        <v>0</v>
      </c>
      <c r="Z22">
        <v>0</v>
      </c>
      <c r="AA22" s="201">
        <v>8.61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50</v>
      </c>
      <c r="AN22" s="201">
        <v>0</v>
      </c>
      <c r="AO22">
        <v>0</v>
      </c>
      <c r="AP22" s="201">
        <v>67.03</v>
      </c>
      <c r="AQ22" s="201">
        <v>22.91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135.24</v>
      </c>
      <c r="L23" s="201">
        <v>32.880000000000003</v>
      </c>
      <c r="M23" s="201">
        <v>0</v>
      </c>
      <c r="N23" s="201">
        <v>29.13</v>
      </c>
      <c r="O23" s="201">
        <v>48.93</v>
      </c>
      <c r="P23" s="201">
        <v>66.89</v>
      </c>
      <c r="Q23" s="201">
        <v>5.17</v>
      </c>
      <c r="R23" s="201">
        <v>10.039999999999999</v>
      </c>
      <c r="S23" s="201">
        <v>6.26</v>
      </c>
      <c r="T23" s="201">
        <v>0</v>
      </c>
      <c r="U23" s="201">
        <v>280.77999999999997</v>
      </c>
      <c r="V23" s="201">
        <v>4.93</v>
      </c>
      <c r="W23" s="201">
        <v>10.87</v>
      </c>
      <c r="X23" s="201">
        <v>36.39</v>
      </c>
      <c r="Y23" s="201">
        <v>0</v>
      </c>
      <c r="Z23">
        <v>0</v>
      </c>
      <c r="AA23" s="201">
        <v>8.61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45</v>
      </c>
      <c r="AJ23" s="201">
        <v>0</v>
      </c>
      <c r="AK23" s="201">
        <v>0</v>
      </c>
      <c r="AL23" s="201">
        <v>0</v>
      </c>
      <c r="AM23" s="201">
        <v>50</v>
      </c>
      <c r="AN23" s="201">
        <v>0</v>
      </c>
      <c r="AO23">
        <v>0</v>
      </c>
      <c r="AP23" s="201">
        <v>67.069999999999993</v>
      </c>
      <c r="AQ23" s="201">
        <v>22.91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125.58</v>
      </c>
      <c r="L24" s="201">
        <v>32.880000000000003</v>
      </c>
      <c r="M24" s="201">
        <v>0</v>
      </c>
      <c r="N24" s="201">
        <v>29.13</v>
      </c>
      <c r="O24" s="201">
        <v>48.93</v>
      </c>
      <c r="P24" s="201">
        <v>66.89</v>
      </c>
      <c r="Q24" s="201">
        <v>5.17</v>
      </c>
      <c r="R24" s="201">
        <v>10.039999999999999</v>
      </c>
      <c r="S24" s="201">
        <v>6.26</v>
      </c>
      <c r="T24" s="201">
        <v>0</v>
      </c>
      <c r="U24" s="201">
        <v>280.77999999999997</v>
      </c>
      <c r="V24" s="201">
        <v>4.93</v>
      </c>
      <c r="W24" s="201">
        <v>10.87</v>
      </c>
      <c r="X24" s="201">
        <v>36.39</v>
      </c>
      <c r="Y24" s="201">
        <v>0</v>
      </c>
      <c r="Z24">
        <v>0</v>
      </c>
      <c r="AA24" s="201">
        <v>8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45</v>
      </c>
      <c r="AJ24" s="201">
        <v>0</v>
      </c>
      <c r="AK24" s="201">
        <v>0</v>
      </c>
      <c r="AL24" s="201">
        <v>0</v>
      </c>
      <c r="AM24" s="201">
        <v>50</v>
      </c>
      <c r="AN24" s="201">
        <v>0</v>
      </c>
      <c r="AO24">
        <v>0</v>
      </c>
      <c r="AP24" s="201">
        <v>67.260000000000005</v>
      </c>
      <c r="AQ24" s="201">
        <v>22.91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111.09</v>
      </c>
      <c r="L25" s="201">
        <v>32.880000000000003</v>
      </c>
      <c r="M25" s="201">
        <v>0</v>
      </c>
      <c r="N25" s="201">
        <v>29.13</v>
      </c>
      <c r="O25" s="201">
        <v>48.93</v>
      </c>
      <c r="P25" s="201">
        <v>66.89</v>
      </c>
      <c r="Q25" s="201">
        <v>5.17</v>
      </c>
      <c r="R25" s="201">
        <v>10.039999999999999</v>
      </c>
      <c r="S25" s="201">
        <v>6.26</v>
      </c>
      <c r="T25" s="201">
        <v>0</v>
      </c>
      <c r="U25" s="201">
        <v>280.77999999999997</v>
      </c>
      <c r="V25" s="201">
        <v>4.93</v>
      </c>
      <c r="W25" s="201">
        <v>10.87</v>
      </c>
      <c r="X25" s="201">
        <v>36.39</v>
      </c>
      <c r="Y25" s="201">
        <v>0</v>
      </c>
      <c r="Z25">
        <v>0</v>
      </c>
      <c r="AA25" s="201">
        <v>8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45</v>
      </c>
      <c r="AJ25" s="201">
        <v>0</v>
      </c>
      <c r="AK25" s="201">
        <v>0</v>
      </c>
      <c r="AL25" s="201">
        <v>0</v>
      </c>
      <c r="AM25" s="201">
        <v>50</v>
      </c>
      <c r="AN25" s="201">
        <v>0</v>
      </c>
      <c r="AO25">
        <v>0</v>
      </c>
      <c r="AP25" s="201">
        <v>67.260000000000005</v>
      </c>
      <c r="AQ25" s="201">
        <v>22.91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96.6</v>
      </c>
      <c r="L26" s="201">
        <v>32.880000000000003</v>
      </c>
      <c r="M26" s="201">
        <v>0</v>
      </c>
      <c r="N26" s="201">
        <v>29.13</v>
      </c>
      <c r="O26" s="201">
        <v>48.93</v>
      </c>
      <c r="P26" s="201">
        <v>66.89</v>
      </c>
      <c r="Q26" s="201">
        <v>5.17</v>
      </c>
      <c r="R26" s="201">
        <v>10.039999999999999</v>
      </c>
      <c r="S26" s="201">
        <v>6.26</v>
      </c>
      <c r="T26" s="201">
        <v>0</v>
      </c>
      <c r="U26" s="201">
        <v>280.77999999999997</v>
      </c>
      <c r="V26" s="201">
        <v>4.93</v>
      </c>
      <c r="W26" s="201">
        <v>10.87</v>
      </c>
      <c r="X26" s="201">
        <v>36.39</v>
      </c>
      <c r="Y26" s="201">
        <v>0</v>
      </c>
      <c r="Z26">
        <v>0</v>
      </c>
      <c r="AA26" s="201">
        <v>8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45</v>
      </c>
      <c r="AJ26" s="201">
        <v>0</v>
      </c>
      <c r="AK26" s="201">
        <v>0</v>
      </c>
      <c r="AL26" s="201">
        <v>0</v>
      </c>
      <c r="AM26" s="201">
        <v>50</v>
      </c>
      <c r="AN26" s="201">
        <v>0</v>
      </c>
      <c r="AO26">
        <v>0</v>
      </c>
      <c r="AP26" s="201">
        <v>67.260000000000005</v>
      </c>
      <c r="AQ26" s="201">
        <v>22.91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86.94</v>
      </c>
      <c r="L27" s="201">
        <v>32.880000000000003</v>
      </c>
      <c r="M27" s="201">
        <v>0</v>
      </c>
      <c r="N27" s="201">
        <v>29.13</v>
      </c>
      <c r="O27" s="201">
        <v>48.93</v>
      </c>
      <c r="P27" s="201">
        <v>66.89</v>
      </c>
      <c r="Q27" s="201">
        <v>2.9</v>
      </c>
      <c r="R27" s="201">
        <v>5.79</v>
      </c>
      <c r="S27" s="201">
        <v>3.86</v>
      </c>
      <c r="T27" s="201">
        <v>0</v>
      </c>
      <c r="U27" s="201">
        <v>280.77999999999997</v>
      </c>
      <c r="V27" s="201">
        <v>4.93</v>
      </c>
      <c r="W27" s="201">
        <v>10.87</v>
      </c>
      <c r="X27" s="201">
        <v>36.39</v>
      </c>
      <c r="Y27" s="201">
        <v>0</v>
      </c>
      <c r="Z27">
        <v>0</v>
      </c>
      <c r="AA27" s="201">
        <v>8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45</v>
      </c>
      <c r="AJ27" s="201">
        <v>0</v>
      </c>
      <c r="AK27" s="201">
        <v>0</v>
      </c>
      <c r="AL27" s="201">
        <v>0</v>
      </c>
      <c r="AM27" s="201">
        <v>50</v>
      </c>
      <c r="AN27" s="201">
        <v>0</v>
      </c>
      <c r="AO27">
        <v>0</v>
      </c>
      <c r="AP27" s="201">
        <v>67.260000000000005</v>
      </c>
      <c r="AQ27" s="201">
        <v>14.65</v>
      </c>
      <c r="AR27" s="201">
        <v>3.89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86.94</v>
      </c>
      <c r="L28" s="201">
        <v>32.89</v>
      </c>
      <c r="M28" s="201">
        <v>0</v>
      </c>
      <c r="N28" s="201">
        <v>29.13</v>
      </c>
      <c r="O28" s="201">
        <v>48.93</v>
      </c>
      <c r="P28" s="201">
        <v>66.89</v>
      </c>
      <c r="Q28" s="201">
        <v>2.9</v>
      </c>
      <c r="R28" s="201">
        <v>5.79</v>
      </c>
      <c r="S28" s="201">
        <v>3.86</v>
      </c>
      <c r="T28" s="201">
        <v>0</v>
      </c>
      <c r="U28" s="201">
        <v>280.77999999999997</v>
      </c>
      <c r="V28" s="201">
        <v>4.93</v>
      </c>
      <c r="W28" s="201">
        <v>10.87</v>
      </c>
      <c r="X28" s="201">
        <v>36.39</v>
      </c>
      <c r="Y28" s="201">
        <v>0</v>
      </c>
      <c r="Z28">
        <v>0</v>
      </c>
      <c r="AA28" s="201">
        <v>8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45</v>
      </c>
      <c r="AJ28" s="201">
        <v>0</v>
      </c>
      <c r="AK28" s="201">
        <v>0</v>
      </c>
      <c r="AL28" s="201">
        <v>0</v>
      </c>
      <c r="AM28" s="201">
        <v>50</v>
      </c>
      <c r="AN28" s="201">
        <v>0</v>
      </c>
      <c r="AO28">
        <v>0</v>
      </c>
      <c r="AP28" s="201">
        <v>67.260000000000005</v>
      </c>
      <c r="AQ28" s="201">
        <v>14.65</v>
      </c>
      <c r="AR28" s="201">
        <v>7.49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86.94</v>
      </c>
      <c r="L29" s="201">
        <v>32.94</v>
      </c>
      <c r="M29" s="201">
        <v>0</v>
      </c>
      <c r="N29" s="201">
        <v>29.14</v>
      </c>
      <c r="O29" s="201">
        <v>48.93</v>
      </c>
      <c r="P29" s="201">
        <v>66.88</v>
      </c>
      <c r="Q29" s="201">
        <v>2.9</v>
      </c>
      <c r="R29" s="201">
        <v>5.79</v>
      </c>
      <c r="S29" s="201">
        <v>3.86</v>
      </c>
      <c r="T29" s="201">
        <v>0</v>
      </c>
      <c r="U29" s="201">
        <v>280.77999999999997</v>
      </c>
      <c r="V29" s="201">
        <v>4.93</v>
      </c>
      <c r="W29" s="201">
        <v>10.87</v>
      </c>
      <c r="X29" s="201">
        <v>36.39</v>
      </c>
      <c r="Y29" s="201">
        <v>0</v>
      </c>
      <c r="Z29">
        <v>0</v>
      </c>
      <c r="AA29" s="201">
        <v>8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45</v>
      </c>
      <c r="AJ29" s="201">
        <v>0</v>
      </c>
      <c r="AK29" s="201">
        <v>0</v>
      </c>
      <c r="AL29" s="201">
        <v>0</v>
      </c>
      <c r="AM29" s="201">
        <v>50</v>
      </c>
      <c r="AN29" s="201">
        <v>0</v>
      </c>
      <c r="AO29">
        <v>0</v>
      </c>
      <c r="AP29" s="201">
        <v>32.840000000000003</v>
      </c>
      <c r="AQ29" s="201">
        <v>14.65</v>
      </c>
      <c r="AR29" s="201">
        <v>11.42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86.94</v>
      </c>
      <c r="L30" s="201">
        <v>32.74</v>
      </c>
      <c r="M30" s="201">
        <v>0</v>
      </c>
      <c r="N30" s="201">
        <v>29.14</v>
      </c>
      <c r="O30" s="201">
        <v>48.93</v>
      </c>
      <c r="P30" s="201">
        <v>66.88</v>
      </c>
      <c r="Q30" s="201">
        <v>2.9</v>
      </c>
      <c r="R30" s="201">
        <v>5.79</v>
      </c>
      <c r="S30" s="201">
        <v>3.86</v>
      </c>
      <c r="T30" s="201">
        <v>0</v>
      </c>
      <c r="U30" s="201">
        <v>280.77999999999997</v>
      </c>
      <c r="V30" s="201">
        <v>2.97</v>
      </c>
      <c r="W30" s="201">
        <v>10.87</v>
      </c>
      <c r="X30" s="201">
        <v>36.39</v>
      </c>
      <c r="Y30" s="201">
        <v>0</v>
      </c>
      <c r="Z30">
        <v>0</v>
      </c>
      <c r="AA30" s="201">
        <v>8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45</v>
      </c>
      <c r="AJ30" s="201">
        <v>0</v>
      </c>
      <c r="AK30" s="201">
        <v>0</v>
      </c>
      <c r="AL30" s="201">
        <v>0</v>
      </c>
      <c r="AM30" s="201">
        <v>50</v>
      </c>
      <c r="AN30" s="201">
        <v>0</v>
      </c>
      <c r="AO30">
        <v>0</v>
      </c>
      <c r="AP30" s="201">
        <v>32.840000000000003</v>
      </c>
      <c r="AQ30" s="201">
        <v>14.65</v>
      </c>
      <c r="AR30" s="201">
        <v>16.29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86.94</v>
      </c>
      <c r="L31" s="201">
        <v>32.74</v>
      </c>
      <c r="M31" s="201">
        <v>0</v>
      </c>
      <c r="N31" s="201">
        <v>29.14</v>
      </c>
      <c r="O31" s="201">
        <v>48.93</v>
      </c>
      <c r="P31" s="201">
        <v>66.88</v>
      </c>
      <c r="Q31" s="201">
        <v>2.9</v>
      </c>
      <c r="R31" s="201">
        <v>5.79</v>
      </c>
      <c r="S31" s="201">
        <v>3.86</v>
      </c>
      <c r="T31" s="201">
        <v>0</v>
      </c>
      <c r="U31" s="201">
        <v>280.77999999999997</v>
      </c>
      <c r="V31" s="201">
        <v>2.9</v>
      </c>
      <c r="W31" s="201">
        <v>7.25</v>
      </c>
      <c r="X31" s="201">
        <v>19.850000000000001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50</v>
      </c>
      <c r="AN31" s="201">
        <v>0</v>
      </c>
      <c r="AO31">
        <v>0</v>
      </c>
      <c r="AP31" s="201">
        <v>32.840000000000003</v>
      </c>
      <c r="AQ31" s="201">
        <v>14.65</v>
      </c>
      <c r="AR31" s="201">
        <v>24.45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86.94</v>
      </c>
      <c r="L32" s="201">
        <v>32.74</v>
      </c>
      <c r="M32" s="201">
        <v>0</v>
      </c>
      <c r="N32" s="201">
        <v>29.14</v>
      </c>
      <c r="O32" s="201">
        <v>48.93</v>
      </c>
      <c r="P32" s="201">
        <v>66.88</v>
      </c>
      <c r="Q32" s="201">
        <v>2.9</v>
      </c>
      <c r="R32" s="201">
        <v>5.79</v>
      </c>
      <c r="S32" s="201">
        <v>3.86</v>
      </c>
      <c r="T32" s="201">
        <v>0</v>
      </c>
      <c r="U32" s="201">
        <v>280.77999999999997</v>
      </c>
      <c r="V32" s="201">
        <v>2.9</v>
      </c>
      <c r="W32" s="201">
        <v>7.25</v>
      </c>
      <c r="X32" s="201">
        <v>19.850000000000001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50</v>
      </c>
      <c r="AN32" s="201">
        <v>0</v>
      </c>
      <c r="AO32">
        <v>0</v>
      </c>
      <c r="AP32" s="201">
        <v>32.840000000000003</v>
      </c>
      <c r="AQ32" s="201">
        <v>14.65</v>
      </c>
      <c r="AR32" s="201">
        <v>24.75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86.94</v>
      </c>
      <c r="L33" s="201">
        <v>32.74</v>
      </c>
      <c r="M33" s="201">
        <v>0</v>
      </c>
      <c r="N33" s="201">
        <v>29.14</v>
      </c>
      <c r="O33" s="201">
        <v>48.93</v>
      </c>
      <c r="P33" s="201">
        <v>66.88</v>
      </c>
      <c r="Q33" s="201">
        <v>2.8</v>
      </c>
      <c r="R33" s="201">
        <v>5.59</v>
      </c>
      <c r="S33" s="201">
        <v>3.73</v>
      </c>
      <c r="T33" s="201">
        <v>0</v>
      </c>
      <c r="U33" s="201">
        <v>280.77999999999997</v>
      </c>
      <c r="V33" s="201">
        <v>2.9</v>
      </c>
      <c r="W33" s="201">
        <v>7.25</v>
      </c>
      <c r="X33" s="201">
        <v>19.850000000000001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50</v>
      </c>
      <c r="AN33" s="201">
        <v>0</v>
      </c>
      <c r="AO33">
        <v>0</v>
      </c>
      <c r="AP33" s="201">
        <v>31.72</v>
      </c>
      <c r="AQ33" s="201">
        <v>14.65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86.94</v>
      </c>
      <c r="L34" s="201">
        <v>32.74</v>
      </c>
      <c r="M34" s="201">
        <v>0</v>
      </c>
      <c r="N34" s="201">
        <v>29.14</v>
      </c>
      <c r="O34" s="201">
        <v>48.93</v>
      </c>
      <c r="P34" s="201">
        <v>66.88</v>
      </c>
      <c r="Q34" s="201">
        <v>2.8</v>
      </c>
      <c r="R34" s="201">
        <v>5.59</v>
      </c>
      <c r="S34" s="201">
        <v>3.73</v>
      </c>
      <c r="T34" s="201">
        <v>0</v>
      </c>
      <c r="U34" s="201">
        <v>280.77999999999997</v>
      </c>
      <c r="V34" s="201">
        <v>2.9</v>
      </c>
      <c r="W34" s="201">
        <v>7.25</v>
      </c>
      <c r="X34" s="201">
        <v>19.850000000000001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50</v>
      </c>
      <c r="AN34" s="201">
        <v>0</v>
      </c>
      <c r="AO34">
        <v>0</v>
      </c>
      <c r="AP34" s="201">
        <v>31.72</v>
      </c>
      <c r="AQ34" s="201">
        <v>14.65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86.94</v>
      </c>
      <c r="L35" s="201">
        <v>32.74</v>
      </c>
      <c r="M35" s="201">
        <v>0</v>
      </c>
      <c r="N35" s="201">
        <v>15.46</v>
      </c>
      <c r="O35" s="201">
        <v>26.28</v>
      </c>
      <c r="P35" s="201">
        <v>66.88</v>
      </c>
      <c r="Q35" s="201">
        <v>2.8</v>
      </c>
      <c r="R35" s="201">
        <v>5.59</v>
      </c>
      <c r="S35" s="201">
        <v>3.73</v>
      </c>
      <c r="T35" s="201">
        <v>0</v>
      </c>
      <c r="U35" s="201">
        <v>280.77999999999997</v>
      </c>
      <c r="V35" s="201">
        <v>2.9</v>
      </c>
      <c r="W35" s="201">
        <v>7.25</v>
      </c>
      <c r="X35" s="201">
        <v>19.850000000000001</v>
      </c>
      <c r="Y35" s="201">
        <v>0</v>
      </c>
      <c r="Z35">
        <v>0</v>
      </c>
      <c r="AA35" s="201">
        <v>8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50</v>
      </c>
      <c r="AN35" s="201">
        <v>0</v>
      </c>
      <c r="AO35">
        <v>0</v>
      </c>
      <c r="AP35" s="201">
        <v>31.72</v>
      </c>
      <c r="AQ35" s="201">
        <v>14.65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86.94</v>
      </c>
      <c r="L36" s="201">
        <v>32.74</v>
      </c>
      <c r="M36" s="201">
        <v>0</v>
      </c>
      <c r="N36" s="201">
        <v>15.46</v>
      </c>
      <c r="O36" s="201">
        <v>26.28</v>
      </c>
      <c r="P36" s="201">
        <v>66.88</v>
      </c>
      <c r="Q36" s="201">
        <v>2.8</v>
      </c>
      <c r="R36" s="201">
        <v>5.59</v>
      </c>
      <c r="S36" s="201">
        <v>3.73</v>
      </c>
      <c r="T36" s="201">
        <v>0</v>
      </c>
      <c r="U36" s="201">
        <v>280.77999999999997</v>
      </c>
      <c r="V36" s="201">
        <v>2.9</v>
      </c>
      <c r="W36" s="201">
        <v>7.25</v>
      </c>
      <c r="X36" s="201">
        <v>19.850000000000001</v>
      </c>
      <c r="Y36" s="201">
        <v>0</v>
      </c>
      <c r="Z36">
        <v>0</v>
      </c>
      <c r="AA36" s="201">
        <v>8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50</v>
      </c>
      <c r="AN36" s="201">
        <v>0</v>
      </c>
      <c r="AO36">
        <v>0</v>
      </c>
      <c r="AP36" s="201">
        <v>31.72</v>
      </c>
      <c r="AQ36" s="201">
        <v>14.65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86.94</v>
      </c>
      <c r="L37" s="201">
        <v>32.74</v>
      </c>
      <c r="M37" s="201">
        <v>0</v>
      </c>
      <c r="N37" s="201">
        <v>15.46</v>
      </c>
      <c r="O37" s="201">
        <v>26.28</v>
      </c>
      <c r="P37" s="201">
        <v>66.88</v>
      </c>
      <c r="Q37" s="201">
        <v>2.8</v>
      </c>
      <c r="R37" s="201">
        <v>5.59</v>
      </c>
      <c r="S37" s="201">
        <v>3.73</v>
      </c>
      <c r="T37" s="201">
        <v>0</v>
      </c>
      <c r="U37" s="201">
        <v>280.77999999999997</v>
      </c>
      <c r="V37" s="201">
        <v>2.8</v>
      </c>
      <c r="W37" s="201">
        <v>7.25</v>
      </c>
      <c r="X37" s="201">
        <v>19.850000000000001</v>
      </c>
      <c r="Y37" s="201">
        <v>0</v>
      </c>
      <c r="Z37">
        <v>0</v>
      </c>
      <c r="AA37" s="201">
        <v>8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50</v>
      </c>
      <c r="AN37" s="201">
        <v>0</v>
      </c>
      <c r="AO37">
        <v>0</v>
      </c>
      <c r="AP37" s="201">
        <v>31.72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86.94</v>
      </c>
      <c r="L38" s="201">
        <v>32.74</v>
      </c>
      <c r="M38" s="201">
        <v>0</v>
      </c>
      <c r="N38" s="201">
        <v>15.46</v>
      </c>
      <c r="O38" s="201">
        <v>26.28</v>
      </c>
      <c r="P38" s="201">
        <v>66.88</v>
      </c>
      <c r="Q38" s="201">
        <v>2.8</v>
      </c>
      <c r="R38" s="201">
        <v>5.59</v>
      </c>
      <c r="S38" s="201">
        <v>3.73</v>
      </c>
      <c r="T38" s="201">
        <v>0</v>
      </c>
      <c r="U38" s="201">
        <v>280.77999999999997</v>
      </c>
      <c r="V38" s="201">
        <v>2.8</v>
      </c>
      <c r="W38" s="201">
        <v>7.25</v>
      </c>
      <c r="X38" s="201">
        <v>19.850000000000001</v>
      </c>
      <c r="Y38" s="201">
        <v>0</v>
      </c>
      <c r="Z38">
        <v>0</v>
      </c>
      <c r="AA38" s="201">
        <v>8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50</v>
      </c>
      <c r="AN38" s="201">
        <v>0</v>
      </c>
      <c r="AO38">
        <v>0</v>
      </c>
      <c r="AP38" s="201">
        <v>31.72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86.94</v>
      </c>
      <c r="L39" s="201">
        <v>33.81</v>
      </c>
      <c r="M39" s="201">
        <v>0</v>
      </c>
      <c r="N39" s="201">
        <v>20.149999999999999</v>
      </c>
      <c r="O39" s="201">
        <v>35.18</v>
      </c>
      <c r="P39" s="201">
        <v>66.88</v>
      </c>
      <c r="Q39" s="201">
        <v>2.9</v>
      </c>
      <c r="R39" s="201">
        <v>5.79</v>
      </c>
      <c r="S39" s="201">
        <v>3.86</v>
      </c>
      <c r="T39" s="201">
        <v>0</v>
      </c>
      <c r="U39" s="201">
        <v>280.77999999999997</v>
      </c>
      <c r="V39" s="201">
        <v>2.8</v>
      </c>
      <c r="W39" s="201">
        <v>6.85</v>
      </c>
      <c r="X39" s="201">
        <v>19.489999999999998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50</v>
      </c>
      <c r="AN39" s="201">
        <v>0</v>
      </c>
      <c r="AO39">
        <v>0</v>
      </c>
      <c r="AP39" s="201">
        <v>31.72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86.94</v>
      </c>
      <c r="L40" s="201">
        <v>33.81</v>
      </c>
      <c r="M40" s="201">
        <v>0</v>
      </c>
      <c r="N40" s="201">
        <v>20.149999999999999</v>
      </c>
      <c r="O40" s="201">
        <v>35.18</v>
      </c>
      <c r="P40" s="201">
        <v>66.88</v>
      </c>
      <c r="Q40" s="201">
        <v>2.9</v>
      </c>
      <c r="R40" s="201">
        <v>5.79</v>
      </c>
      <c r="S40" s="201">
        <v>3.86</v>
      </c>
      <c r="T40" s="201">
        <v>0</v>
      </c>
      <c r="U40" s="201">
        <v>280.77999999999997</v>
      </c>
      <c r="V40" s="201">
        <v>2.8</v>
      </c>
      <c r="W40" s="201">
        <v>6.85</v>
      </c>
      <c r="X40" s="201">
        <v>19.489999999999998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50</v>
      </c>
      <c r="AN40" s="201">
        <v>0</v>
      </c>
      <c r="AO40">
        <v>0</v>
      </c>
      <c r="AP40" s="201">
        <v>31.72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86.94</v>
      </c>
      <c r="L41" s="201">
        <v>33.81</v>
      </c>
      <c r="M41" s="201">
        <v>0</v>
      </c>
      <c r="N41" s="201">
        <v>15.46</v>
      </c>
      <c r="O41" s="201">
        <v>26.77</v>
      </c>
      <c r="P41" s="201">
        <v>66.89</v>
      </c>
      <c r="Q41" s="201">
        <v>2.83</v>
      </c>
      <c r="R41" s="201">
        <v>5.61</v>
      </c>
      <c r="S41" s="201">
        <v>3.73</v>
      </c>
      <c r="T41" s="201">
        <v>0</v>
      </c>
      <c r="U41" s="201">
        <v>280.77999999999997</v>
      </c>
      <c r="V41" s="201">
        <v>2.8</v>
      </c>
      <c r="W41" s="201">
        <v>6.85</v>
      </c>
      <c r="X41" s="201">
        <v>19.489999999999998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50</v>
      </c>
      <c r="AN41" s="201">
        <v>0</v>
      </c>
      <c r="AO41">
        <v>0</v>
      </c>
      <c r="AP41" s="201">
        <v>31.72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86.94</v>
      </c>
      <c r="L42" s="201">
        <v>33.81</v>
      </c>
      <c r="M42" s="201">
        <v>0</v>
      </c>
      <c r="N42" s="201">
        <v>15.46</v>
      </c>
      <c r="O42" s="201">
        <v>26.77</v>
      </c>
      <c r="P42" s="201">
        <v>66.89</v>
      </c>
      <c r="Q42" s="201">
        <v>2.83</v>
      </c>
      <c r="R42" s="201">
        <v>5.61</v>
      </c>
      <c r="S42" s="201">
        <v>3.73</v>
      </c>
      <c r="T42" s="201">
        <v>0</v>
      </c>
      <c r="U42" s="201">
        <v>280.77999999999997</v>
      </c>
      <c r="V42" s="201">
        <v>2.8</v>
      </c>
      <c r="W42" s="201">
        <v>6.85</v>
      </c>
      <c r="X42" s="201">
        <v>19.489999999999998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50</v>
      </c>
      <c r="AN42" s="201">
        <v>0</v>
      </c>
      <c r="AO42">
        <v>0</v>
      </c>
      <c r="AP42" s="201">
        <v>31.72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86.94</v>
      </c>
      <c r="L43" s="201">
        <v>33.81</v>
      </c>
      <c r="M43" s="201">
        <v>0</v>
      </c>
      <c r="N43" s="201">
        <v>20.07</v>
      </c>
      <c r="O43" s="201">
        <v>35.049999999999997</v>
      </c>
      <c r="P43" s="201">
        <v>66.89</v>
      </c>
      <c r="Q43" s="201">
        <v>2.83</v>
      </c>
      <c r="R43" s="201">
        <v>5.61</v>
      </c>
      <c r="S43" s="201">
        <v>3.73</v>
      </c>
      <c r="T43" s="201">
        <v>0</v>
      </c>
      <c r="U43" s="201">
        <v>280.77999999999997</v>
      </c>
      <c r="V43" s="201">
        <v>2.8</v>
      </c>
      <c r="W43" s="201">
        <v>6.26</v>
      </c>
      <c r="X43" s="201">
        <v>17.989999999999998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73.61</v>
      </c>
      <c r="AN43" s="201">
        <v>0</v>
      </c>
      <c r="AO43">
        <v>0</v>
      </c>
      <c r="AP43" s="201">
        <v>31.72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86.94</v>
      </c>
      <c r="L44" s="201">
        <v>33.81</v>
      </c>
      <c r="M44" s="201">
        <v>0</v>
      </c>
      <c r="N44" s="201">
        <v>20.07</v>
      </c>
      <c r="O44" s="201">
        <v>35.049999999999997</v>
      </c>
      <c r="P44" s="201">
        <v>66.89</v>
      </c>
      <c r="Q44" s="201">
        <v>2.83</v>
      </c>
      <c r="R44" s="201">
        <v>5.61</v>
      </c>
      <c r="S44" s="201">
        <v>3.73</v>
      </c>
      <c r="T44" s="201">
        <v>0</v>
      </c>
      <c r="U44" s="201">
        <v>280.77999999999997</v>
      </c>
      <c r="V44" s="201">
        <v>2.8</v>
      </c>
      <c r="W44" s="201">
        <v>6.26</v>
      </c>
      <c r="X44" s="201">
        <v>17.989999999999998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73.61</v>
      </c>
      <c r="AN44" s="201">
        <v>0</v>
      </c>
      <c r="AO44">
        <v>0</v>
      </c>
      <c r="AP44" s="201">
        <v>31.72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86.94</v>
      </c>
      <c r="L45" s="201">
        <v>33.81</v>
      </c>
      <c r="M45" s="201">
        <v>0</v>
      </c>
      <c r="N45" s="201">
        <v>20.07</v>
      </c>
      <c r="O45" s="201">
        <v>35.049999999999997</v>
      </c>
      <c r="P45" s="201">
        <v>66.89</v>
      </c>
      <c r="Q45" s="201">
        <v>2.83</v>
      </c>
      <c r="R45" s="201">
        <v>5.61</v>
      </c>
      <c r="S45" s="201">
        <v>3.73</v>
      </c>
      <c r="T45" s="201">
        <v>0</v>
      </c>
      <c r="U45" s="201">
        <v>280.77999999999997</v>
      </c>
      <c r="V45" s="201">
        <v>2.8</v>
      </c>
      <c r="W45" s="201">
        <v>6.26</v>
      </c>
      <c r="X45" s="201">
        <v>17.989999999999998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73.61</v>
      </c>
      <c r="AN45" s="201">
        <v>0</v>
      </c>
      <c r="AO45">
        <v>0</v>
      </c>
      <c r="AP45" s="201">
        <v>31.72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86.94</v>
      </c>
      <c r="L46" s="201">
        <v>33.81</v>
      </c>
      <c r="M46" s="201">
        <v>0</v>
      </c>
      <c r="N46" s="201">
        <v>20.07</v>
      </c>
      <c r="O46" s="201">
        <v>35.049999999999997</v>
      </c>
      <c r="P46" s="201">
        <v>66.89</v>
      </c>
      <c r="Q46" s="201">
        <v>2.83</v>
      </c>
      <c r="R46" s="201">
        <v>5.61</v>
      </c>
      <c r="S46" s="201">
        <v>3.73</v>
      </c>
      <c r="T46" s="201">
        <v>0</v>
      </c>
      <c r="U46" s="201">
        <v>280.77999999999997</v>
      </c>
      <c r="V46" s="201">
        <v>2.8</v>
      </c>
      <c r="W46" s="201">
        <v>6.26</v>
      </c>
      <c r="X46" s="201">
        <v>17.989999999999998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73.61</v>
      </c>
      <c r="AN46" s="201">
        <v>0</v>
      </c>
      <c r="AO46">
        <v>0</v>
      </c>
      <c r="AP46" s="201">
        <v>31.72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86.94</v>
      </c>
      <c r="L47" s="201">
        <v>33.81</v>
      </c>
      <c r="M47" s="201">
        <v>0</v>
      </c>
      <c r="N47" s="201">
        <v>23.03</v>
      </c>
      <c r="O47" s="201">
        <v>35.049999999999997</v>
      </c>
      <c r="P47" s="201">
        <v>69.239999999999995</v>
      </c>
      <c r="Q47" s="201">
        <v>2.83</v>
      </c>
      <c r="R47" s="201">
        <v>5.61</v>
      </c>
      <c r="S47" s="201">
        <v>3.73</v>
      </c>
      <c r="T47" s="201">
        <v>0</v>
      </c>
      <c r="U47" s="201">
        <v>280.77999999999997</v>
      </c>
      <c r="V47" s="201">
        <v>2.8</v>
      </c>
      <c r="W47" s="201">
        <v>6.26</v>
      </c>
      <c r="X47" s="201">
        <v>17.989999999999998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50</v>
      </c>
      <c r="AN47" s="201">
        <v>0</v>
      </c>
      <c r="AO47">
        <v>0</v>
      </c>
      <c r="AP47" s="201">
        <v>31.72</v>
      </c>
      <c r="AQ47" s="201">
        <v>14.65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86.94</v>
      </c>
      <c r="L48" s="201">
        <v>33.81</v>
      </c>
      <c r="M48" s="201">
        <v>0</v>
      </c>
      <c r="N48" s="201">
        <v>23.03</v>
      </c>
      <c r="O48" s="201">
        <v>35.049999999999997</v>
      </c>
      <c r="P48" s="201">
        <v>69.239999999999995</v>
      </c>
      <c r="Q48" s="201">
        <v>2.83</v>
      </c>
      <c r="R48" s="201">
        <v>5.61</v>
      </c>
      <c r="S48" s="201">
        <v>3.73</v>
      </c>
      <c r="T48" s="201">
        <v>0</v>
      </c>
      <c r="U48" s="201">
        <v>280.77999999999997</v>
      </c>
      <c r="V48" s="201">
        <v>2.8</v>
      </c>
      <c r="W48" s="201">
        <v>6.26</v>
      </c>
      <c r="X48" s="201">
        <v>17.989999999999998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50</v>
      </c>
      <c r="AN48" s="201">
        <v>0</v>
      </c>
      <c r="AO48">
        <v>0</v>
      </c>
      <c r="AP48" s="201">
        <v>31.72</v>
      </c>
      <c r="AQ48" s="201">
        <v>14.65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86.94</v>
      </c>
      <c r="L49" s="201">
        <v>33.81</v>
      </c>
      <c r="M49" s="201">
        <v>0</v>
      </c>
      <c r="N49" s="201">
        <v>17.489999999999998</v>
      </c>
      <c r="O49" s="201">
        <v>27.47</v>
      </c>
      <c r="P49" s="201">
        <v>66.88</v>
      </c>
      <c r="Q49" s="201">
        <v>3.07</v>
      </c>
      <c r="R49" s="201">
        <v>5.68</v>
      </c>
      <c r="S49" s="201">
        <v>3.73</v>
      </c>
      <c r="T49" s="201">
        <v>0</v>
      </c>
      <c r="U49" s="201">
        <v>280.77999999999997</v>
      </c>
      <c r="V49" s="201">
        <v>2.8</v>
      </c>
      <c r="W49" s="201">
        <v>6.26</v>
      </c>
      <c r="X49" s="201">
        <v>17.989999999999998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23</v>
      </c>
      <c r="AN49" s="201">
        <v>0</v>
      </c>
      <c r="AO49">
        <v>0</v>
      </c>
      <c r="AP49" s="201">
        <v>31.72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86.94</v>
      </c>
      <c r="L50" s="201">
        <v>33.81</v>
      </c>
      <c r="M50" s="201">
        <v>0</v>
      </c>
      <c r="N50" s="201">
        <v>16.420000000000002</v>
      </c>
      <c r="O50" s="201">
        <v>27.47</v>
      </c>
      <c r="P50" s="201">
        <v>66.88</v>
      </c>
      <c r="Q50" s="201">
        <v>3.07</v>
      </c>
      <c r="R50" s="201">
        <v>5.68</v>
      </c>
      <c r="S50" s="201">
        <v>3.73</v>
      </c>
      <c r="T50" s="201">
        <v>0</v>
      </c>
      <c r="U50" s="201">
        <v>280.77999999999997</v>
      </c>
      <c r="V50" s="201">
        <v>2.8</v>
      </c>
      <c r="W50" s="201">
        <v>6.26</v>
      </c>
      <c r="X50" s="201">
        <v>17.989999999999998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23</v>
      </c>
      <c r="AN50" s="201">
        <v>0</v>
      </c>
      <c r="AO50">
        <v>0</v>
      </c>
      <c r="AP50" s="201">
        <v>31.72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86.94</v>
      </c>
      <c r="L51" s="201">
        <v>33.81</v>
      </c>
      <c r="M51" s="201">
        <v>0</v>
      </c>
      <c r="N51" s="201">
        <v>29.14</v>
      </c>
      <c r="O51" s="201">
        <v>48.93</v>
      </c>
      <c r="P51" s="201">
        <v>66.88</v>
      </c>
      <c r="Q51" s="201">
        <v>3.07</v>
      </c>
      <c r="R51" s="201">
        <v>5.68</v>
      </c>
      <c r="S51" s="201">
        <v>3.73</v>
      </c>
      <c r="T51" s="201">
        <v>0</v>
      </c>
      <c r="U51" s="201">
        <v>280.77999999999997</v>
      </c>
      <c r="V51" s="201">
        <v>2.8</v>
      </c>
      <c r="W51" s="201">
        <v>10.87</v>
      </c>
      <c r="X51" s="201">
        <v>36.39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23</v>
      </c>
      <c r="AN51" s="201">
        <v>0</v>
      </c>
      <c r="AO51">
        <v>0</v>
      </c>
      <c r="AP51" s="201">
        <v>31.72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86.94</v>
      </c>
      <c r="L52" s="201">
        <v>33.81</v>
      </c>
      <c r="M52" s="201">
        <v>0</v>
      </c>
      <c r="N52" s="201">
        <v>29.14</v>
      </c>
      <c r="O52" s="201">
        <v>48.93</v>
      </c>
      <c r="P52" s="201">
        <v>66.88</v>
      </c>
      <c r="Q52" s="201">
        <v>3.07</v>
      </c>
      <c r="R52" s="201">
        <v>5.68</v>
      </c>
      <c r="S52" s="201">
        <v>3.73</v>
      </c>
      <c r="T52" s="201">
        <v>0</v>
      </c>
      <c r="U52" s="201">
        <v>280.77999999999997</v>
      </c>
      <c r="V52" s="201">
        <v>2.8</v>
      </c>
      <c r="W52" s="201">
        <v>10.87</v>
      </c>
      <c r="X52" s="201">
        <v>36.39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23</v>
      </c>
      <c r="AN52" s="201">
        <v>0</v>
      </c>
      <c r="AO52">
        <v>0</v>
      </c>
      <c r="AP52" s="201">
        <v>31.72</v>
      </c>
      <c r="AQ52" s="201">
        <v>14.65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86.94</v>
      </c>
      <c r="L53" s="201">
        <v>33.81</v>
      </c>
      <c r="M53" s="201">
        <v>0</v>
      </c>
      <c r="N53" s="201">
        <v>29.13</v>
      </c>
      <c r="O53" s="201">
        <v>48.93</v>
      </c>
      <c r="P53" s="201">
        <v>66.88</v>
      </c>
      <c r="Q53" s="201">
        <v>3.07</v>
      </c>
      <c r="R53" s="201">
        <v>5.68</v>
      </c>
      <c r="S53" s="201">
        <v>3.73</v>
      </c>
      <c r="T53" s="201">
        <v>0</v>
      </c>
      <c r="U53" s="201">
        <v>280.77999999999997</v>
      </c>
      <c r="V53" s="201">
        <v>2.8</v>
      </c>
      <c r="W53" s="201">
        <v>10.87</v>
      </c>
      <c r="X53" s="201">
        <v>36.39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23</v>
      </c>
      <c r="AN53" s="201">
        <v>0</v>
      </c>
      <c r="AO53">
        <v>0</v>
      </c>
      <c r="AP53" s="201">
        <v>31.72</v>
      </c>
      <c r="AQ53" s="201">
        <v>14.65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86.94</v>
      </c>
      <c r="L54" s="201">
        <v>33.81</v>
      </c>
      <c r="M54" s="201">
        <v>0</v>
      </c>
      <c r="N54" s="201">
        <v>29.13</v>
      </c>
      <c r="O54" s="201">
        <v>48.93</v>
      </c>
      <c r="P54" s="201">
        <v>66.88</v>
      </c>
      <c r="Q54" s="201">
        <v>3.07</v>
      </c>
      <c r="R54" s="201">
        <v>5.68</v>
      </c>
      <c r="S54" s="201">
        <v>3.73</v>
      </c>
      <c r="T54" s="201">
        <v>0</v>
      </c>
      <c r="U54" s="201">
        <v>280.77999999999997</v>
      </c>
      <c r="V54" s="201">
        <v>2.8</v>
      </c>
      <c r="W54" s="201">
        <v>10.87</v>
      </c>
      <c r="X54" s="201">
        <v>36.39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23</v>
      </c>
      <c r="AN54" s="201">
        <v>0</v>
      </c>
      <c r="AO54">
        <v>0</v>
      </c>
      <c r="AP54" s="201">
        <v>31.72</v>
      </c>
      <c r="AQ54" s="201">
        <v>14.65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86.94</v>
      </c>
      <c r="L55" s="201">
        <v>33.81</v>
      </c>
      <c r="M55" s="201">
        <v>0</v>
      </c>
      <c r="N55" s="201">
        <v>16.03</v>
      </c>
      <c r="O55" s="201">
        <v>27</v>
      </c>
      <c r="P55" s="201">
        <v>66.88</v>
      </c>
      <c r="Q55" s="201">
        <v>3.07</v>
      </c>
      <c r="R55" s="201">
        <v>5.72</v>
      </c>
      <c r="S55" s="201">
        <v>3.73</v>
      </c>
      <c r="T55" s="201">
        <v>0</v>
      </c>
      <c r="U55" s="201">
        <v>280.77999999999997</v>
      </c>
      <c r="V55" s="201">
        <v>2.8</v>
      </c>
      <c r="W55" s="201">
        <v>6.38</v>
      </c>
      <c r="X55" s="201">
        <v>20.02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23</v>
      </c>
      <c r="AN55" s="201">
        <v>0</v>
      </c>
      <c r="AO55">
        <v>0</v>
      </c>
      <c r="AP55" s="201">
        <v>31.91</v>
      </c>
      <c r="AQ55" s="201">
        <v>14.65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86.94</v>
      </c>
      <c r="L56" s="201">
        <v>33.81</v>
      </c>
      <c r="M56" s="201">
        <v>0</v>
      </c>
      <c r="N56" s="201">
        <v>16.03</v>
      </c>
      <c r="O56" s="201">
        <v>27</v>
      </c>
      <c r="P56" s="201">
        <v>66.88</v>
      </c>
      <c r="Q56" s="201">
        <v>3.07</v>
      </c>
      <c r="R56" s="201">
        <v>5.72</v>
      </c>
      <c r="S56" s="201">
        <v>3.73</v>
      </c>
      <c r="T56" s="201">
        <v>0</v>
      </c>
      <c r="U56" s="201">
        <v>280.77999999999997</v>
      </c>
      <c r="V56" s="201">
        <v>2.8</v>
      </c>
      <c r="W56" s="201">
        <v>6.38</v>
      </c>
      <c r="X56" s="201">
        <v>20.02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23</v>
      </c>
      <c r="AN56" s="201">
        <v>0</v>
      </c>
      <c r="AO56">
        <v>0</v>
      </c>
      <c r="AP56" s="201">
        <v>31.91</v>
      </c>
      <c r="AQ56" s="201">
        <v>14.65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86.94</v>
      </c>
      <c r="L57" s="201">
        <v>33.81</v>
      </c>
      <c r="M57" s="201">
        <v>0</v>
      </c>
      <c r="N57" s="201">
        <v>16.03</v>
      </c>
      <c r="O57" s="201">
        <v>27</v>
      </c>
      <c r="P57" s="201">
        <v>66.89</v>
      </c>
      <c r="Q57" s="201">
        <v>3.07</v>
      </c>
      <c r="R57" s="201">
        <v>5.69</v>
      </c>
      <c r="S57" s="201">
        <v>3.73</v>
      </c>
      <c r="T57" s="201">
        <v>0</v>
      </c>
      <c r="U57" s="201">
        <v>280.77999999999997</v>
      </c>
      <c r="V57" s="201">
        <v>2.8</v>
      </c>
      <c r="W57" s="201">
        <v>5.98</v>
      </c>
      <c r="X57" s="201">
        <v>20.02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23</v>
      </c>
      <c r="AN57" s="201">
        <v>0</v>
      </c>
      <c r="AO57">
        <v>0</v>
      </c>
      <c r="AP57" s="201">
        <v>31.72</v>
      </c>
      <c r="AQ57" s="201">
        <v>14.65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86.94</v>
      </c>
      <c r="L58" s="201">
        <v>33.81</v>
      </c>
      <c r="M58" s="201">
        <v>0</v>
      </c>
      <c r="N58" s="201">
        <v>16.03</v>
      </c>
      <c r="O58" s="201">
        <v>27</v>
      </c>
      <c r="P58" s="201">
        <v>66.89</v>
      </c>
      <c r="Q58" s="201">
        <v>3.07</v>
      </c>
      <c r="R58" s="201">
        <v>5.69</v>
      </c>
      <c r="S58" s="201">
        <v>3.74</v>
      </c>
      <c r="T58" s="201">
        <v>0</v>
      </c>
      <c r="U58" s="201">
        <v>280.77999999999997</v>
      </c>
      <c r="V58" s="201">
        <v>2.8</v>
      </c>
      <c r="W58" s="201">
        <v>5.98</v>
      </c>
      <c r="X58" s="201">
        <v>20.02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23</v>
      </c>
      <c r="AN58" s="201">
        <v>0</v>
      </c>
      <c r="AO58">
        <v>0</v>
      </c>
      <c r="AP58" s="201">
        <v>31.72</v>
      </c>
      <c r="AQ58" s="201">
        <v>14.65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86.94</v>
      </c>
      <c r="L59" s="201">
        <v>33.81</v>
      </c>
      <c r="M59" s="201">
        <v>0</v>
      </c>
      <c r="N59" s="201">
        <v>29.14</v>
      </c>
      <c r="O59" s="201">
        <v>46.15</v>
      </c>
      <c r="P59" s="201">
        <v>66.89</v>
      </c>
      <c r="Q59" s="201">
        <v>2.8</v>
      </c>
      <c r="R59" s="201">
        <v>5.6</v>
      </c>
      <c r="S59" s="201">
        <v>3.74</v>
      </c>
      <c r="T59" s="201">
        <v>0</v>
      </c>
      <c r="U59" s="201">
        <v>280.77999999999997</v>
      </c>
      <c r="V59" s="201">
        <v>5.0999999999999996</v>
      </c>
      <c r="W59" s="201">
        <v>10.87</v>
      </c>
      <c r="X59" s="201">
        <v>36.39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45</v>
      </c>
      <c r="AJ59" s="201">
        <v>0</v>
      </c>
      <c r="AK59" s="201">
        <v>0</v>
      </c>
      <c r="AL59" s="201">
        <v>0</v>
      </c>
      <c r="AM59" s="201">
        <v>23</v>
      </c>
      <c r="AN59" s="201">
        <v>0</v>
      </c>
      <c r="AO59">
        <v>0</v>
      </c>
      <c r="AP59" s="201">
        <v>49.53</v>
      </c>
      <c r="AQ59" s="201">
        <v>11.29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86.94</v>
      </c>
      <c r="L60" s="201">
        <v>33.81</v>
      </c>
      <c r="M60" s="201">
        <v>0</v>
      </c>
      <c r="N60" s="201">
        <v>29.14</v>
      </c>
      <c r="O60" s="201">
        <v>48.93</v>
      </c>
      <c r="P60" s="201">
        <v>66.89</v>
      </c>
      <c r="Q60" s="201">
        <v>2.8</v>
      </c>
      <c r="R60" s="201">
        <v>5.6</v>
      </c>
      <c r="S60" s="201">
        <v>3.74</v>
      </c>
      <c r="T60" s="201">
        <v>0</v>
      </c>
      <c r="U60" s="201">
        <v>280.77999999999997</v>
      </c>
      <c r="V60" s="201">
        <v>5.0999999999999996</v>
      </c>
      <c r="W60" s="201">
        <v>10.87</v>
      </c>
      <c r="X60" s="201">
        <v>36.39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45</v>
      </c>
      <c r="AJ60" s="201">
        <v>0</v>
      </c>
      <c r="AK60" s="201">
        <v>0</v>
      </c>
      <c r="AL60" s="201">
        <v>0</v>
      </c>
      <c r="AM60" s="201">
        <v>23</v>
      </c>
      <c r="AN60" s="201">
        <v>0</v>
      </c>
      <c r="AO60">
        <v>0</v>
      </c>
      <c r="AP60" s="201">
        <v>55.99</v>
      </c>
      <c r="AQ60" s="201">
        <v>11.29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86.94</v>
      </c>
      <c r="L61" s="201">
        <v>33.81</v>
      </c>
      <c r="M61" s="201">
        <v>0</v>
      </c>
      <c r="N61" s="201">
        <v>15.48</v>
      </c>
      <c r="O61" s="201">
        <v>26.08</v>
      </c>
      <c r="P61" s="201">
        <v>66.89</v>
      </c>
      <c r="Q61" s="201">
        <v>2.7</v>
      </c>
      <c r="R61" s="201">
        <v>5.41</v>
      </c>
      <c r="S61" s="201">
        <v>3.61</v>
      </c>
      <c r="T61" s="201">
        <v>0</v>
      </c>
      <c r="U61" s="201">
        <v>280.77999999999997</v>
      </c>
      <c r="V61" s="201">
        <v>2.9</v>
      </c>
      <c r="W61" s="201">
        <v>5.78</v>
      </c>
      <c r="X61" s="201">
        <v>19.34</v>
      </c>
      <c r="Y61" s="201">
        <v>0</v>
      </c>
      <c r="Z61">
        <v>0</v>
      </c>
      <c r="AA61" s="201">
        <v>8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45</v>
      </c>
      <c r="AJ61" s="201">
        <v>0</v>
      </c>
      <c r="AK61" s="201">
        <v>0</v>
      </c>
      <c r="AL61" s="201">
        <v>0</v>
      </c>
      <c r="AM61" s="201">
        <v>23</v>
      </c>
      <c r="AN61" s="201">
        <v>0</v>
      </c>
      <c r="AO61">
        <v>0</v>
      </c>
      <c r="AP61" s="201">
        <v>54.62</v>
      </c>
      <c r="AQ61" s="201">
        <v>11.05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86.94</v>
      </c>
      <c r="L62" s="201">
        <v>33.81</v>
      </c>
      <c r="M62" s="201">
        <v>0</v>
      </c>
      <c r="N62" s="201">
        <v>15.48</v>
      </c>
      <c r="O62" s="201">
        <v>26.08</v>
      </c>
      <c r="P62" s="201">
        <v>66.89</v>
      </c>
      <c r="Q62" s="201">
        <v>2.7</v>
      </c>
      <c r="R62" s="201">
        <v>5.41</v>
      </c>
      <c r="S62" s="201">
        <v>3.61</v>
      </c>
      <c r="T62" s="201">
        <v>0</v>
      </c>
      <c r="U62" s="201">
        <v>280.77999999999997</v>
      </c>
      <c r="V62" s="201">
        <v>2.9</v>
      </c>
      <c r="W62" s="201">
        <v>5.78</v>
      </c>
      <c r="X62" s="201">
        <v>19.34</v>
      </c>
      <c r="Y62" s="201">
        <v>0</v>
      </c>
      <c r="Z62">
        <v>0</v>
      </c>
      <c r="AA62" s="201">
        <v>8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45</v>
      </c>
      <c r="AJ62" s="201">
        <v>0</v>
      </c>
      <c r="AK62" s="201">
        <v>0</v>
      </c>
      <c r="AL62" s="201">
        <v>0</v>
      </c>
      <c r="AM62" s="201">
        <v>23</v>
      </c>
      <c r="AN62" s="201">
        <v>0</v>
      </c>
      <c r="AO62">
        <v>0</v>
      </c>
      <c r="AP62" s="201">
        <v>66.930000000000007</v>
      </c>
      <c r="AQ62" s="201">
        <v>11.05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83.98</v>
      </c>
      <c r="L63" s="201">
        <v>33.81</v>
      </c>
      <c r="M63" s="201">
        <v>0</v>
      </c>
      <c r="N63" s="201">
        <v>29.05</v>
      </c>
      <c r="O63" s="201">
        <v>48.41</v>
      </c>
      <c r="P63" s="201">
        <v>66.89</v>
      </c>
      <c r="Q63" s="201">
        <v>2.9</v>
      </c>
      <c r="R63" s="201">
        <v>5.8</v>
      </c>
      <c r="S63" s="201">
        <v>3.86</v>
      </c>
      <c r="T63" s="201">
        <v>0</v>
      </c>
      <c r="U63" s="201">
        <v>280.77999999999997</v>
      </c>
      <c r="V63" s="201">
        <v>2.9</v>
      </c>
      <c r="W63" s="201">
        <v>5.78</v>
      </c>
      <c r="X63" s="201">
        <v>19.34</v>
      </c>
      <c r="Y63" s="201">
        <v>0</v>
      </c>
      <c r="Z63">
        <v>0</v>
      </c>
      <c r="AA63" s="201">
        <v>8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45</v>
      </c>
      <c r="AJ63" s="201">
        <v>0</v>
      </c>
      <c r="AK63" s="201">
        <v>0</v>
      </c>
      <c r="AL63" s="201">
        <v>0</v>
      </c>
      <c r="AM63" s="201">
        <v>23</v>
      </c>
      <c r="AN63" s="201">
        <v>0</v>
      </c>
      <c r="AO63">
        <v>0</v>
      </c>
      <c r="AP63" s="201">
        <v>33.81</v>
      </c>
      <c r="AQ63" s="201">
        <v>11.05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83.98</v>
      </c>
      <c r="L64" s="201">
        <v>33.81</v>
      </c>
      <c r="M64" s="201">
        <v>0</v>
      </c>
      <c r="N64" s="201">
        <v>29.14</v>
      </c>
      <c r="O64" s="201">
        <v>48.93</v>
      </c>
      <c r="P64" s="201">
        <v>66.89</v>
      </c>
      <c r="Q64" s="201">
        <v>2.9</v>
      </c>
      <c r="R64" s="201">
        <v>5.8</v>
      </c>
      <c r="S64" s="201">
        <v>3.86</v>
      </c>
      <c r="T64" s="201">
        <v>0</v>
      </c>
      <c r="U64" s="201">
        <v>280.77999999999997</v>
      </c>
      <c r="V64" s="201">
        <v>2.9</v>
      </c>
      <c r="W64" s="201">
        <v>5.78</v>
      </c>
      <c r="X64" s="201">
        <v>19.34</v>
      </c>
      <c r="Y64" s="201">
        <v>0</v>
      </c>
      <c r="Z64">
        <v>0</v>
      </c>
      <c r="AA64" s="201">
        <v>8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45</v>
      </c>
      <c r="AJ64" s="201">
        <v>0</v>
      </c>
      <c r="AK64" s="201">
        <v>0</v>
      </c>
      <c r="AL64" s="201">
        <v>0</v>
      </c>
      <c r="AM64" s="201">
        <v>23</v>
      </c>
      <c r="AN64" s="201">
        <v>0</v>
      </c>
      <c r="AO64">
        <v>0</v>
      </c>
      <c r="AP64" s="201">
        <v>33.81</v>
      </c>
      <c r="AQ64" s="201">
        <v>11.61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86.94</v>
      </c>
      <c r="L65" s="201">
        <v>33.81</v>
      </c>
      <c r="M65" s="201">
        <v>0</v>
      </c>
      <c r="N65" s="201">
        <v>29.14</v>
      </c>
      <c r="O65" s="201">
        <v>48.93</v>
      </c>
      <c r="P65" s="201">
        <v>66.89</v>
      </c>
      <c r="Q65" s="201">
        <v>2.9</v>
      </c>
      <c r="R65" s="201">
        <v>5.8</v>
      </c>
      <c r="S65" s="201">
        <v>3.86</v>
      </c>
      <c r="T65" s="201">
        <v>0</v>
      </c>
      <c r="U65" s="201">
        <v>280.77999999999997</v>
      </c>
      <c r="V65" s="201">
        <v>2.9</v>
      </c>
      <c r="W65" s="201">
        <v>5.8</v>
      </c>
      <c r="X65" s="201">
        <v>18.350000000000001</v>
      </c>
      <c r="Y65" s="201">
        <v>0</v>
      </c>
      <c r="Z65">
        <v>0</v>
      </c>
      <c r="AA65" s="201">
        <v>8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45</v>
      </c>
      <c r="AJ65" s="201">
        <v>0</v>
      </c>
      <c r="AK65" s="201">
        <v>0</v>
      </c>
      <c r="AL65" s="201">
        <v>0</v>
      </c>
      <c r="AM65" s="201">
        <v>23</v>
      </c>
      <c r="AN65" s="201">
        <v>0</v>
      </c>
      <c r="AO65">
        <v>0</v>
      </c>
      <c r="AP65" s="201">
        <v>66.930000000000007</v>
      </c>
      <c r="AQ65" s="201">
        <v>21.62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86.94</v>
      </c>
      <c r="L66" s="201">
        <v>33.81</v>
      </c>
      <c r="M66" s="201">
        <v>0</v>
      </c>
      <c r="N66" s="201">
        <v>29.14</v>
      </c>
      <c r="O66" s="201">
        <v>48.93</v>
      </c>
      <c r="P66" s="201">
        <v>66.89</v>
      </c>
      <c r="Q66" s="201">
        <v>2.9</v>
      </c>
      <c r="R66" s="201">
        <v>5.8</v>
      </c>
      <c r="S66" s="201">
        <v>3.86</v>
      </c>
      <c r="T66" s="201">
        <v>0</v>
      </c>
      <c r="U66" s="201">
        <v>280.77999999999997</v>
      </c>
      <c r="V66" s="201">
        <v>2.9</v>
      </c>
      <c r="W66" s="201">
        <v>5.8</v>
      </c>
      <c r="X66" s="201">
        <v>18.350000000000001</v>
      </c>
      <c r="Y66" s="201">
        <v>0</v>
      </c>
      <c r="Z66">
        <v>0</v>
      </c>
      <c r="AA66" s="201">
        <v>8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45</v>
      </c>
      <c r="AJ66" s="201">
        <v>0</v>
      </c>
      <c r="AK66" s="201">
        <v>0</v>
      </c>
      <c r="AL66" s="201">
        <v>0</v>
      </c>
      <c r="AM66" s="201">
        <v>23</v>
      </c>
      <c r="AN66" s="201">
        <v>0</v>
      </c>
      <c r="AO66">
        <v>0</v>
      </c>
      <c r="AP66" s="201">
        <v>66.930000000000007</v>
      </c>
      <c r="AQ66" s="201">
        <v>21.62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86.94</v>
      </c>
      <c r="L67" s="201">
        <v>33.81</v>
      </c>
      <c r="M67" s="201">
        <v>0</v>
      </c>
      <c r="N67" s="201">
        <v>29.14</v>
      </c>
      <c r="O67" s="201">
        <v>48.93</v>
      </c>
      <c r="P67" s="201">
        <v>66.89</v>
      </c>
      <c r="Q67" s="201">
        <v>2.9</v>
      </c>
      <c r="R67" s="201">
        <v>5.8</v>
      </c>
      <c r="S67" s="201">
        <v>3.86</v>
      </c>
      <c r="T67" s="201">
        <v>0</v>
      </c>
      <c r="U67" s="201">
        <v>280.77999999999997</v>
      </c>
      <c r="V67" s="201">
        <v>5.03</v>
      </c>
      <c r="W67" s="201">
        <v>10.85</v>
      </c>
      <c r="X67" s="201">
        <v>36.03</v>
      </c>
      <c r="Y67" s="201">
        <v>0</v>
      </c>
      <c r="Z67">
        <v>0</v>
      </c>
      <c r="AA67" s="201">
        <v>8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23</v>
      </c>
      <c r="AN67" s="201">
        <v>0</v>
      </c>
      <c r="AO67">
        <v>0</v>
      </c>
      <c r="AP67" s="201">
        <v>38.64</v>
      </c>
      <c r="AQ67" s="201">
        <v>11.61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86.94</v>
      </c>
      <c r="L68" s="201">
        <v>33.81</v>
      </c>
      <c r="M68" s="201">
        <v>0</v>
      </c>
      <c r="N68" s="201">
        <v>29.14</v>
      </c>
      <c r="O68" s="201">
        <v>48.93</v>
      </c>
      <c r="P68" s="201">
        <v>66.89</v>
      </c>
      <c r="Q68" s="201">
        <v>2.9</v>
      </c>
      <c r="R68" s="201">
        <v>5.8</v>
      </c>
      <c r="S68" s="201">
        <v>3.86</v>
      </c>
      <c r="T68" s="201">
        <v>0</v>
      </c>
      <c r="U68" s="201">
        <v>280.77999999999997</v>
      </c>
      <c r="V68" s="201">
        <v>5.0999999999999996</v>
      </c>
      <c r="W68" s="201">
        <v>10.87</v>
      </c>
      <c r="X68" s="201">
        <v>36.39</v>
      </c>
      <c r="Y68" s="201">
        <v>0</v>
      </c>
      <c r="Z68">
        <v>0</v>
      </c>
      <c r="AA68" s="201">
        <v>8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23</v>
      </c>
      <c r="AN68" s="201">
        <v>0</v>
      </c>
      <c r="AO68">
        <v>0</v>
      </c>
      <c r="AP68" s="201">
        <v>38.64</v>
      </c>
      <c r="AQ68" s="201">
        <v>11.61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86.94</v>
      </c>
      <c r="L69" s="201">
        <v>34</v>
      </c>
      <c r="M69" s="201">
        <v>0</v>
      </c>
      <c r="N69" s="201">
        <v>29.14</v>
      </c>
      <c r="O69" s="201">
        <v>48.93</v>
      </c>
      <c r="P69" s="201">
        <v>66.89</v>
      </c>
      <c r="Q69" s="201">
        <v>2.9</v>
      </c>
      <c r="R69" s="201">
        <v>5.8</v>
      </c>
      <c r="S69" s="201">
        <v>3.86</v>
      </c>
      <c r="T69" s="201">
        <v>0</v>
      </c>
      <c r="U69" s="201">
        <v>280.77999999999997</v>
      </c>
      <c r="V69" s="201">
        <v>5.0999999999999996</v>
      </c>
      <c r="W69" s="201">
        <v>10.87</v>
      </c>
      <c r="X69" s="201">
        <v>36.39</v>
      </c>
      <c r="Y69" s="201">
        <v>0</v>
      </c>
      <c r="Z69">
        <v>0</v>
      </c>
      <c r="AA69" s="201">
        <v>8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23</v>
      </c>
      <c r="AN69" s="201">
        <v>0</v>
      </c>
      <c r="AO69">
        <v>0</v>
      </c>
      <c r="AP69" s="201">
        <v>66.180000000000007</v>
      </c>
      <c r="AQ69" s="201">
        <v>11.61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86.94</v>
      </c>
      <c r="L70" s="201">
        <v>33.81</v>
      </c>
      <c r="M70" s="201">
        <v>0</v>
      </c>
      <c r="N70" s="201">
        <v>29.14</v>
      </c>
      <c r="O70" s="201">
        <v>48.93</v>
      </c>
      <c r="P70" s="201">
        <v>66.89</v>
      </c>
      <c r="Q70" s="201">
        <v>2.9</v>
      </c>
      <c r="R70" s="201">
        <v>5.8</v>
      </c>
      <c r="S70" s="201">
        <v>3.86</v>
      </c>
      <c r="T70" s="201">
        <v>0</v>
      </c>
      <c r="U70" s="201">
        <v>280.77999999999997</v>
      </c>
      <c r="V70" s="201">
        <v>5.0999999999999996</v>
      </c>
      <c r="W70" s="201">
        <v>10.87</v>
      </c>
      <c r="X70" s="201">
        <v>36.39</v>
      </c>
      <c r="Y70" s="201">
        <v>0</v>
      </c>
      <c r="Z70">
        <v>0</v>
      </c>
      <c r="AA70" s="201">
        <v>8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23</v>
      </c>
      <c r="AN70" s="201">
        <v>0</v>
      </c>
      <c r="AO70">
        <v>0</v>
      </c>
      <c r="AP70" s="201">
        <v>33.81</v>
      </c>
      <c r="AQ70" s="201">
        <v>11.61</v>
      </c>
      <c r="AR70" s="201">
        <v>26.03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84.71</v>
      </c>
      <c r="L71" s="201">
        <v>32.549999999999997</v>
      </c>
      <c r="M71" s="201">
        <v>0</v>
      </c>
      <c r="N71" s="201">
        <v>29.14</v>
      </c>
      <c r="O71" s="201">
        <v>48.93</v>
      </c>
      <c r="P71" s="201">
        <v>66.89</v>
      </c>
      <c r="Q71" s="201">
        <v>2.8</v>
      </c>
      <c r="R71" s="201">
        <v>5.6</v>
      </c>
      <c r="S71" s="201">
        <v>3.73</v>
      </c>
      <c r="T71" s="201">
        <v>0</v>
      </c>
      <c r="U71" s="201">
        <v>280.77999999999997</v>
      </c>
      <c r="V71" s="201">
        <v>4.93</v>
      </c>
      <c r="W71" s="201">
        <v>10.87</v>
      </c>
      <c r="X71" s="201">
        <v>36.39</v>
      </c>
      <c r="Y71" s="201">
        <v>0</v>
      </c>
      <c r="Z71">
        <v>0</v>
      </c>
      <c r="AA71" s="201">
        <v>8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23</v>
      </c>
      <c r="AN71" s="201">
        <v>0</v>
      </c>
      <c r="AO71">
        <v>0</v>
      </c>
      <c r="AP71" s="201">
        <v>33.81</v>
      </c>
      <c r="AQ71" s="201">
        <v>10.82</v>
      </c>
      <c r="AR71" s="201">
        <v>21.81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83.98</v>
      </c>
      <c r="L72" s="201">
        <v>33.81</v>
      </c>
      <c r="M72" s="201">
        <v>0</v>
      </c>
      <c r="N72" s="201">
        <v>29.14</v>
      </c>
      <c r="O72" s="201">
        <v>48.93</v>
      </c>
      <c r="P72" s="201">
        <v>66.89</v>
      </c>
      <c r="Q72" s="201">
        <v>2.8</v>
      </c>
      <c r="R72" s="201">
        <v>5.6</v>
      </c>
      <c r="S72" s="201">
        <v>3.73</v>
      </c>
      <c r="T72" s="201">
        <v>0</v>
      </c>
      <c r="U72" s="201">
        <v>280.77999999999997</v>
      </c>
      <c r="V72" s="201">
        <v>4.93</v>
      </c>
      <c r="W72" s="201">
        <v>10.87</v>
      </c>
      <c r="X72" s="201">
        <v>36.39</v>
      </c>
      <c r="Y72" s="201">
        <v>0</v>
      </c>
      <c r="Z72">
        <v>0</v>
      </c>
      <c r="AA72" s="201">
        <v>8</v>
      </c>
      <c r="AB72" s="201">
        <v>0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23</v>
      </c>
      <c r="AN72" s="201">
        <v>0</v>
      </c>
      <c r="AO72">
        <v>0</v>
      </c>
      <c r="AP72" s="201">
        <v>33.81</v>
      </c>
      <c r="AQ72" s="201">
        <v>10.82</v>
      </c>
      <c r="AR72" s="201">
        <v>14.85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82.97</v>
      </c>
      <c r="L73" s="201">
        <v>34.75</v>
      </c>
      <c r="M73" s="201">
        <v>0</v>
      </c>
      <c r="N73" s="201">
        <v>29.14</v>
      </c>
      <c r="O73" s="201">
        <v>48.93</v>
      </c>
      <c r="P73" s="201">
        <v>66.89</v>
      </c>
      <c r="Q73" s="201">
        <v>2.8</v>
      </c>
      <c r="R73" s="201">
        <v>5.6</v>
      </c>
      <c r="S73" s="201">
        <v>3.73</v>
      </c>
      <c r="T73" s="201">
        <v>0</v>
      </c>
      <c r="U73" s="201">
        <v>280.77999999999997</v>
      </c>
      <c r="V73" s="201">
        <v>2.9</v>
      </c>
      <c r="W73" s="201">
        <v>10.87</v>
      </c>
      <c r="X73" s="201">
        <v>36.39</v>
      </c>
      <c r="Y73" s="201">
        <v>0</v>
      </c>
      <c r="Z73">
        <v>0</v>
      </c>
      <c r="AA73" s="201">
        <v>8</v>
      </c>
      <c r="AB73" s="201">
        <v>0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23</v>
      </c>
      <c r="AN73" s="201">
        <v>0</v>
      </c>
      <c r="AO73">
        <v>0</v>
      </c>
      <c r="AP73" s="201">
        <v>33.81</v>
      </c>
      <c r="AQ73" s="201">
        <v>11.61</v>
      </c>
      <c r="AR73" s="201">
        <v>9.2100000000000009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86.94</v>
      </c>
      <c r="L74" s="201">
        <v>34.75</v>
      </c>
      <c r="M74" s="201">
        <v>0</v>
      </c>
      <c r="N74" s="201">
        <v>29.14</v>
      </c>
      <c r="O74" s="201">
        <v>48.93</v>
      </c>
      <c r="P74" s="201">
        <v>66.89</v>
      </c>
      <c r="Q74" s="201">
        <v>2.8</v>
      </c>
      <c r="R74" s="201">
        <v>5.6</v>
      </c>
      <c r="S74" s="201">
        <v>3.73</v>
      </c>
      <c r="T74" s="201">
        <v>0</v>
      </c>
      <c r="U74" s="201">
        <v>280.77999999999997</v>
      </c>
      <c r="V74" s="201">
        <v>2.9</v>
      </c>
      <c r="W74" s="201">
        <v>10.87</v>
      </c>
      <c r="X74" s="201">
        <v>36.39</v>
      </c>
      <c r="Y74" s="201">
        <v>0</v>
      </c>
      <c r="Z74">
        <v>0</v>
      </c>
      <c r="AA74" s="201">
        <v>8</v>
      </c>
      <c r="AB74" s="201">
        <v>0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23</v>
      </c>
      <c r="AN74" s="201">
        <v>0</v>
      </c>
      <c r="AO74">
        <v>0</v>
      </c>
      <c r="AP74" s="201">
        <v>33.81</v>
      </c>
      <c r="AQ74" s="201">
        <v>11.61</v>
      </c>
      <c r="AR74" s="201">
        <v>5.42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158.61000000000001</v>
      </c>
      <c r="L75" s="201">
        <v>63.14</v>
      </c>
      <c r="M75" s="201">
        <v>0</v>
      </c>
      <c r="N75" s="201">
        <v>29.14</v>
      </c>
      <c r="O75" s="201">
        <v>48.93</v>
      </c>
      <c r="P75" s="201">
        <v>66.89</v>
      </c>
      <c r="Q75" s="201">
        <v>5.35</v>
      </c>
      <c r="R75" s="201">
        <v>10.41</v>
      </c>
      <c r="S75" s="201">
        <v>6.48</v>
      </c>
      <c r="T75" s="201">
        <v>0</v>
      </c>
      <c r="U75" s="201">
        <v>280.77999999999997</v>
      </c>
      <c r="V75" s="201">
        <v>5.0999999999999996</v>
      </c>
      <c r="W75" s="201">
        <v>10.87</v>
      </c>
      <c r="X75" s="201">
        <v>36.39</v>
      </c>
      <c r="Y75" s="201">
        <v>0</v>
      </c>
      <c r="Z75">
        <v>0</v>
      </c>
      <c r="AA75" s="201">
        <v>8</v>
      </c>
      <c r="AB75" s="201">
        <v>0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57.6</v>
      </c>
      <c r="AJ75" s="201">
        <v>0</v>
      </c>
      <c r="AK75" s="201">
        <v>0</v>
      </c>
      <c r="AL75" s="201">
        <v>0</v>
      </c>
      <c r="AM75" s="201">
        <v>55</v>
      </c>
      <c r="AN75" s="201">
        <v>0</v>
      </c>
      <c r="AO75">
        <v>0</v>
      </c>
      <c r="AP75" s="201">
        <v>32.83</v>
      </c>
      <c r="AQ75" s="201">
        <v>11.25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158.61000000000001</v>
      </c>
      <c r="L76" s="201">
        <v>63.14</v>
      </c>
      <c r="M76" s="201">
        <v>0</v>
      </c>
      <c r="N76" s="201">
        <v>29.14</v>
      </c>
      <c r="O76" s="201">
        <v>48.93</v>
      </c>
      <c r="P76" s="201">
        <v>66.89</v>
      </c>
      <c r="Q76" s="201">
        <v>5.35</v>
      </c>
      <c r="R76" s="201">
        <v>10.41</v>
      </c>
      <c r="S76" s="201">
        <v>6.48</v>
      </c>
      <c r="T76" s="201">
        <v>0</v>
      </c>
      <c r="U76" s="201">
        <v>280.77999999999997</v>
      </c>
      <c r="V76" s="201">
        <v>5.0999999999999996</v>
      </c>
      <c r="W76" s="201">
        <v>8.5399999999999991</v>
      </c>
      <c r="X76" s="201">
        <v>36.39</v>
      </c>
      <c r="Y76" s="201">
        <v>0</v>
      </c>
      <c r="Z76">
        <v>0</v>
      </c>
      <c r="AA76" s="201">
        <v>8</v>
      </c>
      <c r="AB76" s="201">
        <v>0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57.6</v>
      </c>
      <c r="AJ76" s="201">
        <v>0</v>
      </c>
      <c r="AK76" s="201">
        <v>0</v>
      </c>
      <c r="AL76" s="201">
        <v>0</v>
      </c>
      <c r="AM76" s="201">
        <v>55</v>
      </c>
      <c r="AN76" s="201">
        <v>0</v>
      </c>
      <c r="AO76">
        <v>0</v>
      </c>
      <c r="AP76" s="201">
        <v>32.83</v>
      </c>
      <c r="AQ76" s="201">
        <v>11.25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158.47</v>
      </c>
      <c r="L77" s="201">
        <v>63.14</v>
      </c>
      <c r="M77" s="201">
        <v>0</v>
      </c>
      <c r="N77" s="201">
        <v>29.14</v>
      </c>
      <c r="O77" s="201">
        <v>48.93</v>
      </c>
      <c r="P77" s="201">
        <v>66.89</v>
      </c>
      <c r="Q77" s="201">
        <v>5.35</v>
      </c>
      <c r="R77" s="201">
        <v>10.41</v>
      </c>
      <c r="S77" s="201">
        <v>6.48</v>
      </c>
      <c r="T77" s="201">
        <v>0</v>
      </c>
      <c r="U77" s="201">
        <v>280.77999999999997</v>
      </c>
      <c r="V77" s="201">
        <v>5.0999999999999996</v>
      </c>
      <c r="W77" s="201">
        <v>8.5399999999999991</v>
      </c>
      <c r="X77" s="201">
        <v>36.39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57.6</v>
      </c>
      <c r="AJ77" s="201">
        <v>0</v>
      </c>
      <c r="AK77" s="201">
        <v>0</v>
      </c>
      <c r="AL77" s="201">
        <v>0</v>
      </c>
      <c r="AM77" s="201">
        <v>55</v>
      </c>
      <c r="AN77" s="201">
        <v>0</v>
      </c>
      <c r="AO77">
        <v>0</v>
      </c>
      <c r="AP77" s="201">
        <v>68.510000000000005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158.47</v>
      </c>
      <c r="L78" s="201">
        <v>63.14</v>
      </c>
      <c r="M78" s="201">
        <v>0</v>
      </c>
      <c r="N78" s="201">
        <v>29.14</v>
      </c>
      <c r="O78" s="201">
        <v>48.93</v>
      </c>
      <c r="P78" s="201">
        <v>66.89</v>
      </c>
      <c r="Q78" s="201">
        <v>5.35</v>
      </c>
      <c r="R78" s="201">
        <v>10.41</v>
      </c>
      <c r="S78" s="201">
        <v>6.48</v>
      </c>
      <c r="T78" s="201">
        <v>0</v>
      </c>
      <c r="U78" s="201">
        <v>280.77999999999997</v>
      </c>
      <c r="V78" s="201">
        <v>5.0999999999999996</v>
      </c>
      <c r="W78" s="201">
        <v>8.5399999999999991</v>
      </c>
      <c r="X78" s="201">
        <v>36.39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57.6</v>
      </c>
      <c r="AJ78" s="201">
        <v>0</v>
      </c>
      <c r="AK78" s="201">
        <v>0</v>
      </c>
      <c r="AL78" s="201">
        <v>0</v>
      </c>
      <c r="AM78" s="201">
        <v>55</v>
      </c>
      <c r="AN78" s="201">
        <v>0</v>
      </c>
      <c r="AO78">
        <v>0</v>
      </c>
      <c r="AP78" s="201">
        <v>68.510000000000005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158.47</v>
      </c>
      <c r="L79" s="201">
        <v>43.05</v>
      </c>
      <c r="M79" s="201">
        <v>0</v>
      </c>
      <c r="N79" s="201">
        <v>29.14</v>
      </c>
      <c r="O79" s="201">
        <v>48.93</v>
      </c>
      <c r="P79" s="201">
        <v>66.89</v>
      </c>
      <c r="Q79" s="201">
        <v>5.35</v>
      </c>
      <c r="R79" s="201">
        <v>10.41</v>
      </c>
      <c r="S79" s="201">
        <v>6.48</v>
      </c>
      <c r="T79" s="201">
        <v>0</v>
      </c>
      <c r="U79" s="201">
        <v>280.77999999999997</v>
      </c>
      <c r="V79" s="201">
        <v>5.0999999999999996</v>
      </c>
      <c r="W79" s="201">
        <v>10.87</v>
      </c>
      <c r="X79" s="201">
        <v>36.39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57.6</v>
      </c>
      <c r="AJ79" s="201">
        <v>0</v>
      </c>
      <c r="AK79" s="201">
        <v>0</v>
      </c>
      <c r="AL79" s="201">
        <v>0</v>
      </c>
      <c r="AM79" s="201">
        <v>55</v>
      </c>
      <c r="AN79" s="201">
        <v>0</v>
      </c>
      <c r="AO79">
        <v>0</v>
      </c>
      <c r="AP79" s="201">
        <v>68.510000000000005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158.47</v>
      </c>
      <c r="L80" s="201">
        <v>63.14</v>
      </c>
      <c r="M80" s="201">
        <v>0</v>
      </c>
      <c r="N80" s="201">
        <v>29.14</v>
      </c>
      <c r="O80" s="201">
        <v>48.93</v>
      </c>
      <c r="P80" s="201">
        <v>66.89</v>
      </c>
      <c r="Q80" s="201">
        <v>5.35</v>
      </c>
      <c r="R80" s="201">
        <v>10.41</v>
      </c>
      <c r="S80" s="201">
        <v>6.48</v>
      </c>
      <c r="T80" s="201">
        <v>0</v>
      </c>
      <c r="U80" s="201">
        <v>280.77999999999997</v>
      </c>
      <c r="V80" s="201">
        <v>5.0999999999999996</v>
      </c>
      <c r="W80" s="201">
        <v>10.87</v>
      </c>
      <c r="X80" s="201">
        <v>36.39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57.6</v>
      </c>
      <c r="AJ80" s="201">
        <v>0</v>
      </c>
      <c r="AK80" s="201">
        <v>0</v>
      </c>
      <c r="AL80" s="201">
        <v>0</v>
      </c>
      <c r="AM80" s="201">
        <v>55</v>
      </c>
      <c r="AN80" s="201">
        <v>0</v>
      </c>
      <c r="AO80">
        <v>0</v>
      </c>
      <c r="AP80" s="201">
        <v>68.510000000000005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158.47</v>
      </c>
      <c r="L81" s="201">
        <v>63.14</v>
      </c>
      <c r="M81" s="201">
        <v>0</v>
      </c>
      <c r="N81" s="201">
        <v>29.14</v>
      </c>
      <c r="O81" s="201">
        <v>48.93</v>
      </c>
      <c r="P81" s="201">
        <v>66.89</v>
      </c>
      <c r="Q81" s="201">
        <v>5.35</v>
      </c>
      <c r="R81" s="201">
        <v>10.41</v>
      </c>
      <c r="S81" s="201">
        <v>6.48</v>
      </c>
      <c r="T81" s="201">
        <v>0</v>
      </c>
      <c r="U81" s="201">
        <v>280.77999999999997</v>
      </c>
      <c r="V81" s="201">
        <v>5.0999999999999996</v>
      </c>
      <c r="W81" s="201">
        <v>10.87</v>
      </c>
      <c r="X81" s="201">
        <v>36.39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57.6</v>
      </c>
      <c r="AJ81" s="201">
        <v>0</v>
      </c>
      <c r="AK81" s="201">
        <v>0</v>
      </c>
      <c r="AL81" s="201">
        <v>0</v>
      </c>
      <c r="AM81" s="201">
        <v>158.4</v>
      </c>
      <c r="AN81" s="201">
        <v>0</v>
      </c>
      <c r="AO81">
        <v>0</v>
      </c>
      <c r="AP81" s="201">
        <v>68.510000000000005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158.47</v>
      </c>
      <c r="L82" s="201">
        <v>63.14</v>
      </c>
      <c r="M82" s="201">
        <v>0</v>
      </c>
      <c r="N82" s="201">
        <v>29.14</v>
      </c>
      <c r="O82" s="201">
        <v>48.93</v>
      </c>
      <c r="P82" s="201">
        <v>58.89</v>
      </c>
      <c r="Q82" s="201">
        <v>5.35</v>
      </c>
      <c r="R82" s="201">
        <v>10.41</v>
      </c>
      <c r="S82" s="201">
        <v>6.48</v>
      </c>
      <c r="T82" s="201">
        <v>0</v>
      </c>
      <c r="U82" s="201">
        <v>280.77999999999997</v>
      </c>
      <c r="V82" s="201">
        <v>5.0999999999999996</v>
      </c>
      <c r="W82" s="201">
        <v>10.87</v>
      </c>
      <c r="X82" s="201">
        <v>36.39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57.6</v>
      </c>
      <c r="AJ82" s="201">
        <v>0</v>
      </c>
      <c r="AK82" s="201">
        <v>0</v>
      </c>
      <c r="AL82" s="201">
        <v>0</v>
      </c>
      <c r="AM82" s="201">
        <v>158.4</v>
      </c>
      <c r="AN82" s="201">
        <v>0</v>
      </c>
      <c r="AO82">
        <v>0</v>
      </c>
      <c r="AP82" s="201">
        <v>68.510000000000005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158.47</v>
      </c>
      <c r="L83" s="201">
        <v>63.14</v>
      </c>
      <c r="M83" s="201">
        <v>0</v>
      </c>
      <c r="N83" s="201">
        <v>29.14</v>
      </c>
      <c r="O83" s="201">
        <v>48.93</v>
      </c>
      <c r="P83" s="201">
        <v>58.89</v>
      </c>
      <c r="Q83" s="201">
        <v>5.35</v>
      </c>
      <c r="R83" s="201">
        <v>10.41</v>
      </c>
      <c r="S83" s="201">
        <v>6.48</v>
      </c>
      <c r="T83" s="201">
        <v>0</v>
      </c>
      <c r="U83" s="201">
        <v>280.77999999999997</v>
      </c>
      <c r="V83" s="201">
        <v>5.0999999999999996</v>
      </c>
      <c r="W83" s="201">
        <v>10.87</v>
      </c>
      <c r="X83" s="201">
        <v>36.39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158.4</v>
      </c>
      <c r="AN83" s="201">
        <v>0</v>
      </c>
      <c r="AO83">
        <v>0</v>
      </c>
      <c r="AP83" s="201">
        <v>68.510000000000005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158.47</v>
      </c>
      <c r="L84" s="201">
        <v>63.14</v>
      </c>
      <c r="M84" s="201">
        <v>0</v>
      </c>
      <c r="N84" s="201">
        <v>29.14</v>
      </c>
      <c r="O84" s="201">
        <v>48.93</v>
      </c>
      <c r="P84" s="201">
        <v>58.89</v>
      </c>
      <c r="Q84" s="201">
        <v>5.35</v>
      </c>
      <c r="R84" s="201">
        <v>10.41</v>
      </c>
      <c r="S84" s="201">
        <v>6.48</v>
      </c>
      <c r="T84" s="201">
        <v>0</v>
      </c>
      <c r="U84" s="201">
        <v>280.77999999999997</v>
      </c>
      <c r="V84" s="201">
        <v>5.0999999999999996</v>
      </c>
      <c r="W84" s="201">
        <v>10.87</v>
      </c>
      <c r="X84" s="201">
        <v>36.39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158.4</v>
      </c>
      <c r="AN84" s="201">
        <v>0</v>
      </c>
      <c r="AO84">
        <v>0</v>
      </c>
      <c r="AP84" s="201">
        <v>68.510000000000005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158.47</v>
      </c>
      <c r="L85" s="201">
        <v>63.14</v>
      </c>
      <c r="M85" s="201">
        <v>0</v>
      </c>
      <c r="N85" s="201">
        <v>29.14</v>
      </c>
      <c r="O85" s="201">
        <v>48.93</v>
      </c>
      <c r="P85" s="201">
        <v>58.89</v>
      </c>
      <c r="Q85" s="201">
        <v>5.35</v>
      </c>
      <c r="R85" s="201">
        <v>10.41</v>
      </c>
      <c r="S85" s="201">
        <v>6.48</v>
      </c>
      <c r="T85" s="201">
        <v>0</v>
      </c>
      <c r="U85" s="201">
        <v>280.77999999999997</v>
      </c>
      <c r="V85" s="201">
        <v>5.0999999999999996</v>
      </c>
      <c r="W85" s="201">
        <v>10.87</v>
      </c>
      <c r="X85" s="201">
        <v>36.39</v>
      </c>
      <c r="Y85" s="201">
        <v>0</v>
      </c>
      <c r="Z85">
        <v>0</v>
      </c>
      <c r="AA85" s="201">
        <v>8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158.4</v>
      </c>
      <c r="AN85" s="201">
        <v>0</v>
      </c>
      <c r="AO85">
        <v>0</v>
      </c>
      <c r="AP85" s="201">
        <v>68.510000000000005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158.47</v>
      </c>
      <c r="L86" s="201">
        <v>63.14</v>
      </c>
      <c r="M86" s="201">
        <v>0</v>
      </c>
      <c r="N86" s="201">
        <v>29.14</v>
      </c>
      <c r="O86" s="201">
        <v>48.93</v>
      </c>
      <c r="P86" s="201">
        <v>58.89</v>
      </c>
      <c r="Q86" s="201">
        <v>5.35</v>
      </c>
      <c r="R86" s="201">
        <v>10.41</v>
      </c>
      <c r="S86" s="201">
        <v>6.48</v>
      </c>
      <c r="T86" s="201">
        <v>0</v>
      </c>
      <c r="U86" s="201">
        <v>280.77999999999997</v>
      </c>
      <c r="V86" s="201">
        <v>5.0999999999999996</v>
      </c>
      <c r="W86" s="201">
        <v>10.87</v>
      </c>
      <c r="X86" s="201">
        <v>36.39</v>
      </c>
      <c r="Y86" s="201">
        <v>0</v>
      </c>
      <c r="Z86">
        <v>0</v>
      </c>
      <c r="AA86" s="201">
        <v>8.57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158.4</v>
      </c>
      <c r="AN86" s="201">
        <v>0</v>
      </c>
      <c r="AO86">
        <v>0</v>
      </c>
      <c r="AP86" s="201">
        <v>68.510000000000005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14.49</v>
      </c>
      <c r="H87" s="201">
        <v>0</v>
      </c>
      <c r="I87" s="201">
        <v>0</v>
      </c>
      <c r="J87" s="201">
        <v>9.66</v>
      </c>
      <c r="K87" s="201">
        <v>158.47</v>
      </c>
      <c r="L87" s="201">
        <v>63.14</v>
      </c>
      <c r="M87" s="201">
        <v>0</v>
      </c>
      <c r="N87" s="201">
        <v>29.14</v>
      </c>
      <c r="O87" s="201">
        <v>48.93</v>
      </c>
      <c r="P87" s="201">
        <v>58.89</v>
      </c>
      <c r="Q87" s="201">
        <v>5.35</v>
      </c>
      <c r="R87" s="201">
        <v>10.41</v>
      </c>
      <c r="S87" s="201">
        <v>6.48</v>
      </c>
      <c r="T87" s="201">
        <v>0</v>
      </c>
      <c r="U87" s="201">
        <v>280.77999999999997</v>
      </c>
      <c r="V87" s="201">
        <v>5.0999999999999996</v>
      </c>
      <c r="W87" s="201">
        <v>10.87</v>
      </c>
      <c r="X87" s="201">
        <v>36.39</v>
      </c>
      <c r="Y87" s="201">
        <v>0</v>
      </c>
      <c r="Z87">
        <v>0</v>
      </c>
      <c r="AA87" s="201">
        <v>8.57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158.4</v>
      </c>
      <c r="AN87" s="201">
        <v>0</v>
      </c>
      <c r="AO87">
        <v>0</v>
      </c>
      <c r="AP87" s="201">
        <v>68.510000000000005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9.66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14.49</v>
      </c>
      <c r="H88" s="201">
        <v>0</v>
      </c>
      <c r="I88" s="201">
        <v>0</v>
      </c>
      <c r="J88" s="201">
        <v>9.66</v>
      </c>
      <c r="K88" s="201">
        <v>158.47</v>
      </c>
      <c r="L88" s="201">
        <v>63.14</v>
      </c>
      <c r="M88" s="201">
        <v>0</v>
      </c>
      <c r="N88" s="201">
        <v>29.14</v>
      </c>
      <c r="O88" s="201">
        <v>48.93</v>
      </c>
      <c r="P88" s="201">
        <v>58.89</v>
      </c>
      <c r="Q88" s="201">
        <v>5.35</v>
      </c>
      <c r="R88" s="201">
        <v>10.41</v>
      </c>
      <c r="S88" s="201">
        <v>6.48</v>
      </c>
      <c r="T88" s="201">
        <v>0</v>
      </c>
      <c r="U88" s="201">
        <v>280.77999999999997</v>
      </c>
      <c r="V88" s="201">
        <v>5.0999999999999996</v>
      </c>
      <c r="W88" s="201">
        <v>10.87</v>
      </c>
      <c r="X88" s="201">
        <v>36.39</v>
      </c>
      <c r="Y88" s="201">
        <v>0</v>
      </c>
      <c r="Z88">
        <v>0</v>
      </c>
      <c r="AA88" s="201">
        <v>8.57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158.4</v>
      </c>
      <c r="AN88" s="201">
        <v>0</v>
      </c>
      <c r="AO88">
        <v>0</v>
      </c>
      <c r="AP88" s="201">
        <v>68.510000000000005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9.66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14.02</v>
      </c>
      <c r="H89" s="201">
        <v>0</v>
      </c>
      <c r="I89" s="201">
        <v>0</v>
      </c>
      <c r="J89" s="201">
        <v>7.32</v>
      </c>
      <c r="K89" s="201">
        <v>158.47</v>
      </c>
      <c r="L89" s="201">
        <v>63.14</v>
      </c>
      <c r="M89" s="201">
        <v>0</v>
      </c>
      <c r="N89" s="201">
        <v>29.14</v>
      </c>
      <c r="O89" s="201">
        <v>48.93</v>
      </c>
      <c r="P89" s="201">
        <v>58.89</v>
      </c>
      <c r="Q89" s="201">
        <v>5.35</v>
      </c>
      <c r="R89" s="201">
        <v>10.41</v>
      </c>
      <c r="S89" s="201">
        <v>6.48</v>
      </c>
      <c r="T89" s="201">
        <v>0</v>
      </c>
      <c r="U89" s="201">
        <v>280.77999999999997</v>
      </c>
      <c r="V89" s="201">
        <v>5.0999999999999996</v>
      </c>
      <c r="W89" s="201">
        <v>10.87</v>
      </c>
      <c r="X89" s="201">
        <v>36.39</v>
      </c>
      <c r="Y89" s="201">
        <v>0</v>
      </c>
      <c r="Z89">
        <v>0</v>
      </c>
      <c r="AA89" s="201">
        <v>8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158.4</v>
      </c>
      <c r="AN89" s="201">
        <v>0</v>
      </c>
      <c r="AO89">
        <v>0</v>
      </c>
      <c r="AP89" s="201">
        <v>68.510000000000005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9.66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14.49</v>
      </c>
      <c r="H90" s="201">
        <v>0</v>
      </c>
      <c r="I90" s="201">
        <v>0</v>
      </c>
      <c r="J90" s="201">
        <v>9.66</v>
      </c>
      <c r="K90" s="201">
        <v>158.47</v>
      </c>
      <c r="L90" s="201">
        <v>63.14</v>
      </c>
      <c r="M90" s="201">
        <v>0</v>
      </c>
      <c r="N90" s="201">
        <v>29.14</v>
      </c>
      <c r="O90" s="201">
        <v>48.93</v>
      </c>
      <c r="P90" s="201">
        <v>58.89</v>
      </c>
      <c r="Q90" s="201">
        <v>5.35</v>
      </c>
      <c r="R90" s="201">
        <v>10.41</v>
      </c>
      <c r="S90" s="201">
        <v>6.48</v>
      </c>
      <c r="T90" s="201">
        <v>0</v>
      </c>
      <c r="U90" s="201">
        <v>280.77999999999997</v>
      </c>
      <c r="V90" s="201">
        <v>5.0999999999999996</v>
      </c>
      <c r="W90" s="201">
        <v>10.87</v>
      </c>
      <c r="X90" s="201">
        <v>36.39</v>
      </c>
      <c r="Y90" s="201">
        <v>0</v>
      </c>
      <c r="Z90">
        <v>0</v>
      </c>
      <c r="AA90" s="201">
        <v>8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158.4</v>
      </c>
      <c r="AN90" s="201">
        <v>0</v>
      </c>
      <c r="AO90">
        <v>0</v>
      </c>
      <c r="AP90" s="201">
        <v>68.510000000000005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9.66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14.49</v>
      </c>
      <c r="H91" s="201">
        <v>0</v>
      </c>
      <c r="I91" s="201">
        <v>0</v>
      </c>
      <c r="J91" s="201">
        <v>9.66</v>
      </c>
      <c r="K91" s="201">
        <v>158.47</v>
      </c>
      <c r="L91" s="201">
        <v>63.14</v>
      </c>
      <c r="M91" s="201">
        <v>0</v>
      </c>
      <c r="N91" s="201">
        <v>29.14</v>
      </c>
      <c r="O91" s="201">
        <v>48.93</v>
      </c>
      <c r="P91" s="201">
        <v>58.89</v>
      </c>
      <c r="Q91" s="201">
        <v>5.35</v>
      </c>
      <c r="R91" s="201">
        <v>10.41</v>
      </c>
      <c r="S91" s="201">
        <v>6.48</v>
      </c>
      <c r="T91" s="201">
        <v>0</v>
      </c>
      <c r="U91" s="201">
        <v>280.77999999999997</v>
      </c>
      <c r="V91" s="201">
        <v>5.0999999999999996</v>
      </c>
      <c r="W91" s="201">
        <v>10.87</v>
      </c>
      <c r="X91" s="201">
        <v>36.39</v>
      </c>
      <c r="Y91" s="201">
        <v>0</v>
      </c>
      <c r="Z91">
        <v>0</v>
      </c>
      <c r="AA91" s="201">
        <v>8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158.4</v>
      </c>
      <c r="AN91" s="201">
        <v>0</v>
      </c>
      <c r="AO91">
        <v>0</v>
      </c>
      <c r="AP91" s="201">
        <v>68.510000000000005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9.66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14.49</v>
      </c>
      <c r="H92" s="201">
        <v>0</v>
      </c>
      <c r="I92" s="201">
        <v>0</v>
      </c>
      <c r="J92" s="201">
        <v>9.66</v>
      </c>
      <c r="K92" s="201">
        <v>158.47</v>
      </c>
      <c r="L92" s="201">
        <v>63.14</v>
      </c>
      <c r="M92" s="201">
        <v>0</v>
      </c>
      <c r="N92" s="201">
        <v>29.14</v>
      </c>
      <c r="O92" s="201">
        <v>48.93</v>
      </c>
      <c r="P92" s="201">
        <v>58.89</v>
      </c>
      <c r="Q92" s="201">
        <v>5.35</v>
      </c>
      <c r="R92" s="201">
        <v>10.41</v>
      </c>
      <c r="S92" s="201">
        <v>6.48</v>
      </c>
      <c r="T92" s="201">
        <v>0</v>
      </c>
      <c r="U92" s="201">
        <v>280.77999999999997</v>
      </c>
      <c r="V92" s="201">
        <v>5.0999999999999996</v>
      </c>
      <c r="W92" s="201">
        <v>10.87</v>
      </c>
      <c r="X92" s="201">
        <v>36.39</v>
      </c>
      <c r="Y92" s="201">
        <v>0</v>
      </c>
      <c r="Z92">
        <v>0</v>
      </c>
      <c r="AA92" s="201">
        <v>8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158.4</v>
      </c>
      <c r="AN92" s="201">
        <v>0</v>
      </c>
      <c r="AO92">
        <v>0</v>
      </c>
      <c r="AP92" s="201">
        <v>68.510000000000005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9.66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14.49</v>
      </c>
      <c r="H93" s="201">
        <v>0</v>
      </c>
      <c r="I93" s="201">
        <v>0</v>
      </c>
      <c r="J93" s="201">
        <v>9.66</v>
      </c>
      <c r="K93" s="201">
        <v>158.47</v>
      </c>
      <c r="L93" s="201">
        <v>63.14</v>
      </c>
      <c r="M93" s="201">
        <v>0</v>
      </c>
      <c r="N93" s="201">
        <v>29.14</v>
      </c>
      <c r="O93" s="201">
        <v>48.93</v>
      </c>
      <c r="P93" s="201">
        <v>58.89</v>
      </c>
      <c r="Q93" s="201">
        <v>5.35</v>
      </c>
      <c r="R93" s="201">
        <v>10.41</v>
      </c>
      <c r="S93" s="201">
        <v>6.48</v>
      </c>
      <c r="T93" s="201">
        <v>0</v>
      </c>
      <c r="U93" s="201">
        <v>280.77999999999997</v>
      </c>
      <c r="V93" s="201">
        <v>5.0999999999999996</v>
      </c>
      <c r="W93" s="201">
        <v>10.87</v>
      </c>
      <c r="X93" s="201">
        <v>36.39</v>
      </c>
      <c r="Y93" s="201">
        <v>0</v>
      </c>
      <c r="Z93">
        <v>0</v>
      </c>
      <c r="AA93" s="201">
        <v>8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158.4</v>
      </c>
      <c r="AN93" s="201">
        <v>0</v>
      </c>
      <c r="AO93">
        <v>0</v>
      </c>
      <c r="AP93" s="201">
        <v>68.510000000000005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9.66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14.49</v>
      </c>
      <c r="H94" s="201">
        <v>0</v>
      </c>
      <c r="I94" s="201">
        <v>0</v>
      </c>
      <c r="J94" s="201">
        <v>9.66</v>
      </c>
      <c r="K94" s="201">
        <v>158.47</v>
      </c>
      <c r="L94" s="201">
        <v>63.14</v>
      </c>
      <c r="M94" s="201">
        <v>0</v>
      </c>
      <c r="N94" s="201">
        <v>29.14</v>
      </c>
      <c r="O94" s="201">
        <v>48.93</v>
      </c>
      <c r="P94" s="201">
        <v>58.89</v>
      </c>
      <c r="Q94" s="201">
        <v>5.35</v>
      </c>
      <c r="R94" s="201">
        <v>10.41</v>
      </c>
      <c r="S94" s="201">
        <v>6.48</v>
      </c>
      <c r="T94" s="201">
        <v>0</v>
      </c>
      <c r="U94" s="201">
        <v>280.77999999999997</v>
      </c>
      <c r="V94" s="201">
        <v>5.0999999999999996</v>
      </c>
      <c r="W94" s="201">
        <v>10.87</v>
      </c>
      <c r="X94" s="201">
        <v>36.39</v>
      </c>
      <c r="Y94" s="201">
        <v>0</v>
      </c>
      <c r="Z94">
        <v>0</v>
      </c>
      <c r="AA94" s="201">
        <v>8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158.4</v>
      </c>
      <c r="AN94" s="201">
        <v>0</v>
      </c>
      <c r="AO94">
        <v>0</v>
      </c>
      <c r="AP94" s="201">
        <v>68.510000000000005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9.66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14.49</v>
      </c>
      <c r="H95" s="201">
        <v>0</v>
      </c>
      <c r="I95" s="201">
        <v>0</v>
      </c>
      <c r="J95" s="201">
        <v>9.66</v>
      </c>
      <c r="K95" s="201">
        <v>158.47</v>
      </c>
      <c r="L95" s="201">
        <v>63.14</v>
      </c>
      <c r="M95" s="201">
        <v>0</v>
      </c>
      <c r="N95" s="201">
        <v>29.14</v>
      </c>
      <c r="O95" s="201">
        <v>48.93</v>
      </c>
      <c r="P95" s="201">
        <v>58.89</v>
      </c>
      <c r="Q95" s="201">
        <v>5.35</v>
      </c>
      <c r="R95" s="201">
        <v>10.41</v>
      </c>
      <c r="S95" s="201">
        <v>6.48</v>
      </c>
      <c r="T95" s="201">
        <v>0</v>
      </c>
      <c r="U95" s="201">
        <v>280.77999999999997</v>
      </c>
      <c r="V95" s="201">
        <v>5.0999999999999996</v>
      </c>
      <c r="W95" s="201">
        <v>10.87</v>
      </c>
      <c r="X95" s="201">
        <v>36.39</v>
      </c>
      <c r="Y95" s="201">
        <v>0</v>
      </c>
      <c r="Z95">
        <v>0</v>
      </c>
      <c r="AA95" s="201">
        <v>8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158.4</v>
      </c>
      <c r="AN95" s="201">
        <v>0</v>
      </c>
      <c r="AO95">
        <v>0</v>
      </c>
      <c r="AP95" s="201">
        <v>68.510000000000005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9.66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14.49</v>
      </c>
      <c r="H96" s="201">
        <v>0</v>
      </c>
      <c r="I96" s="201">
        <v>0</v>
      </c>
      <c r="J96" s="201">
        <v>9.66</v>
      </c>
      <c r="K96" s="201">
        <v>158.47</v>
      </c>
      <c r="L96" s="201">
        <v>63.14</v>
      </c>
      <c r="M96" s="201">
        <v>0</v>
      </c>
      <c r="N96" s="201">
        <v>29.14</v>
      </c>
      <c r="O96" s="201">
        <v>48.93</v>
      </c>
      <c r="P96" s="201">
        <v>58.89</v>
      </c>
      <c r="Q96" s="201">
        <v>5.35</v>
      </c>
      <c r="R96" s="201">
        <v>10.41</v>
      </c>
      <c r="S96" s="201">
        <v>6.48</v>
      </c>
      <c r="T96" s="201">
        <v>0</v>
      </c>
      <c r="U96" s="201">
        <v>280.77999999999997</v>
      </c>
      <c r="V96" s="201">
        <v>5.0999999999999996</v>
      </c>
      <c r="W96" s="201">
        <v>10.87</v>
      </c>
      <c r="X96" s="201">
        <v>36.39</v>
      </c>
      <c r="Y96" s="201">
        <v>0</v>
      </c>
      <c r="Z96">
        <v>0</v>
      </c>
      <c r="AA96" s="201">
        <v>8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158.4</v>
      </c>
      <c r="AN96" s="201">
        <v>0</v>
      </c>
      <c r="AO96">
        <v>0</v>
      </c>
      <c r="AP96" s="201">
        <v>68.510000000000005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9.66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14.49</v>
      </c>
      <c r="H97" s="201">
        <v>0</v>
      </c>
      <c r="I97" s="201">
        <v>0</v>
      </c>
      <c r="J97" s="201">
        <v>9.66</v>
      </c>
      <c r="K97" s="201">
        <v>158.47</v>
      </c>
      <c r="L97" s="201">
        <v>63.14</v>
      </c>
      <c r="M97" s="201">
        <v>0</v>
      </c>
      <c r="N97" s="201">
        <v>29.14</v>
      </c>
      <c r="O97" s="201">
        <v>48.93</v>
      </c>
      <c r="P97" s="201">
        <v>58.89</v>
      </c>
      <c r="Q97" s="201">
        <v>5.35</v>
      </c>
      <c r="R97" s="201">
        <v>10.41</v>
      </c>
      <c r="S97" s="201">
        <v>6.48</v>
      </c>
      <c r="T97" s="201">
        <v>0</v>
      </c>
      <c r="U97" s="201">
        <v>280.77999999999997</v>
      </c>
      <c r="V97" s="201">
        <v>5.0999999999999996</v>
      </c>
      <c r="W97" s="201">
        <v>10.87</v>
      </c>
      <c r="X97" s="201">
        <v>36.39</v>
      </c>
      <c r="Y97" s="201">
        <v>0</v>
      </c>
      <c r="Z97">
        <v>0</v>
      </c>
      <c r="AA97" s="201">
        <v>8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158.4</v>
      </c>
      <c r="AN97" s="201">
        <v>0</v>
      </c>
      <c r="AO97">
        <v>0</v>
      </c>
      <c r="AP97" s="201">
        <v>68.510000000000005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9.66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14.49</v>
      </c>
      <c r="H98" s="201">
        <v>0</v>
      </c>
      <c r="I98" s="201">
        <v>0</v>
      </c>
      <c r="J98" s="201">
        <v>9.66</v>
      </c>
      <c r="K98" s="201">
        <v>158.47</v>
      </c>
      <c r="L98" s="201">
        <v>63.14</v>
      </c>
      <c r="M98" s="201">
        <v>0</v>
      </c>
      <c r="N98" s="201">
        <v>29.14</v>
      </c>
      <c r="O98" s="201">
        <v>48.93</v>
      </c>
      <c r="P98" s="201">
        <v>58.89</v>
      </c>
      <c r="Q98" s="201">
        <v>5.35</v>
      </c>
      <c r="R98" s="201">
        <v>10.41</v>
      </c>
      <c r="S98" s="201">
        <v>6.48</v>
      </c>
      <c r="T98" s="201">
        <v>0</v>
      </c>
      <c r="U98" s="201">
        <v>280.77999999999997</v>
      </c>
      <c r="V98" s="201">
        <v>5.0999999999999996</v>
      </c>
      <c r="W98" s="201">
        <v>10.87</v>
      </c>
      <c r="X98" s="201">
        <v>36.39</v>
      </c>
      <c r="Y98" s="201">
        <v>0</v>
      </c>
      <c r="Z98">
        <v>0</v>
      </c>
      <c r="AA98" s="201">
        <v>8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158.4</v>
      </c>
      <c r="AN98" s="201">
        <v>0</v>
      </c>
      <c r="AO98">
        <v>0</v>
      </c>
      <c r="AP98" s="201">
        <v>68.510000000000005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9.66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5.4157500000000011E-2</v>
      </c>
      <c r="H99">
        <f t="shared" si="0"/>
        <v>0</v>
      </c>
      <c r="I99">
        <f t="shared" si="0"/>
        <v>0</v>
      </c>
      <c r="J99">
        <f t="shared" si="0"/>
        <v>2.8582499999999993E-2</v>
      </c>
      <c r="K99">
        <f t="shared" si="0"/>
        <v>2.8981374999999923</v>
      </c>
      <c r="L99">
        <f t="shared" si="0"/>
        <v>1.1246174999999998</v>
      </c>
      <c r="M99">
        <f t="shared" si="0"/>
        <v>0</v>
      </c>
      <c r="N99">
        <f t="shared" si="0"/>
        <v>0.63609500000000008</v>
      </c>
      <c r="O99">
        <f t="shared" si="0"/>
        <v>1.0679849999999989</v>
      </c>
      <c r="P99">
        <f t="shared" si="0"/>
        <v>1.572485000000003</v>
      </c>
      <c r="Q99">
        <f t="shared" si="0"/>
        <v>9.8645000000000177E-2</v>
      </c>
      <c r="R99">
        <f t="shared" si="0"/>
        <v>0.1924974999999999</v>
      </c>
      <c r="S99">
        <f t="shared" si="0"/>
        <v>0.12269250000000018</v>
      </c>
      <c r="T99">
        <f t="shared" si="0"/>
        <v>0</v>
      </c>
      <c r="U99">
        <f t="shared" si="0"/>
        <v>6.7387199999999918</v>
      </c>
      <c r="V99">
        <f t="shared" si="0"/>
        <v>0.10103250000000022</v>
      </c>
      <c r="W99">
        <f t="shared" si="0"/>
        <v>0.22633249999999999</v>
      </c>
      <c r="X99">
        <f t="shared" si="0"/>
        <v>0.74404999999999921</v>
      </c>
      <c r="Y99">
        <f t="shared" si="0"/>
        <v>0</v>
      </c>
      <c r="Z99">
        <f t="shared" si="0"/>
        <v>0</v>
      </c>
      <c r="AA99">
        <f t="shared" si="0"/>
        <v>0.19400250000000005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1.1183999999999994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1.218600000000001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1.5734099999999989</v>
      </c>
      <c r="AN99">
        <f t="shared" si="0"/>
        <v>0</v>
      </c>
      <c r="AO99">
        <f t="shared" si="0"/>
        <v>0</v>
      </c>
      <c r="AP99">
        <f t="shared" si="0"/>
        <v>1.2607474999999997</v>
      </c>
      <c r="AQ99">
        <f t="shared" si="0"/>
        <v>0.42913000000000012</v>
      </c>
      <c r="AR99">
        <f t="shared" si="0"/>
        <v>0.28428999999999982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3.3564999999999991E-2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37.24</v>
      </c>
      <c r="H3" s="201">
        <v>0</v>
      </c>
      <c r="I3" s="201">
        <v>0</v>
      </c>
      <c r="J3" s="201">
        <v>16.86</v>
      </c>
      <c r="K3" s="201">
        <v>9.0399999999999991</v>
      </c>
      <c r="L3" s="201">
        <v>318.31</v>
      </c>
      <c r="M3" s="201">
        <v>27.26</v>
      </c>
      <c r="N3" s="201">
        <v>35.19</v>
      </c>
      <c r="O3" s="201">
        <v>0</v>
      </c>
      <c r="P3" s="201">
        <v>41.39</v>
      </c>
      <c r="Q3" s="201">
        <v>5.8</v>
      </c>
      <c r="R3" s="201">
        <v>11.59</v>
      </c>
      <c r="S3" s="201">
        <v>7.73</v>
      </c>
      <c r="T3" s="201">
        <v>0</v>
      </c>
      <c r="U3" s="201">
        <v>61.68</v>
      </c>
      <c r="V3" s="201">
        <v>6.16</v>
      </c>
      <c r="W3" s="201">
        <v>13.13</v>
      </c>
      <c r="X3" s="201">
        <v>43.95</v>
      </c>
      <c r="Y3" s="201">
        <v>0</v>
      </c>
      <c r="Z3">
        <v>0</v>
      </c>
      <c r="AA3" s="201">
        <v>11.27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182.72</v>
      </c>
      <c r="AN3" s="201">
        <v>0</v>
      </c>
      <c r="AO3">
        <v>0</v>
      </c>
      <c r="AP3" s="201">
        <v>75.3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20.02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20.79</v>
      </c>
      <c r="H4" s="201">
        <v>0</v>
      </c>
      <c r="I4" s="201">
        <v>0</v>
      </c>
      <c r="J4" s="201">
        <v>16.86</v>
      </c>
      <c r="K4" s="201">
        <v>9.0399999999999991</v>
      </c>
      <c r="L4" s="201">
        <v>318.31</v>
      </c>
      <c r="M4" s="201">
        <v>27.26</v>
      </c>
      <c r="N4" s="201">
        <v>35.19</v>
      </c>
      <c r="O4" s="201">
        <v>0</v>
      </c>
      <c r="P4" s="201">
        <v>41.39</v>
      </c>
      <c r="Q4" s="201">
        <v>5.8</v>
      </c>
      <c r="R4" s="201">
        <v>11.59</v>
      </c>
      <c r="S4" s="201">
        <v>7.73</v>
      </c>
      <c r="T4" s="201">
        <v>0</v>
      </c>
      <c r="U4" s="201">
        <v>61.68</v>
      </c>
      <c r="V4" s="201">
        <v>6.16</v>
      </c>
      <c r="W4" s="201">
        <v>13.13</v>
      </c>
      <c r="X4" s="201">
        <v>43.95</v>
      </c>
      <c r="Y4" s="201">
        <v>0</v>
      </c>
      <c r="Z4">
        <v>0</v>
      </c>
      <c r="AA4" s="201">
        <v>11.27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182.72</v>
      </c>
      <c r="AN4" s="201">
        <v>0</v>
      </c>
      <c r="AO4">
        <v>0</v>
      </c>
      <c r="AP4" s="201">
        <v>75.3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12.4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18.420000000000002</v>
      </c>
      <c r="H5" s="201">
        <v>0</v>
      </c>
      <c r="I5" s="201">
        <v>0</v>
      </c>
      <c r="J5" s="201">
        <v>17.22</v>
      </c>
      <c r="K5" s="201">
        <v>9.0399999999999991</v>
      </c>
      <c r="L5" s="201">
        <v>318.31</v>
      </c>
      <c r="M5" s="201">
        <v>27.26</v>
      </c>
      <c r="N5" s="201">
        <v>35.19</v>
      </c>
      <c r="O5" s="201">
        <v>0</v>
      </c>
      <c r="P5" s="201">
        <v>41.39</v>
      </c>
      <c r="Q5" s="201">
        <v>5.8</v>
      </c>
      <c r="R5" s="201">
        <v>11.59</v>
      </c>
      <c r="S5" s="201">
        <v>7.73</v>
      </c>
      <c r="T5" s="201">
        <v>0</v>
      </c>
      <c r="U5" s="201">
        <v>61.68</v>
      </c>
      <c r="V5" s="201">
        <v>6.16</v>
      </c>
      <c r="W5" s="201">
        <v>13.13</v>
      </c>
      <c r="X5" s="201">
        <v>43.95</v>
      </c>
      <c r="Y5" s="201">
        <v>0</v>
      </c>
      <c r="Z5">
        <v>0</v>
      </c>
      <c r="AA5" s="201">
        <v>11.27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182.72</v>
      </c>
      <c r="AN5" s="201">
        <v>0</v>
      </c>
      <c r="AO5">
        <v>0</v>
      </c>
      <c r="AP5" s="201">
        <v>75.3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11.47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18.670000000000002</v>
      </c>
      <c r="H6" s="201">
        <v>0</v>
      </c>
      <c r="I6" s="201">
        <v>0</v>
      </c>
      <c r="J6" s="201">
        <v>17.22</v>
      </c>
      <c r="K6" s="201">
        <v>9.0399999999999991</v>
      </c>
      <c r="L6" s="201">
        <v>318.31</v>
      </c>
      <c r="M6" s="201">
        <v>27.26</v>
      </c>
      <c r="N6" s="201">
        <v>35.19</v>
      </c>
      <c r="O6" s="201">
        <v>0</v>
      </c>
      <c r="P6" s="201">
        <v>41.39</v>
      </c>
      <c r="Q6" s="201">
        <v>5.8</v>
      </c>
      <c r="R6" s="201">
        <v>11.59</v>
      </c>
      <c r="S6" s="201">
        <v>7.73</v>
      </c>
      <c r="T6" s="201">
        <v>0</v>
      </c>
      <c r="U6" s="201">
        <v>61.68</v>
      </c>
      <c r="V6" s="201">
        <v>6.16</v>
      </c>
      <c r="W6" s="201">
        <v>13.13</v>
      </c>
      <c r="X6" s="201">
        <v>43.95</v>
      </c>
      <c r="Y6" s="201">
        <v>0</v>
      </c>
      <c r="Z6">
        <v>0</v>
      </c>
      <c r="AA6" s="201">
        <v>11.27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182.72</v>
      </c>
      <c r="AN6" s="201">
        <v>0</v>
      </c>
      <c r="AO6">
        <v>0</v>
      </c>
      <c r="AP6" s="201">
        <v>75.3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11.98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18.670000000000002</v>
      </c>
      <c r="H7" s="201">
        <v>0</v>
      </c>
      <c r="I7" s="201">
        <v>0</v>
      </c>
      <c r="J7" s="201">
        <v>17.22</v>
      </c>
      <c r="K7" s="201">
        <v>9.0399999999999991</v>
      </c>
      <c r="L7" s="201">
        <v>318.31</v>
      </c>
      <c r="M7" s="201">
        <v>27.26</v>
      </c>
      <c r="N7" s="201">
        <v>35.19</v>
      </c>
      <c r="O7" s="201">
        <v>0</v>
      </c>
      <c r="P7" s="201">
        <v>41.39</v>
      </c>
      <c r="Q7" s="201">
        <v>5.8</v>
      </c>
      <c r="R7" s="201">
        <v>11.59</v>
      </c>
      <c r="S7" s="201">
        <v>7.73</v>
      </c>
      <c r="T7" s="201">
        <v>0</v>
      </c>
      <c r="U7" s="201">
        <v>61.68</v>
      </c>
      <c r="V7" s="201">
        <v>6.16</v>
      </c>
      <c r="W7" s="201">
        <v>13.13</v>
      </c>
      <c r="X7" s="201">
        <v>43.95</v>
      </c>
      <c r="Y7" s="201">
        <v>0</v>
      </c>
      <c r="Z7">
        <v>0</v>
      </c>
      <c r="AA7" s="201">
        <v>11.27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182.72</v>
      </c>
      <c r="AN7" s="201">
        <v>0</v>
      </c>
      <c r="AO7">
        <v>0</v>
      </c>
      <c r="AP7" s="201">
        <v>75.3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11.98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18.670000000000002</v>
      </c>
      <c r="H8" s="201">
        <v>0</v>
      </c>
      <c r="I8" s="201">
        <v>0</v>
      </c>
      <c r="J8" s="201">
        <v>17.22</v>
      </c>
      <c r="K8" s="201">
        <v>9.0399999999999991</v>
      </c>
      <c r="L8" s="201">
        <v>318.31</v>
      </c>
      <c r="M8" s="201">
        <v>27.26</v>
      </c>
      <c r="N8" s="201">
        <v>35.19</v>
      </c>
      <c r="O8" s="201">
        <v>0</v>
      </c>
      <c r="P8" s="201">
        <v>41.39</v>
      </c>
      <c r="Q8" s="201">
        <v>5.8</v>
      </c>
      <c r="R8" s="201">
        <v>11.59</v>
      </c>
      <c r="S8" s="201">
        <v>7.73</v>
      </c>
      <c r="T8" s="201">
        <v>0</v>
      </c>
      <c r="U8" s="201">
        <v>61.68</v>
      </c>
      <c r="V8" s="201">
        <v>6.16</v>
      </c>
      <c r="W8" s="201">
        <v>13.13</v>
      </c>
      <c r="X8" s="201">
        <v>43.95</v>
      </c>
      <c r="Y8" s="201">
        <v>0</v>
      </c>
      <c r="Z8">
        <v>0</v>
      </c>
      <c r="AA8" s="201">
        <v>11.27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182.72</v>
      </c>
      <c r="AN8" s="201">
        <v>0</v>
      </c>
      <c r="AO8">
        <v>0</v>
      </c>
      <c r="AP8" s="201">
        <v>75.3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11.98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0.68</v>
      </c>
      <c r="H9" s="201">
        <v>0</v>
      </c>
      <c r="I9" s="201">
        <v>0</v>
      </c>
      <c r="J9" s="201">
        <v>0.9</v>
      </c>
      <c r="K9" s="201">
        <v>9.0399999999999991</v>
      </c>
      <c r="L9" s="201">
        <v>318.31</v>
      </c>
      <c r="M9" s="201">
        <v>27.26</v>
      </c>
      <c r="N9" s="201">
        <v>35.19</v>
      </c>
      <c r="O9" s="201">
        <v>0</v>
      </c>
      <c r="P9" s="201">
        <v>41.39</v>
      </c>
      <c r="Q9" s="201">
        <v>5.8</v>
      </c>
      <c r="R9" s="201">
        <v>11.59</v>
      </c>
      <c r="S9" s="201">
        <v>7.73</v>
      </c>
      <c r="T9" s="201">
        <v>0</v>
      </c>
      <c r="U9" s="201">
        <v>61.68</v>
      </c>
      <c r="V9" s="201">
        <v>6.16</v>
      </c>
      <c r="W9" s="201">
        <v>13.13</v>
      </c>
      <c r="X9" s="201">
        <v>43.95</v>
      </c>
      <c r="Y9" s="201">
        <v>0</v>
      </c>
      <c r="Z9">
        <v>0</v>
      </c>
      <c r="AA9" s="201">
        <v>11.27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130</v>
      </c>
      <c r="AN9" s="201">
        <v>0</v>
      </c>
      <c r="AO9">
        <v>0</v>
      </c>
      <c r="AP9" s="201">
        <v>75.3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0.46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318.31</v>
      </c>
      <c r="M10" s="201">
        <v>27.26</v>
      </c>
      <c r="N10" s="201">
        <v>35.19</v>
      </c>
      <c r="O10" s="201">
        <v>0</v>
      </c>
      <c r="P10" s="201">
        <v>41.39</v>
      </c>
      <c r="Q10" s="201">
        <v>5.8</v>
      </c>
      <c r="R10" s="201">
        <v>11.59</v>
      </c>
      <c r="S10" s="201">
        <v>7.73</v>
      </c>
      <c r="T10" s="201">
        <v>0</v>
      </c>
      <c r="U10" s="201">
        <v>61.68</v>
      </c>
      <c r="V10" s="201">
        <v>6.16</v>
      </c>
      <c r="W10" s="201">
        <v>13.13</v>
      </c>
      <c r="X10" s="201">
        <v>43.95</v>
      </c>
      <c r="Y10" s="201">
        <v>0</v>
      </c>
      <c r="Z10">
        <v>0</v>
      </c>
      <c r="AA10" s="201">
        <v>11.27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130</v>
      </c>
      <c r="AN10" s="201">
        <v>0</v>
      </c>
      <c r="AO10">
        <v>0</v>
      </c>
      <c r="AP10" s="201">
        <v>75.3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318.31</v>
      </c>
      <c r="M11" s="201">
        <v>27.26</v>
      </c>
      <c r="N11" s="201">
        <v>35.19</v>
      </c>
      <c r="O11" s="201">
        <v>0</v>
      </c>
      <c r="P11" s="201">
        <v>41.39</v>
      </c>
      <c r="Q11" s="201">
        <v>5.8</v>
      </c>
      <c r="R11" s="201">
        <v>11.59</v>
      </c>
      <c r="S11" s="201">
        <v>7.73</v>
      </c>
      <c r="T11" s="201">
        <v>0</v>
      </c>
      <c r="U11" s="201">
        <v>61.68</v>
      </c>
      <c r="V11" s="201">
        <v>6.16</v>
      </c>
      <c r="W11" s="201">
        <v>13.13</v>
      </c>
      <c r="X11" s="201">
        <v>43.95</v>
      </c>
      <c r="Y11" s="201">
        <v>0</v>
      </c>
      <c r="Z11">
        <v>0</v>
      </c>
      <c r="AA11" s="201">
        <v>11.27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130</v>
      </c>
      <c r="AN11" s="201">
        <v>0</v>
      </c>
      <c r="AO11">
        <v>0</v>
      </c>
      <c r="AP11" s="201">
        <v>75.3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318.31</v>
      </c>
      <c r="M12" s="201">
        <v>27.26</v>
      </c>
      <c r="N12" s="201">
        <v>35.19</v>
      </c>
      <c r="O12" s="201">
        <v>0</v>
      </c>
      <c r="P12" s="201">
        <v>41.39</v>
      </c>
      <c r="Q12" s="201">
        <v>5.8</v>
      </c>
      <c r="R12" s="201">
        <v>11.59</v>
      </c>
      <c r="S12" s="201">
        <v>7.73</v>
      </c>
      <c r="T12" s="201">
        <v>0</v>
      </c>
      <c r="U12" s="201">
        <v>61.68</v>
      </c>
      <c r="V12" s="201">
        <v>6.16</v>
      </c>
      <c r="W12" s="201">
        <v>13.13</v>
      </c>
      <c r="X12" s="201">
        <v>43.95</v>
      </c>
      <c r="Y12" s="201">
        <v>0</v>
      </c>
      <c r="Z12">
        <v>0</v>
      </c>
      <c r="AA12" s="201">
        <v>11.27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130</v>
      </c>
      <c r="AN12" s="201">
        <v>0</v>
      </c>
      <c r="AO12">
        <v>0</v>
      </c>
      <c r="AP12" s="201">
        <v>75.3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231.85</v>
      </c>
      <c r="M13" s="201">
        <v>27.26</v>
      </c>
      <c r="N13" s="201">
        <v>35.19</v>
      </c>
      <c r="O13" s="201">
        <v>0</v>
      </c>
      <c r="P13" s="201">
        <v>41.39</v>
      </c>
      <c r="Q13" s="201">
        <v>6.47</v>
      </c>
      <c r="R13" s="201">
        <v>12.57</v>
      </c>
      <c r="S13" s="201">
        <v>7.83</v>
      </c>
      <c r="T13" s="201">
        <v>0</v>
      </c>
      <c r="U13" s="201">
        <v>61.68</v>
      </c>
      <c r="V13" s="201">
        <v>6.17</v>
      </c>
      <c r="W13" s="201">
        <v>13.13</v>
      </c>
      <c r="X13" s="201">
        <v>43.95</v>
      </c>
      <c r="Y13" s="201">
        <v>0</v>
      </c>
      <c r="Z13">
        <v>0</v>
      </c>
      <c r="AA13" s="201">
        <v>11.27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130</v>
      </c>
      <c r="AN13" s="201">
        <v>0</v>
      </c>
      <c r="AO13">
        <v>0</v>
      </c>
      <c r="AP13" s="201">
        <v>76.47</v>
      </c>
      <c r="AQ13" s="201">
        <v>27.13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140.07</v>
      </c>
      <c r="M14" s="201">
        <v>27.26</v>
      </c>
      <c r="N14" s="201">
        <v>35.19</v>
      </c>
      <c r="O14" s="201">
        <v>0</v>
      </c>
      <c r="P14" s="201">
        <v>41.39</v>
      </c>
      <c r="Q14" s="201">
        <v>6.47</v>
      </c>
      <c r="R14" s="201">
        <v>12.57</v>
      </c>
      <c r="S14" s="201">
        <v>7.83</v>
      </c>
      <c r="T14" s="201">
        <v>0</v>
      </c>
      <c r="U14" s="201">
        <v>61.68</v>
      </c>
      <c r="V14" s="201">
        <v>6.17</v>
      </c>
      <c r="W14" s="201">
        <v>13.13</v>
      </c>
      <c r="X14" s="201">
        <v>43.95</v>
      </c>
      <c r="Y14" s="201">
        <v>0</v>
      </c>
      <c r="Z14">
        <v>0</v>
      </c>
      <c r="AA14" s="201">
        <v>11.27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130</v>
      </c>
      <c r="AN14" s="201">
        <v>0</v>
      </c>
      <c r="AO14">
        <v>0</v>
      </c>
      <c r="AP14" s="201">
        <v>76.47</v>
      </c>
      <c r="AQ14" s="201">
        <v>27.13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9.0399999999999991</v>
      </c>
      <c r="L15" s="201">
        <v>67.62</v>
      </c>
      <c r="M15" s="201">
        <v>27.26</v>
      </c>
      <c r="N15" s="201">
        <v>35.19</v>
      </c>
      <c r="O15" s="201">
        <v>0</v>
      </c>
      <c r="P15" s="201">
        <v>41.39</v>
      </c>
      <c r="Q15" s="201">
        <v>6.47</v>
      </c>
      <c r="R15" s="201">
        <v>12.57</v>
      </c>
      <c r="S15" s="201">
        <v>7.82</v>
      </c>
      <c r="T15" s="201">
        <v>0</v>
      </c>
      <c r="U15" s="201">
        <v>61.68</v>
      </c>
      <c r="V15" s="201">
        <v>6.16</v>
      </c>
      <c r="W15" s="201">
        <v>13.13</v>
      </c>
      <c r="X15" s="201">
        <v>43.95</v>
      </c>
      <c r="Y15" s="201">
        <v>0</v>
      </c>
      <c r="Z15">
        <v>0</v>
      </c>
      <c r="AA15" s="201">
        <v>11.27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130</v>
      </c>
      <c r="AN15" s="201">
        <v>0</v>
      </c>
      <c r="AO15">
        <v>0</v>
      </c>
      <c r="AP15" s="201">
        <v>75.3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9.0399999999999991</v>
      </c>
      <c r="L16" s="201">
        <v>67.62</v>
      </c>
      <c r="M16" s="201">
        <v>27.26</v>
      </c>
      <c r="N16" s="201">
        <v>35.19</v>
      </c>
      <c r="O16" s="201">
        <v>0</v>
      </c>
      <c r="P16" s="201">
        <v>41.39</v>
      </c>
      <c r="Q16" s="201">
        <v>6.47</v>
      </c>
      <c r="R16" s="201">
        <v>12.57</v>
      </c>
      <c r="S16" s="201">
        <v>7.82</v>
      </c>
      <c r="T16" s="201">
        <v>0</v>
      </c>
      <c r="U16" s="201">
        <v>61.68</v>
      </c>
      <c r="V16" s="201">
        <v>6.16</v>
      </c>
      <c r="W16" s="201">
        <v>13.13</v>
      </c>
      <c r="X16" s="201">
        <v>43.95</v>
      </c>
      <c r="Y16" s="201">
        <v>0</v>
      </c>
      <c r="Z16">
        <v>0</v>
      </c>
      <c r="AA16" s="201">
        <v>11.27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130</v>
      </c>
      <c r="AN16" s="201">
        <v>0</v>
      </c>
      <c r="AO16">
        <v>0</v>
      </c>
      <c r="AP16" s="201">
        <v>75.3</v>
      </c>
      <c r="AQ16" s="201">
        <v>26.73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4.97</v>
      </c>
      <c r="L17" s="201">
        <v>67.62</v>
      </c>
      <c r="M17" s="201">
        <v>27.26</v>
      </c>
      <c r="N17" s="201">
        <v>35.19</v>
      </c>
      <c r="O17" s="201">
        <v>0</v>
      </c>
      <c r="P17" s="201">
        <v>41.39</v>
      </c>
      <c r="Q17" s="201">
        <v>6.47</v>
      </c>
      <c r="R17" s="201">
        <v>12.57</v>
      </c>
      <c r="S17" s="201">
        <v>7.82</v>
      </c>
      <c r="T17" s="201">
        <v>0</v>
      </c>
      <c r="U17" s="201">
        <v>61.68</v>
      </c>
      <c r="V17" s="201">
        <v>6.16</v>
      </c>
      <c r="W17" s="201">
        <v>13.13</v>
      </c>
      <c r="X17" s="201">
        <v>43.95</v>
      </c>
      <c r="Y17" s="201">
        <v>0</v>
      </c>
      <c r="Z17">
        <v>0</v>
      </c>
      <c r="AA17" s="201">
        <v>11.27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130</v>
      </c>
      <c r="AN17" s="201">
        <v>0</v>
      </c>
      <c r="AO17">
        <v>0</v>
      </c>
      <c r="AP17" s="201">
        <v>75.3</v>
      </c>
      <c r="AQ17" s="201">
        <v>26.73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4.97</v>
      </c>
      <c r="L18" s="201">
        <v>67.62</v>
      </c>
      <c r="M18" s="201">
        <v>27.26</v>
      </c>
      <c r="N18" s="201">
        <v>35.19</v>
      </c>
      <c r="O18" s="201">
        <v>0</v>
      </c>
      <c r="P18" s="201">
        <v>41.39</v>
      </c>
      <c r="Q18" s="201">
        <v>6.47</v>
      </c>
      <c r="R18" s="201">
        <v>12.57</v>
      </c>
      <c r="S18" s="201">
        <v>7.82</v>
      </c>
      <c r="T18" s="201">
        <v>0</v>
      </c>
      <c r="U18" s="201">
        <v>61.68</v>
      </c>
      <c r="V18" s="201">
        <v>6.16</v>
      </c>
      <c r="W18" s="201">
        <v>13.13</v>
      </c>
      <c r="X18" s="201">
        <v>43.95</v>
      </c>
      <c r="Y18" s="201">
        <v>0</v>
      </c>
      <c r="Z18">
        <v>0</v>
      </c>
      <c r="AA18" s="201">
        <v>11.27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130</v>
      </c>
      <c r="AN18" s="201">
        <v>0</v>
      </c>
      <c r="AO18">
        <v>0</v>
      </c>
      <c r="AP18" s="201">
        <v>75.3</v>
      </c>
      <c r="AQ18" s="201">
        <v>26.73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4.97</v>
      </c>
      <c r="L19" s="201">
        <v>67.62</v>
      </c>
      <c r="M19" s="201">
        <v>27.26</v>
      </c>
      <c r="N19" s="201">
        <v>35.19</v>
      </c>
      <c r="O19" s="201">
        <v>0</v>
      </c>
      <c r="P19" s="201">
        <v>41.39</v>
      </c>
      <c r="Q19" s="201">
        <v>6.47</v>
      </c>
      <c r="R19" s="201">
        <v>12.57</v>
      </c>
      <c r="S19" s="201">
        <v>7.82</v>
      </c>
      <c r="T19" s="201">
        <v>0</v>
      </c>
      <c r="U19" s="201">
        <v>61.68</v>
      </c>
      <c r="V19" s="201">
        <v>6.16</v>
      </c>
      <c r="W19" s="201">
        <v>13.13</v>
      </c>
      <c r="X19" s="201">
        <v>43.95</v>
      </c>
      <c r="Y19" s="201">
        <v>0</v>
      </c>
      <c r="Z19">
        <v>0</v>
      </c>
      <c r="AA19" s="201">
        <v>11.27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130</v>
      </c>
      <c r="AN19" s="201">
        <v>0</v>
      </c>
      <c r="AO19">
        <v>0</v>
      </c>
      <c r="AP19" s="201">
        <v>75.3</v>
      </c>
      <c r="AQ19" s="201">
        <v>7.73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4.97</v>
      </c>
      <c r="L20" s="201">
        <v>67.62</v>
      </c>
      <c r="M20" s="201">
        <v>27.26</v>
      </c>
      <c r="N20" s="201">
        <v>35.19</v>
      </c>
      <c r="O20" s="201">
        <v>0</v>
      </c>
      <c r="P20" s="201">
        <v>41.39</v>
      </c>
      <c r="Q20" s="201">
        <v>3.57</v>
      </c>
      <c r="R20" s="201">
        <v>6.92</v>
      </c>
      <c r="S20" s="201">
        <v>4.3099999999999996</v>
      </c>
      <c r="T20" s="201">
        <v>0</v>
      </c>
      <c r="U20" s="201">
        <v>61.68</v>
      </c>
      <c r="V20" s="201">
        <v>6.16</v>
      </c>
      <c r="W20" s="201">
        <v>13.13</v>
      </c>
      <c r="X20" s="201">
        <v>43.95</v>
      </c>
      <c r="Y20" s="201">
        <v>0</v>
      </c>
      <c r="Z20">
        <v>0</v>
      </c>
      <c r="AA20" s="201">
        <v>11.27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130</v>
      </c>
      <c r="AN20" s="201">
        <v>0</v>
      </c>
      <c r="AO20">
        <v>0</v>
      </c>
      <c r="AP20" s="201">
        <v>75.3</v>
      </c>
      <c r="AQ20" s="201">
        <v>7.73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5.04</v>
      </c>
      <c r="L21" s="201">
        <v>68.63</v>
      </c>
      <c r="M21" s="201">
        <v>27.26</v>
      </c>
      <c r="N21" s="201">
        <v>35.19</v>
      </c>
      <c r="O21" s="201">
        <v>0</v>
      </c>
      <c r="P21" s="201">
        <v>41.39</v>
      </c>
      <c r="Q21" s="201">
        <v>3.6</v>
      </c>
      <c r="R21" s="201">
        <v>6.98</v>
      </c>
      <c r="S21" s="201">
        <v>4.3499999999999996</v>
      </c>
      <c r="T21" s="201">
        <v>0</v>
      </c>
      <c r="U21" s="201">
        <v>61.68</v>
      </c>
      <c r="V21" s="201">
        <v>6.16</v>
      </c>
      <c r="W21" s="201">
        <v>13.13</v>
      </c>
      <c r="X21" s="201">
        <v>43.95</v>
      </c>
      <c r="Y21" s="201">
        <v>0</v>
      </c>
      <c r="Z21">
        <v>0</v>
      </c>
      <c r="AA21" s="201">
        <v>11.27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130</v>
      </c>
      <c r="AN21" s="201">
        <v>0</v>
      </c>
      <c r="AO21">
        <v>0</v>
      </c>
      <c r="AP21" s="201">
        <v>39.04</v>
      </c>
      <c r="AQ21" s="201">
        <v>14.3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5.04</v>
      </c>
      <c r="L22" s="201">
        <v>68.63</v>
      </c>
      <c r="M22" s="201">
        <v>27.26</v>
      </c>
      <c r="N22" s="201">
        <v>35.19</v>
      </c>
      <c r="O22" s="201">
        <v>0</v>
      </c>
      <c r="P22" s="201">
        <v>41.39</v>
      </c>
      <c r="Q22" s="201">
        <v>3.61</v>
      </c>
      <c r="R22" s="201">
        <v>7</v>
      </c>
      <c r="S22" s="201">
        <v>4.3600000000000003</v>
      </c>
      <c r="T22" s="201">
        <v>0</v>
      </c>
      <c r="U22" s="201">
        <v>61.68</v>
      </c>
      <c r="V22" s="201">
        <v>6.16</v>
      </c>
      <c r="W22" s="201">
        <v>13.13</v>
      </c>
      <c r="X22" s="201">
        <v>43.95</v>
      </c>
      <c r="Y22" s="201">
        <v>0</v>
      </c>
      <c r="Z22">
        <v>0</v>
      </c>
      <c r="AA22" s="201">
        <v>11.27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130</v>
      </c>
      <c r="AN22" s="201">
        <v>0</v>
      </c>
      <c r="AO22">
        <v>0</v>
      </c>
      <c r="AP22" s="201">
        <v>19.57</v>
      </c>
      <c r="AQ22" s="201">
        <v>14.3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4.97</v>
      </c>
      <c r="L23" s="201">
        <v>67.680000000000007</v>
      </c>
      <c r="M23" s="201">
        <v>27.26</v>
      </c>
      <c r="N23" s="201">
        <v>35.19</v>
      </c>
      <c r="O23" s="201">
        <v>0</v>
      </c>
      <c r="P23" s="201">
        <v>41.39</v>
      </c>
      <c r="Q23" s="201">
        <v>3.56</v>
      </c>
      <c r="R23" s="201">
        <v>6.91</v>
      </c>
      <c r="S23" s="201">
        <v>4.3099999999999996</v>
      </c>
      <c r="T23" s="201">
        <v>0</v>
      </c>
      <c r="U23" s="201">
        <v>61.68</v>
      </c>
      <c r="V23" s="201">
        <v>6.16</v>
      </c>
      <c r="W23" s="201">
        <v>13.13</v>
      </c>
      <c r="X23" s="201">
        <v>43.95</v>
      </c>
      <c r="Y23" s="201">
        <v>0</v>
      </c>
      <c r="Z23">
        <v>0</v>
      </c>
      <c r="AA23" s="201">
        <v>11.27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130</v>
      </c>
      <c r="AN23" s="201">
        <v>0</v>
      </c>
      <c r="AO23">
        <v>0</v>
      </c>
      <c r="AP23" s="201">
        <v>19.579999999999998</v>
      </c>
      <c r="AQ23" s="201">
        <v>14.3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4.97</v>
      </c>
      <c r="L24" s="201">
        <v>67.680000000000007</v>
      </c>
      <c r="M24" s="201">
        <v>27.26</v>
      </c>
      <c r="N24" s="201">
        <v>35.19</v>
      </c>
      <c r="O24" s="201">
        <v>0</v>
      </c>
      <c r="P24" s="201">
        <v>41.39</v>
      </c>
      <c r="Q24" s="201">
        <v>3.56</v>
      </c>
      <c r="R24" s="201">
        <v>6.91</v>
      </c>
      <c r="S24" s="201">
        <v>4.3099999999999996</v>
      </c>
      <c r="T24" s="201">
        <v>0</v>
      </c>
      <c r="U24" s="201">
        <v>61.68</v>
      </c>
      <c r="V24" s="201">
        <v>6.16</v>
      </c>
      <c r="W24" s="201">
        <v>13.13</v>
      </c>
      <c r="X24" s="201">
        <v>43.95</v>
      </c>
      <c r="Y24" s="201">
        <v>0</v>
      </c>
      <c r="Z24">
        <v>0</v>
      </c>
      <c r="AA24" s="201">
        <v>11.27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130</v>
      </c>
      <c r="AN24" s="201">
        <v>0</v>
      </c>
      <c r="AO24">
        <v>0</v>
      </c>
      <c r="AP24" s="201">
        <v>19.63</v>
      </c>
      <c r="AQ24" s="201">
        <v>14.3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4.97</v>
      </c>
      <c r="L25" s="201">
        <v>67.680000000000007</v>
      </c>
      <c r="M25" s="201">
        <v>27.26</v>
      </c>
      <c r="N25" s="201">
        <v>35.19</v>
      </c>
      <c r="O25" s="201">
        <v>0</v>
      </c>
      <c r="P25" s="201">
        <v>41.39</v>
      </c>
      <c r="Q25" s="201">
        <v>3.56</v>
      </c>
      <c r="R25" s="201">
        <v>6.91</v>
      </c>
      <c r="S25" s="201">
        <v>4.3099999999999996</v>
      </c>
      <c r="T25" s="201">
        <v>0</v>
      </c>
      <c r="U25" s="201">
        <v>61.68</v>
      </c>
      <c r="V25" s="201">
        <v>6.16</v>
      </c>
      <c r="W25" s="201">
        <v>13.13</v>
      </c>
      <c r="X25" s="201">
        <v>43.95</v>
      </c>
      <c r="Y25" s="201">
        <v>0</v>
      </c>
      <c r="Z25">
        <v>0</v>
      </c>
      <c r="AA25" s="201">
        <v>11.27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130</v>
      </c>
      <c r="AN25" s="201">
        <v>0</v>
      </c>
      <c r="AO25">
        <v>0</v>
      </c>
      <c r="AP25" s="201">
        <v>19.63</v>
      </c>
      <c r="AQ25" s="201">
        <v>14.3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4.97</v>
      </c>
      <c r="L26" s="201">
        <v>67.680000000000007</v>
      </c>
      <c r="M26" s="201">
        <v>27.26</v>
      </c>
      <c r="N26" s="201">
        <v>35.19</v>
      </c>
      <c r="O26" s="201">
        <v>0</v>
      </c>
      <c r="P26" s="201">
        <v>41.39</v>
      </c>
      <c r="Q26" s="201">
        <v>3.56</v>
      </c>
      <c r="R26" s="201">
        <v>6.91</v>
      </c>
      <c r="S26" s="201">
        <v>4.3099999999999996</v>
      </c>
      <c r="T26" s="201">
        <v>0</v>
      </c>
      <c r="U26" s="201">
        <v>61.68</v>
      </c>
      <c r="V26" s="201">
        <v>3.86</v>
      </c>
      <c r="W26" s="201">
        <v>13.13</v>
      </c>
      <c r="X26" s="201">
        <v>43.95</v>
      </c>
      <c r="Y26" s="201">
        <v>0</v>
      </c>
      <c r="Z26">
        <v>0</v>
      </c>
      <c r="AA26" s="201">
        <v>11.27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130</v>
      </c>
      <c r="AN26" s="201">
        <v>0</v>
      </c>
      <c r="AO26">
        <v>0</v>
      </c>
      <c r="AP26" s="201">
        <v>19.63</v>
      </c>
      <c r="AQ26" s="201">
        <v>14.3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4.97</v>
      </c>
      <c r="L27" s="201">
        <v>67.680000000000007</v>
      </c>
      <c r="M27" s="201">
        <v>27.26</v>
      </c>
      <c r="N27" s="201">
        <v>35.19</v>
      </c>
      <c r="O27" s="201">
        <v>0</v>
      </c>
      <c r="P27" s="201">
        <v>41.39</v>
      </c>
      <c r="Q27" s="201">
        <v>3.56</v>
      </c>
      <c r="R27" s="201">
        <v>6.91</v>
      </c>
      <c r="S27" s="201">
        <v>4.3099999999999996</v>
      </c>
      <c r="T27" s="201">
        <v>0</v>
      </c>
      <c r="U27" s="201">
        <v>61.68</v>
      </c>
      <c r="V27" s="201">
        <v>3.86</v>
      </c>
      <c r="W27" s="201">
        <v>13.13</v>
      </c>
      <c r="X27" s="201">
        <v>43.95</v>
      </c>
      <c r="Y27" s="201">
        <v>0</v>
      </c>
      <c r="Z27">
        <v>0</v>
      </c>
      <c r="AA27" s="201">
        <v>11.27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130</v>
      </c>
      <c r="AN27" s="201">
        <v>0</v>
      </c>
      <c r="AO27">
        <v>0</v>
      </c>
      <c r="AP27" s="201">
        <v>19.63</v>
      </c>
      <c r="AQ27" s="201">
        <v>17.690000000000001</v>
      </c>
      <c r="AR27" s="201">
        <v>3.73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4.97</v>
      </c>
      <c r="L28" s="201">
        <v>67.709999999999994</v>
      </c>
      <c r="M28" s="201">
        <v>27.26</v>
      </c>
      <c r="N28" s="201">
        <v>35.19</v>
      </c>
      <c r="O28" s="201">
        <v>0</v>
      </c>
      <c r="P28" s="201">
        <v>41.39</v>
      </c>
      <c r="Q28" s="201">
        <v>3.56</v>
      </c>
      <c r="R28" s="201">
        <v>6.91</v>
      </c>
      <c r="S28" s="201">
        <v>4.3099999999999996</v>
      </c>
      <c r="T28" s="201">
        <v>0</v>
      </c>
      <c r="U28" s="201">
        <v>61.68</v>
      </c>
      <c r="V28" s="201">
        <v>3.86</v>
      </c>
      <c r="W28" s="201">
        <v>13.13</v>
      </c>
      <c r="X28" s="201">
        <v>43.95</v>
      </c>
      <c r="Y28" s="201">
        <v>0</v>
      </c>
      <c r="Z28">
        <v>0</v>
      </c>
      <c r="AA28" s="201">
        <v>11.27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130</v>
      </c>
      <c r="AN28" s="201">
        <v>0</v>
      </c>
      <c r="AO28">
        <v>0</v>
      </c>
      <c r="AP28" s="201">
        <v>19.63</v>
      </c>
      <c r="AQ28" s="201">
        <v>17.690000000000001</v>
      </c>
      <c r="AR28" s="201">
        <v>7.17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4.97</v>
      </c>
      <c r="L29" s="201">
        <v>67.81</v>
      </c>
      <c r="M29" s="201">
        <v>27.26</v>
      </c>
      <c r="N29" s="201">
        <v>35.19</v>
      </c>
      <c r="O29" s="201">
        <v>0</v>
      </c>
      <c r="P29" s="201">
        <v>41.39</v>
      </c>
      <c r="Q29" s="201">
        <v>3.56</v>
      </c>
      <c r="R29" s="201">
        <v>6.91</v>
      </c>
      <c r="S29" s="201">
        <v>4.3099999999999996</v>
      </c>
      <c r="T29" s="201">
        <v>0</v>
      </c>
      <c r="U29" s="201">
        <v>61.68</v>
      </c>
      <c r="V29" s="201">
        <v>3.86</v>
      </c>
      <c r="W29" s="201">
        <v>13.13</v>
      </c>
      <c r="X29" s="201">
        <v>43.95</v>
      </c>
      <c r="Y29" s="201">
        <v>0</v>
      </c>
      <c r="Z29">
        <v>0</v>
      </c>
      <c r="AA29" s="201">
        <v>11.27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130</v>
      </c>
      <c r="AN29" s="201">
        <v>0</v>
      </c>
      <c r="AO29">
        <v>0</v>
      </c>
      <c r="AP29" s="201">
        <v>19.32</v>
      </c>
      <c r="AQ29" s="201">
        <v>17.690000000000001</v>
      </c>
      <c r="AR29" s="201">
        <v>10.34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4.97</v>
      </c>
      <c r="L30" s="201">
        <v>67.790000000000006</v>
      </c>
      <c r="M30" s="201">
        <v>27.26</v>
      </c>
      <c r="N30" s="201">
        <v>35.19</v>
      </c>
      <c r="O30" s="201">
        <v>0</v>
      </c>
      <c r="P30" s="201">
        <v>41.39</v>
      </c>
      <c r="Q30" s="201">
        <v>3.56</v>
      </c>
      <c r="R30" s="201">
        <v>6.91</v>
      </c>
      <c r="S30" s="201">
        <v>4.3099999999999996</v>
      </c>
      <c r="T30" s="201">
        <v>0</v>
      </c>
      <c r="U30" s="201">
        <v>61.68</v>
      </c>
      <c r="V30" s="201">
        <v>3.95</v>
      </c>
      <c r="W30" s="201">
        <v>13.13</v>
      </c>
      <c r="X30" s="201">
        <v>43.95</v>
      </c>
      <c r="Y30" s="201">
        <v>0</v>
      </c>
      <c r="Z30">
        <v>0</v>
      </c>
      <c r="AA30" s="201">
        <v>11.27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130</v>
      </c>
      <c r="AN30" s="201">
        <v>0</v>
      </c>
      <c r="AO30">
        <v>0</v>
      </c>
      <c r="AP30" s="201">
        <v>19.32</v>
      </c>
      <c r="AQ30" s="201">
        <v>17.690000000000001</v>
      </c>
      <c r="AR30" s="201">
        <v>13.29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4.97</v>
      </c>
      <c r="L31" s="201">
        <v>67.790000000000006</v>
      </c>
      <c r="M31" s="201">
        <v>27.26</v>
      </c>
      <c r="N31" s="201">
        <v>35.19</v>
      </c>
      <c r="O31" s="201">
        <v>0</v>
      </c>
      <c r="P31" s="201">
        <v>41.39</v>
      </c>
      <c r="Q31" s="201">
        <v>3.56</v>
      </c>
      <c r="R31" s="201">
        <v>6.91</v>
      </c>
      <c r="S31" s="201">
        <v>4.3099999999999996</v>
      </c>
      <c r="T31" s="201">
        <v>0</v>
      </c>
      <c r="U31" s="201">
        <v>61.68</v>
      </c>
      <c r="V31" s="201">
        <v>3.86</v>
      </c>
      <c r="W31" s="201">
        <v>7.23</v>
      </c>
      <c r="X31" s="201">
        <v>24.24</v>
      </c>
      <c r="Y31" s="201">
        <v>0</v>
      </c>
      <c r="Z31">
        <v>0</v>
      </c>
      <c r="AA31" s="201">
        <v>11.27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130</v>
      </c>
      <c r="AN31" s="201">
        <v>0</v>
      </c>
      <c r="AO31">
        <v>0</v>
      </c>
      <c r="AP31" s="201">
        <v>19.32</v>
      </c>
      <c r="AQ31" s="201">
        <v>17.690000000000001</v>
      </c>
      <c r="AR31" s="201">
        <v>18.059999999999999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4.97</v>
      </c>
      <c r="L32" s="201">
        <v>67.790000000000006</v>
      </c>
      <c r="M32" s="201">
        <v>27.26</v>
      </c>
      <c r="N32" s="201">
        <v>35.19</v>
      </c>
      <c r="O32" s="201">
        <v>0</v>
      </c>
      <c r="P32" s="201">
        <v>41.39</v>
      </c>
      <c r="Q32" s="201">
        <v>3.56</v>
      </c>
      <c r="R32" s="201">
        <v>6.91</v>
      </c>
      <c r="S32" s="201">
        <v>4.3099999999999996</v>
      </c>
      <c r="T32" s="201">
        <v>0</v>
      </c>
      <c r="U32" s="201">
        <v>61.68</v>
      </c>
      <c r="V32" s="201">
        <v>3.86</v>
      </c>
      <c r="W32" s="201">
        <v>7.23</v>
      </c>
      <c r="X32" s="201">
        <v>24.24</v>
      </c>
      <c r="Y32" s="201">
        <v>0</v>
      </c>
      <c r="Z32">
        <v>0</v>
      </c>
      <c r="AA32" s="201">
        <v>11.27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130</v>
      </c>
      <c r="AN32" s="201">
        <v>0</v>
      </c>
      <c r="AO32">
        <v>0</v>
      </c>
      <c r="AP32" s="201">
        <v>19.32</v>
      </c>
      <c r="AQ32" s="201">
        <v>17.690000000000001</v>
      </c>
      <c r="AR32" s="201">
        <v>20.2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4.97</v>
      </c>
      <c r="L33" s="201">
        <v>67.790000000000006</v>
      </c>
      <c r="M33" s="201">
        <v>27.26</v>
      </c>
      <c r="N33" s="201">
        <v>35.19</v>
      </c>
      <c r="O33" s="201">
        <v>0</v>
      </c>
      <c r="P33" s="201">
        <v>41.39</v>
      </c>
      <c r="Q33" s="201">
        <v>3.57</v>
      </c>
      <c r="R33" s="201">
        <v>6.92</v>
      </c>
      <c r="S33" s="201">
        <v>4.3099999999999996</v>
      </c>
      <c r="T33" s="201">
        <v>0</v>
      </c>
      <c r="U33" s="201">
        <v>61.68</v>
      </c>
      <c r="V33" s="201">
        <v>3.86</v>
      </c>
      <c r="W33" s="201">
        <v>7.23</v>
      </c>
      <c r="X33" s="201">
        <v>24.24</v>
      </c>
      <c r="Y33" s="201">
        <v>0</v>
      </c>
      <c r="Z33">
        <v>0</v>
      </c>
      <c r="AA33" s="201">
        <v>11.27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130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4.97</v>
      </c>
      <c r="L34" s="201">
        <v>67.790000000000006</v>
      </c>
      <c r="M34" s="201">
        <v>27.26</v>
      </c>
      <c r="N34" s="201">
        <v>35.19</v>
      </c>
      <c r="O34" s="201">
        <v>0</v>
      </c>
      <c r="P34" s="201">
        <v>41.39</v>
      </c>
      <c r="Q34" s="201">
        <v>3.57</v>
      </c>
      <c r="R34" s="201">
        <v>6.92</v>
      </c>
      <c r="S34" s="201">
        <v>4.3099999999999996</v>
      </c>
      <c r="T34" s="201">
        <v>0</v>
      </c>
      <c r="U34" s="201">
        <v>61.68</v>
      </c>
      <c r="V34" s="201">
        <v>3.86</v>
      </c>
      <c r="W34" s="201">
        <v>7.23</v>
      </c>
      <c r="X34" s="201">
        <v>24.24</v>
      </c>
      <c r="Y34" s="201">
        <v>0</v>
      </c>
      <c r="Z34">
        <v>0</v>
      </c>
      <c r="AA34" s="201">
        <v>11.27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130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22.7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4.97</v>
      </c>
      <c r="L35" s="201">
        <v>67.790000000000006</v>
      </c>
      <c r="M35" s="201">
        <v>27.26</v>
      </c>
      <c r="N35" s="201">
        <v>35.19</v>
      </c>
      <c r="O35" s="201">
        <v>0</v>
      </c>
      <c r="P35" s="201">
        <v>41.39</v>
      </c>
      <c r="Q35" s="201">
        <v>3.57</v>
      </c>
      <c r="R35" s="201">
        <v>6.92</v>
      </c>
      <c r="S35" s="201">
        <v>4.3099999999999996</v>
      </c>
      <c r="T35" s="201">
        <v>0</v>
      </c>
      <c r="U35" s="201">
        <v>61.68</v>
      </c>
      <c r="V35" s="201">
        <v>3.86</v>
      </c>
      <c r="W35" s="201">
        <v>7.23</v>
      </c>
      <c r="X35" s="201">
        <v>24.24</v>
      </c>
      <c r="Y35" s="201">
        <v>0</v>
      </c>
      <c r="Z35">
        <v>0</v>
      </c>
      <c r="AA35" s="201">
        <v>11.27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130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4.97</v>
      </c>
      <c r="L36" s="201">
        <v>67.790000000000006</v>
      </c>
      <c r="M36" s="201">
        <v>27.26</v>
      </c>
      <c r="N36" s="201">
        <v>35.19</v>
      </c>
      <c r="O36" s="201">
        <v>0</v>
      </c>
      <c r="P36" s="201">
        <v>41.39</v>
      </c>
      <c r="Q36" s="201">
        <v>3.57</v>
      </c>
      <c r="R36" s="201">
        <v>6.92</v>
      </c>
      <c r="S36" s="201">
        <v>4.3099999999999996</v>
      </c>
      <c r="T36" s="201">
        <v>0</v>
      </c>
      <c r="U36" s="201">
        <v>61.68</v>
      </c>
      <c r="V36" s="201">
        <v>3.86</v>
      </c>
      <c r="W36" s="201">
        <v>7.23</v>
      </c>
      <c r="X36" s="201">
        <v>24.24</v>
      </c>
      <c r="Y36" s="201">
        <v>0</v>
      </c>
      <c r="Z36">
        <v>0</v>
      </c>
      <c r="AA36" s="201">
        <v>11.27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130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24.7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4.97</v>
      </c>
      <c r="L37" s="201">
        <v>67.790000000000006</v>
      </c>
      <c r="M37" s="201">
        <v>27.26</v>
      </c>
      <c r="N37" s="201">
        <v>35.19</v>
      </c>
      <c r="O37" s="201">
        <v>0</v>
      </c>
      <c r="P37" s="201">
        <v>41.39</v>
      </c>
      <c r="Q37" s="201">
        <v>3.57</v>
      </c>
      <c r="R37" s="201">
        <v>6.92</v>
      </c>
      <c r="S37" s="201">
        <v>4.3099999999999996</v>
      </c>
      <c r="T37" s="201">
        <v>0</v>
      </c>
      <c r="U37" s="201">
        <v>61.68</v>
      </c>
      <c r="V37" s="201">
        <v>3.86</v>
      </c>
      <c r="W37" s="201">
        <v>7.23</v>
      </c>
      <c r="X37" s="201">
        <v>24.24</v>
      </c>
      <c r="Y37" s="201">
        <v>0</v>
      </c>
      <c r="Z37">
        <v>0</v>
      </c>
      <c r="AA37" s="201">
        <v>11.27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130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24.7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4.97</v>
      </c>
      <c r="L38" s="201">
        <v>67.790000000000006</v>
      </c>
      <c r="M38" s="201">
        <v>27.26</v>
      </c>
      <c r="N38" s="201">
        <v>35.19</v>
      </c>
      <c r="O38" s="201">
        <v>0</v>
      </c>
      <c r="P38" s="201">
        <v>41.39</v>
      </c>
      <c r="Q38" s="201">
        <v>3.57</v>
      </c>
      <c r="R38" s="201">
        <v>6.92</v>
      </c>
      <c r="S38" s="201">
        <v>4.3099999999999996</v>
      </c>
      <c r="T38" s="201">
        <v>0</v>
      </c>
      <c r="U38" s="201">
        <v>61.68</v>
      </c>
      <c r="V38" s="201">
        <v>3.86</v>
      </c>
      <c r="W38" s="201">
        <v>7.23</v>
      </c>
      <c r="X38" s="201">
        <v>24.24</v>
      </c>
      <c r="Y38" s="201">
        <v>0</v>
      </c>
      <c r="Z38">
        <v>0</v>
      </c>
      <c r="AA38" s="201">
        <v>11.27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130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4.97</v>
      </c>
      <c r="L39" s="201">
        <v>73.59</v>
      </c>
      <c r="M39" s="201">
        <v>27.26</v>
      </c>
      <c r="N39" s="201">
        <v>36.43</v>
      </c>
      <c r="O39" s="201">
        <v>0</v>
      </c>
      <c r="P39" s="201">
        <v>41.39</v>
      </c>
      <c r="Q39" s="201">
        <v>3.69</v>
      </c>
      <c r="R39" s="201">
        <v>7.16</v>
      </c>
      <c r="S39" s="201">
        <v>4.46</v>
      </c>
      <c r="T39" s="201">
        <v>0</v>
      </c>
      <c r="U39" s="201">
        <v>61.68</v>
      </c>
      <c r="V39" s="201">
        <v>3.86</v>
      </c>
      <c r="W39" s="201">
        <v>7.32</v>
      </c>
      <c r="X39" s="201">
        <v>24.39</v>
      </c>
      <c r="Y39" s="201">
        <v>0</v>
      </c>
      <c r="Z39">
        <v>0</v>
      </c>
      <c r="AA39" s="201">
        <v>11.27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100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4.97</v>
      </c>
      <c r="L40" s="201">
        <v>73.59</v>
      </c>
      <c r="M40" s="201">
        <v>27.26</v>
      </c>
      <c r="N40" s="201">
        <v>36.43</v>
      </c>
      <c r="O40" s="201">
        <v>0</v>
      </c>
      <c r="P40" s="201">
        <v>41.39</v>
      </c>
      <c r="Q40" s="201">
        <v>3.69</v>
      </c>
      <c r="R40" s="201">
        <v>7.16</v>
      </c>
      <c r="S40" s="201">
        <v>4.46</v>
      </c>
      <c r="T40" s="201">
        <v>0</v>
      </c>
      <c r="U40" s="201">
        <v>61.68</v>
      </c>
      <c r="V40" s="201">
        <v>3.86</v>
      </c>
      <c r="W40" s="201">
        <v>7.32</v>
      </c>
      <c r="X40" s="201">
        <v>24.39</v>
      </c>
      <c r="Y40" s="201">
        <v>0</v>
      </c>
      <c r="Z40">
        <v>0</v>
      </c>
      <c r="AA40" s="201">
        <v>11.27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100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4.97</v>
      </c>
      <c r="L41" s="201">
        <v>70.2</v>
      </c>
      <c r="M41" s="201">
        <v>27.26</v>
      </c>
      <c r="N41" s="201">
        <v>35.19</v>
      </c>
      <c r="O41" s="201">
        <v>0</v>
      </c>
      <c r="P41" s="201">
        <v>41.39</v>
      </c>
      <c r="Q41" s="201">
        <v>3.6</v>
      </c>
      <c r="R41" s="201">
        <v>6.94</v>
      </c>
      <c r="S41" s="201">
        <v>4.3099999999999996</v>
      </c>
      <c r="T41" s="201">
        <v>0</v>
      </c>
      <c r="U41" s="201">
        <v>61.68</v>
      </c>
      <c r="V41" s="201">
        <v>3.86</v>
      </c>
      <c r="W41" s="201">
        <v>7.32</v>
      </c>
      <c r="X41" s="201">
        <v>24.39</v>
      </c>
      <c r="Y41" s="201">
        <v>0</v>
      </c>
      <c r="Z41">
        <v>0</v>
      </c>
      <c r="AA41" s="201">
        <v>11.27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100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4.97</v>
      </c>
      <c r="L42" s="201">
        <v>70.2</v>
      </c>
      <c r="M42" s="201">
        <v>27.26</v>
      </c>
      <c r="N42" s="201">
        <v>35.19</v>
      </c>
      <c r="O42" s="201">
        <v>0</v>
      </c>
      <c r="P42" s="201">
        <v>41.39</v>
      </c>
      <c r="Q42" s="201">
        <v>3.6</v>
      </c>
      <c r="R42" s="201">
        <v>6.94</v>
      </c>
      <c r="S42" s="201">
        <v>4.3099999999999996</v>
      </c>
      <c r="T42" s="201">
        <v>0</v>
      </c>
      <c r="U42" s="201">
        <v>61.68</v>
      </c>
      <c r="V42" s="201">
        <v>3.86</v>
      </c>
      <c r="W42" s="201">
        <v>7.32</v>
      </c>
      <c r="X42" s="201">
        <v>24.39</v>
      </c>
      <c r="Y42" s="201">
        <v>0</v>
      </c>
      <c r="Z42">
        <v>0</v>
      </c>
      <c r="AA42" s="201">
        <v>11.27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100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4.97</v>
      </c>
      <c r="L43" s="201">
        <v>70.2</v>
      </c>
      <c r="M43" s="201">
        <v>27.26</v>
      </c>
      <c r="N43" s="201">
        <v>36.43</v>
      </c>
      <c r="O43" s="201">
        <v>0</v>
      </c>
      <c r="P43" s="201">
        <v>41.39</v>
      </c>
      <c r="Q43" s="201">
        <v>3.6</v>
      </c>
      <c r="R43" s="201">
        <v>6.94</v>
      </c>
      <c r="S43" s="201">
        <v>4.3099999999999996</v>
      </c>
      <c r="T43" s="201">
        <v>0</v>
      </c>
      <c r="U43" s="201">
        <v>61.68</v>
      </c>
      <c r="V43" s="201">
        <v>3.86</v>
      </c>
      <c r="W43" s="201">
        <v>7.56</v>
      </c>
      <c r="X43" s="201">
        <v>25.01</v>
      </c>
      <c r="Y43" s="201">
        <v>0</v>
      </c>
      <c r="Z43">
        <v>0</v>
      </c>
      <c r="AA43" s="201">
        <v>11.27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100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4.97</v>
      </c>
      <c r="L44" s="201">
        <v>70.2</v>
      </c>
      <c r="M44" s="201">
        <v>27.26</v>
      </c>
      <c r="N44" s="201">
        <v>36.43</v>
      </c>
      <c r="O44" s="201">
        <v>0</v>
      </c>
      <c r="P44" s="201">
        <v>41.39</v>
      </c>
      <c r="Q44" s="201">
        <v>3.6</v>
      </c>
      <c r="R44" s="201">
        <v>6.94</v>
      </c>
      <c r="S44" s="201">
        <v>4.3099999999999996</v>
      </c>
      <c r="T44" s="201">
        <v>0</v>
      </c>
      <c r="U44" s="201">
        <v>61.68</v>
      </c>
      <c r="V44" s="201">
        <v>3.86</v>
      </c>
      <c r="W44" s="201">
        <v>7.56</v>
      </c>
      <c r="X44" s="201">
        <v>25.01</v>
      </c>
      <c r="Y44" s="201">
        <v>0</v>
      </c>
      <c r="Z44">
        <v>0</v>
      </c>
      <c r="AA44" s="201">
        <v>11.27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100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4.97</v>
      </c>
      <c r="L45" s="201">
        <v>70.2</v>
      </c>
      <c r="M45" s="201">
        <v>27.26</v>
      </c>
      <c r="N45" s="201">
        <v>36.43</v>
      </c>
      <c r="O45" s="201">
        <v>0</v>
      </c>
      <c r="P45" s="201">
        <v>41.39</v>
      </c>
      <c r="Q45" s="201">
        <v>3.6</v>
      </c>
      <c r="R45" s="201">
        <v>6.94</v>
      </c>
      <c r="S45" s="201">
        <v>4.3099999999999996</v>
      </c>
      <c r="T45" s="201">
        <v>0</v>
      </c>
      <c r="U45" s="201">
        <v>61.68</v>
      </c>
      <c r="V45" s="201">
        <v>3.86</v>
      </c>
      <c r="W45" s="201">
        <v>7.56</v>
      </c>
      <c r="X45" s="201">
        <v>25.01</v>
      </c>
      <c r="Y45" s="201">
        <v>0</v>
      </c>
      <c r="Z45">
        <v>0</v>
      </c>
      <c r="AA45" s="201">
        <v>11.27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100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4.97</v>
      </c>
      <c r="L46" s="201">
        <v>70.2</v>
      </c>
      <c r="M46" s="201">
        <v>27.26</v>
      </c>
      <c r="N46" s="201">
        <v>36.43</v>
      </c>
      <c r="O46" s="201">
        <v>0</v>
      </c>
      <c r="P46" s="201">
        <v>41.39</v>
      </c>
      <c r="Q46" s="201">
        <v>3.6</v>
      </c>
      <c r="R46" s="201">
        <v>6.94</v>
      </c>
      <c r="S46" s="201">
        <v>4.3099999999999996</v>
      </c>
      <c r="T46" s="201">
        <v>0</v>
      </c>
      <c r="U46" s="201">
        <v>61.68</v>
      </c>
      <c r="V46" s="201">
        <v>3.86</v>
      </c>
      <c r="W46" s="201">
        <v>7.56</v>
      </c>
      <c r="X46" s="201">
        <v>25.01</v>
      </c>
      <c r="Y46" s="201">
        <v>0</v>
      </c>
      <c r="Z46">
        <v>0</v>
      </c>
      <c r="AA46" s="201">
        <v>11.27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100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4.97</v>
      </c>
      <c r="L47" s="201">
        <v>70.2</v>
      </c>
      <c r="M47" s="201">
        <v>18.47</v>
      </c>
      <c r="N47" s="201">
        <v>27.81</v>
      </c>
      <c r="O47" s="201">
        <v>0</v>
      </c>
      <c r="P47" s="201">
        <v>31.55</v>
      </c>
      <c r="Q47" s="201">
        <v>3.6</v>
      </c>
      <c r="R47" s="201">
        <v>6.94</v>
      </c>
      <c r="S47" s="201">
        <v>4.3099999999999996</v>
      </c>
      <c r="T47" s="201">
        <v>0</v>
      </c>
      <c r="U47" s="201">
        <v>61.68</v>
      </c>
      <c r="V47" s="201">
        <v>3.86</v>
      </c>
      <c r="W47" s="201">
        <v>7.56</v>
      </c>
      <c r="X47" s="201">
        <v>25.01</v>
      </c>
      <c r="Y47" s="201">
        <v>0</v>
      </c>
      <c r="Z47">
        <v>0</v>
      </c>
      <c r="AA47" s="201">
        <v>11.27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100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4.97</v>
      </c>
      <c r="L48" s="201">
        <v>70.2</v>
      </c>
      <c r="M48" s="201">
        <v>18.47</v>
      </c>
      <c r="N48" s="201">
        <v>27.81</v>
      </c>
      <c r="O48" s="201">
        <v>0</v>
      </c>
      <c r="P48" s="201">
        <v>31.55</v>
      </c>
      <c r="Q48" s="201">
        <v>3.6</v>
      </c>
      <c r="R48" s="201">
        <v>6.94</v>
      </c>
      <c r="S48" s="201">
        <v>4.3099999999999996</v>
      </c>
      <c r="T48" s="201">
        <v>0</v>
      </c>
      <c r="U48" s="201">
        <v>61.68</v>
      </c>
      <c r="V48" s="201">
        <v>3.86</v>
      </c>
      <c r="W48" s="201">
        <v>7.56</v>
      </c>
      <c r="X48" s="201">
        <v>25.01</v>
      </c>
      <c r="Y48" s="201">
        <v>0</v>
      </c>
      <c r="Z48">
        <v>0</v>
      </c>
      <c r="AA48" s="201">
        <v>11.27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100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4.97</v>
      </c>
      <c r="L49" s="201">
        <v>70.34</v>
      </c>
      <c r="M49" s="201">
        <v>15.46</v>
      </c>
      <c r="N49" s="201">
        <v>21.13</v>
      </c>
      <c r="O49" s="201">
        <v>0</v>
      </c>
      <c r="P49" s="201">
        <v>22.77</v>
      </c>
      <c r="Q49" s="201">
        <v>3.71</v>
      </c>
      <c r="R49" s="201">
        <v>7.03</v>
      </c>
      <c r="S49" s="201">
        <v>4.3099999999999996</v>
      </c>
      <c r="T49" s="201">
        <v>0</v>
      </c>
      <c r="U49" s="201">
        <v>61.68</v>
      </c>
      <c r="V49" s="201">
        <v>3.86</v>
      </c>
      <c r="W49" s="201">
        <v>7.56</v>
      </c>
      <c r="X49" s="201">
        <v>25.01</v>
      </c>
      <c r="Y49" s="201">
        <v>0</v>
      </c>
      <c r="Z49">
        <v>0</v>
      </c>
      <c r="AA49" s="201">
        <v>11.27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100</v>
      </c>
      <c r="AN49" s="201">
        <v>0</v>
      </c>
      <c r="AO49">
        <v>0</v>
      </c>
      <c r="AP49" s="201">
        <v>19.32</v>
      </c>
      <c r="AQ49" s="201">
        <v>17.690000000000001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4.97</v>
      </c>
      <c r="L50" s="201">
        <v>70.34</v>
      </c>
      <c r="M50" s="201">
        <v>15.46</v>
      </c>
      <c r="N50" s="201">
        <v>19.32</v>
      </c>
      <c r="O50" s="201">
        <v>0</v>
      </c>
      <c r="P50" s="201">
        <v>22.77</v>
      </c>
      <c r="Q50" s="201">
        <v>3.71</v>
      </c>
      <c r="R50" s="201">
        <v>7.03</v>
      </c>
      <c r="S50" s="201">
        <v>4.3099999999999996</v>
      </c>
      <c r="T50" s="201">
        <v>0</v>
      </c>
      <c r="U50" s="201">
        <v>61.68</v>
      </c>
      <c r="V50" s="201">
        <v>3.86</v>
      </c>
      <c r="W50" s="201">
        <v>7.56</v>
      </c>
      <c r="X50" s="201">
        <v>25.01</v>
      </c>
      <c r="Y50" s="201">
        <v>0</v>
      </c>
      <c r="Z50">
        <v>0</v>
      </c>
      <c r="AA50" s="201">
        <v>11.27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100</v>
      </c>
      <c r="AN50" s="201">
        <v>0</v>
      </c>
      <c r="AO50">
        <v>0</v>
      </c>
      <c r="AP50" s="201">
        <v>19.32</v>
      </c>
      <c r="AQ50" s="201">
        <v>17.690000000000001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4.97</v>
      </c>
      <c r="L51" s="201">
        <v>70.34</v>
      </c>
      <c r="M51" s="201">
        <v>15.46</v>
      </c>
      <c r="N51" s="201">
        <v>19.32</v>
      </c>
      <c r="O51" s="201">
        <v>0</v>
      </c>
      <c r="P51" s="201">
        <v>22.77</v>
      </c>
      <c r="Q51" s="201">
        <v>3.71</v>
      </c>
      <c r="R51" s="201">
        <v>7.03</v>
      </c>
      <c r="S51" s="201">
        <v>4.3099999999999996</v>
      </c>
      <c r="T51" s="201">
        <v>0</v>
      </c>
      <c r="U51" s="201">
        <v>61.68</v>
      </c>
      <c r="V51" s="201">
        <v>3.86</v>
      </c>
      <c r="W51" s="201">
        <v>7.23</v>
      </c>
      <c r="X51" s="201">
        <v>24.18</v>
      </c>
      <c r="Y51" s="201">
        <v>0</v>
      </c>
      <c r="Z51">
        <v>0</v>
      </c>
      <c r="AA51" s="201">
        <v>11.27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100</v>
      </c>
      <c r="AN51" s="201">
        <v>0</v>
      </c>
      <c r="AO51">
        <v>0</v>
      </c>
      <c r="AP51" s="201">
        <v>19.32</v>
      </c>
      <c r="AQ51" s="201">
        <v>17.690000000000001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4.97</v>
      </c>
      <c r="L52" s="201">
        <v>70.34</v>
      </c>
      <c r="M52" s="201">
        <v>15.46</v>
      </c>
      <c r="N52" s="201">
        <v>19.32</v>
      </c>
      <c r="O52" s="201">
        <v>0</v>
      </c>
      <c r="P52" s="201">
        <v>22.77</v>
      </c>
      <c r="Q52" s="201">
        <v>3.71</v>
      </c>
      <c r="R52" s="201">
        <v>7.03</v>
      </c>
      <c r="S52" s="201">
        <v>4.3099999999999996</v>
      </c>
      <c r="T52" s="201">
        <v>0</v>
      </c>
      <c r="U52" s="201">
        <v>61.68</v>
      </c>
      <c r="V52" s="201">
        <v>3.86</v>
      </c>
      <c r="W52" s="201">
        <v>7.23</v>
      </c>
      <c r="X52" s="201">
        <v>24.18</v>
      </c>
      <c r="Y52" s="201">
        <v>0</v>
      </c>
      <c r="Z52">
        <v>0</v>
      </c>
      <c r="AA52" s="201">
        <v>11.27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100</v>
      </c>
      <c r="AN52" s="201">
        <v>0</v>
      </c>
      <c r="AO52">
        <v>0</v>
      </c>
      <c r="AP52" s="201">
        <v>19.32</v>
      </c>
      <c r="AQ52" s="201">
        <v>17.690000000000001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4.97</v>
      </c>
      <c r="L53" s="201">
        <v>70.34</v>
      </c>
      <c r="M53" s="201">
        <v>15.46</v>
      </c>
      <c r="N53" s="201">
        <v>19.32</v>
      </c>
      <c r="O53" s="201">
        <v>0</v>
      </c>
      <c r="P53" s="201">
        <v>22.77</v>
      </c>
      <c r="Q53" s="201">
        <v>3.71</v>
      </c>
      <c r="R53" s="201">
        <v>7.03</v>
      </c>
      <c r="S53" s="201">
        <v>4.3099999999999996</v>
      </c>
      <c r="T53" s="201">
        <v>0</v>
      </c>
      <c r="U53" s="201">
        <v>61.68</v>
      </c>
      <c r="V53" s="201">
        <v>3.86</v>
      </c>
      <c r="W53" s="201">
        <v>7.23</v>
      </c>
      <c r="X53" s="201">
        <v>24.18</v>
      </c>
      <c r="Y53" s="201">
        <v>0</v>
      </c>
      <c r="Z53">
        <v>0</v>
      </c>
      <c r="AA53" s="201">
        <v>11.27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100</v>
      </c>
      <c r="AN53" s="201">
        <v>0</v>
      </c>
      <c r="AO53">
        <v>0</v>
      </c>
      <c r="AP53" s="201">
        <v>19.32</v>
      </c>
      <c r="AQ53" s="201">
        <v>17.690000000000001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4.97</v>
      </c>
      <c r="L54" s="201">
        <v>70.34</v>
      </c>
      <c r="M54" s="201">
        <v>15.46</v>
      </c>
      <c r="N54" s="201">
        <v>19.32</v>
      </c>
      <c r="O54" s="201">
        <v>0</v>
      </c>
      <c r="P54" s="201">
        <v>22.77</v>
      </c>
      <c r="Q54" s="201">
        <v>3.71</v>
      </c>
      <c r="R54" s="201">
        <v>7.03</v>
      </c>
      <c r="S54" s="201">
        <v>4.3099999999999996</v>
      </c>
      <c r="T54" s="201">
        <v>0</v>
      </c>
      <c r="U54" s="201">
        <v>61.68</v>
      </c>
      <c r="V54" s="201">
        <v>3.86</v>
      </c>
      <c r="W54" s="201">
        <v>7.23</v>
      </c>
      <c r="X54" s="201">
        <v>24.18</v>
      </c>
      <c r="Y54" s="201">
        <v>0</v>
      </c>
      <c r="Z54">
        <v>0</v>
      </c>
      <c r="AA54" s="201">
        <v>11.27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100</v>
      </c>
      <c r="AN54" s="201">
        <v>0</v>
      </c>
      <c r="AO54">
        <v>0</v>
      </c>
      <c r="AP54" s="201">
        <v>19.32</v>
      </c>
      <c r="AQ54" s="201">
        <v>17.690000000000001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4.8</v>
      </c>
      <c r="L55" s="201">
        <v>70.34</v>
      </c>
      <c r="M55" s="201">
        <v>15.46</v>
      </c>
      <c r="N55" s="201">
        <v>19.32</v>
      </c>
      <c r="O55" s="201">
        <v>0</v>
      </c>
      <c r="P55" s="201">
        <v>22.77</v>
      </c>
      <c r="Q55" s="201">
        <v>3.71</v>
      </c>
      <c r="R55" s="201">
        <v>6.92</v>
      </c>
      <c r="S55" s="201">
        <v>4.16</v>
      </c>
      <c r="T55" s="201">
        <v>0</v>
      </c>
      <c r="U55" s="201">
        <v>61.68</v>
      </c>
      <c r="V55" s="201">
        <v>3.86</v>
      </c>
      <c r="W55" s="201">
        <v>7.71</v>
      </c>
      <c r="X55" s="201">
        <v>24.18</v>
      </c>
      <c r="Y55" s="201">
        <v>0</v>
      </c>
      <c r="Z55">
        <v>0</v>
      </c>
      <c r="AA55" s="201">
        <v>11.27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100</v>
      </c>
      <c r="AN55" s="201">
        <v>0</v>
      </c>
      <c r="AO55">
        <v>0</v>
      </c>
      <c r="AP55" s="201">
        <v>18.78</v>
      </c>
      <c r="AQ55" s="201">
        <v>17.690000000000001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4.8</v>
      </c>
      <c r="L56" s="201">
        <v>70.34</v>
      </c>
      <c r="M56" s="201">
        <v>15.46</v>
      </c>
      <c r="N56" s="201">
        <v>19.32</v>
      </c>
      <c r="O56" s="201">
        <v>0</v>
      </c>
      <c r="P56" s="201">
        <v>22.77</v>
      </c>
      <c r="Q56" s="201">
        <v>3.71</v>
      </c>
      <c r="R56" s="201">
        <v>6.92</v>
      </c>
      <c r="S56" s="201">
        <v>4.16</v>
      </c>
      <c r="T56" s="201">
        <v>0</v>
      </c>
      <c r="U56" s="201">
        <v>61.68</v>
      </c>
      <c r="V56" s="201">
        <v>3.86</v>
      </c>
      <c r="W56" s="201">
        <v>7.71</v>
      </c>
      <c r="X56" s="201">
        <v>24.18</v>
      </c>
      <c r="Y56" s="201">
        <v>0</v>
      </c>
      <c r="Z56">
        <v>0</v>
      </c>
      <c r="AA56" s="201">
        <v>11.27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100</v>
      </c>
      <c r="AN56" s="201">
        <v>0</v>
      </c>
      <c r="AO56">
        <v>0</v>
      </c>
      <c r="AP56" s="201">
        <v>18.78</v>
      </c>
      <c r="AQ56" s="201">
        <v>17.690000000000001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4.97</v>
      </c>
      <c r="L57" s="201">
        <v>70.34</v>
      </c>
      <c r="M57" s="201">
        <v>27.26</v>
      </c>
      <c r="N57" s="201">
        <v>35.19</v>
      </c>
      <c r="O57" s="201">
        <v>0</v>
      </c>
      <c r="P57" s="201">
        <v>41.39</v>
      </c>
      <c r="Q57" s="201">
        <v>3.71</v>
      </c>
      <c r="R57" s="201">
        <v>7.01</v>
      </c>
      <c r="S57" s="201">
        <v>4.3</v>
      </c>
      <c r="T57" s="201">
        <v>0</v>
      </c>
      <c r="U57" s="201">
        <v>61.68</v>
      </c>
      <c r="V57" s="201">
        <v>6.16</v>
      </c>
      <c r="W57" s="201">
        <v>13.13</v>
      </c>
      <c r="X57" s="201">
        <v>43.95</v>
      </c>
      <c r="Y57" s="201">
        <v>0</v>
      </c>
      <c r="Z57">
        <v>0</v>
      </c>
      <c r="AA57" s="201">
        <v>11.27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100</v>
      </c>
      <c r="AN57" s="201">
        <v>0</v>
      </c>
      <c r="AO57">
        <v>0</v>
      </c>
      <c r="AP57" s="201">
        <v>19.32</v>
      </c>
      <c r="AQ57" s="201">
        <v>17.690000000000001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4.97</v>
      </c>
      <c r="L58" s="201">
        <v>70.34</v>
      </c>
      <c r="M58" s="201">
        <v>27.26</v>
      </c>
      <c r="N58" s="201">
        <v>35.19</v>
      </c>
      <c r="O58" s="201">
        <v>0</v>
      </c>
      <c r="P58" s="201">
        <v>41.39</v>
      </c>
      <c r="Q58" s="201">
        <v>3.71</v>
      </c>
      <c r="R58" s="201">
        <v>7.01</v>
      </c>
      <c r="S58" s="201">
        <v>4.3</v>
      </c>
      <c r="T58" s="201">
        <v>0</v>
      </c>
      <c r="U58" s="201">
        <v>61.68</v>
      </c>
      <c r="V58" s="201">
        <v>6.16</v>
      </c>
      <c r="W58" s="201">
        <v>13.13</v>
      </c>
      <c r="X58" s="201">
        <v>43.95</v>
      </c>
      <c r="Y58" s="201">
        <v>0</v>
      </c>
      <c r="Z58">
        <v>0</v>
      </c>
      <c r="AA58" s="201">
        <v>11.27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100</v>
      </c>
      <c r="AN58" s="201">
        <v>0</v>
      </c>
      <c r="AO58">
        <v>0</v>
      </c>
      <c r="AP58" s="201">
        <v>19.32</v>
      </c>
      <c r="AQ58" s="201">
        <v>17.690000000000001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4.97</v>
      </c>
      <c r="L59" s="201">
        <v>70.349999999999994</v>
      </c>
      <c r="M59" s="201">
        <v>27.26</v>
      </c>
      <c r="N59" s="201">
        <v>35.19</v>
      </c>
      <c r="O59" s="201">
        <v>0</v>
      </c>
      <c r="P59" s="201">
        <v>41.39</v>
      </c>
      <c r="Q59" s="201">
        <v>3.56</v>
      </c>
      <c r="R59" s="201">
        <v>6.91</v>
      </c>
      <c r="S59" s="201">
        <v>4.3</v>
      </c>
      <c r="T59" s="201">
        <v>0</v>
      </c>
      <c r="U59" s="201">
        <v>61.68</v>
      </c>
      <c r="V59" s="201">
        <v>6.16</v>
      </c>
      <c r="W59" s="201">
        <v>13.13</v>
      </c>
      <c r="X59" s="201">
        <v>43.95</v>
      </c>
      <c r="Y59" s="201">
        <v>0</v>
      </c>
      <c r="Z59">
        <v>0</v>
      </c>
      <c r="AA59" s="201">
        <v>11.27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100</v>
      </c>
      <c r="AN59" s="201">
        <v>0</v>
      </c>
      <c r="AO59">
        <v>0</v>
      </c>
      <c r="AP59" s="201">
        <v>19.32</v>
      </c>
      <c r="AQ59" s="201">
        <v>7.79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4.97</v>
      </c>
      <c r="L60" s="201">
        <v>70.349999999999994</v>
      </c>
      <c r="M60" s="201">
        <v>27.26</v>
      </c>
      <c r="N60" s="201">
        <v>35.19</v>
      </c>
      <c r="O60" s="201">
        <v>0</v>
      </c>
      <c r="P60" s="201">
        <v>41.39</v>
      </c>
      <c r="Q60" s="201">
        <v>3.56</v>
      </c>
      <c r="R60" s="201">
        <v>6.91</v>
      </c>
      <c r="S60" s="201">
        <v>4.3</v>
      </c>
      <c r="T60" s="201">
        <v>0</v>
      </c>
      <c r="U60" s="201">
        <v>61.68</v>
      </c>
      <c r="V60" s="201">
        <v>6.16</v>
      </c>
      <c r="W60" s="201">
        <v>13.13</v>
      </c>
      <c r="X60" s="201">
        <v>43.95</v>
      </c>
      <c r="Y60" s="201">
        <v>0</v>
      </c>
      <c r="Z60">
        <v>0</v>
      </c>
      <c r="AA60" s="201">
        <v>11.27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100</v>
      </c>
      <c r="AN60" s="201">
        <v>0</v>
      </c>
      <c r="AO60">
        <v>0</v>
      </c>
      <c r="AP60" s="201">
        <v>19.32</v>
      </c>
      <c r="AQ60" s="201">
        <v>7.79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4.97</v>
      </c>
      <c r="L61" s="201">
        <v>70.349999999999994</v>
      </c>
      <c r="M61" s="201">
        <v>27.26</v>
      </c>
      <c r="N61" s="201">
        <v>35.19</v>
      </c>
      <c r="O61" s="201">
        <v>0</v>
      </c>
      <c r="P61" s="201">
        <v>41.39</v>
      </c>
      <c r="Q61" s="201">
        <v>3.55</v>
      </c>
      <c r="R61" s="201">
        <v>6.91</v>
      </c>
      <c r="S61" s="201">
        <v>4.3</v>
      </c>
      <c r="T61" s="201">
        <v>0</v>
      </c>
      <c r="U61" s="201">
        <v>61.68</v>
      </c>
      <c r="V61" s="201">
        <v>6.16</v>
      </c>
      <c r="W61" s="201">
        <v>13.13</v>
      </c>
      <c r="X61" s="201">
        <v>43.95</v>
      </c>
      <c r="Y61" s="201">
        <v>0</v>
      </c>
      <c r="Z61">
        <v>0</v>
      </c>
      <c r="AA61" s="201">
        <v>11.27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100</v>
      </c>
      <c r="AN61" s="201">
        <v>0</v>
      </c>
      <c r="AO61">
        <v>0</v>
      </c>
      <c r="AP61" s="201">
        <v>19.510000000000002</v>
      </c>
      <c r="AQ61" s="201">
        <v>7.83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4.97</v>
      </c>
      <c r="L62" s="201">
        <v>70.349999999999994</v>
      </c>
      <c r="M62" s="201">
        <v>27.26</v>
      </c>
      <c r="N62" s="201">
        <v>35.19</v>
      </c>
      <c r="O62" s="201">
        <v>0</v>
      </c>
      <c r="P62" s="201">
        <v>41.39</v>
      </c>
      <c r="Q62" s="201">
        <v>3.55</v>
      </c>
      <c r="R62" s="201">
        <v>6.91</v>
      </c>
      <c r="S62" s="201">
        <v>4.3</v>
      </c>
      <c r="T62" s="201">
        <v>0</v>
      </c>
      <c r="U62" s="201">
        <v>61.68</v>
      </c>
      <c r="V62" s="201">
        <v>6.16</v>
      </c>
      <c r="W62" s="201">
        <v>13.13</v>
      </c>
      <c r="X62" s="201">
        <v>43.95</v>
      </c>
      <c r="Y62" s="201">
        <v>0</v>
      </c>
      <c r="Z62">
        <v>0</v>
      </c>
      <c r="AA62" s="201">
        <v>11.27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100</v>
      </c>
      <c r="AN62" s="201">
        <v>0</v>
      </c>
      <c r="AO62">
        <v>0</v>
      </c>
      <c r="AP62" s="201">
        <v>19.54</v>
      </c>
      <c r="AQ62" s="201">
        <v>7.83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4.97</v>
      </c>
      <c r="L63" s="201">
        <v>70.349999999999994</v>
      </c>
      <c r="M63" s="201">
        <v>27.26</v>
      </c>
      <c r="N63" s="201">
        <v>35.090000000000003</v>
      </c>
      <c r="O63" s="201">
        <v>0</v>
      </c>
      <c r="P63" s="201">
        <v>41.39</v>
      </c>
      <c r="Q63" s="201">
        <v>3.55</v>
      </c>
      <c r="R63" s="201">
        <v>6.91</v>
      </c>
      <c r="S63" s="201">
        <v>4.3</v>
      </c>
      <c r="T63" s="201">
        <v>0</v>
      </c>
      <c r="U63" s="201">
        <v>61.68</v>
      </c>
      <c r="V63" s="201">
        <v>6.16</v>
      </c>
      <c r="W63" s="201">
        <v>13.13</v>
      </c>
      <c r="X63" s="201">
        <v>43.95</v>
      </c>
      <c r="Y63" s="201">
        <v>0</v>
      </c>
      <c r="Z63">
        <v>0</v>
      </c>
      <c r="AA63" s="201">
        <v>11.27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100</v>
      </c>
      <c r="AN63" s="201">
        <v>0</v>
      </c>
      <c r="AO63">
        <v>0</v>
      </c>
      <c r="AP63" s="201">
        <v>19.32</v>
      </c>
      <c r="AQ63" s="201">
        <v>7.83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4.97</v>
      </c>
      <c r="L64" s="201">
        <v>70.349999999999994</v>
      </c>
      <c r="M64" s="201">
        <v>27.26</v>
      </c>
      <c r="N64" s="201">
        <v>35.19</v>
      </c>
      <c r="O64" s="201">
        <v>0</v>
      </c>
      <c r="P64" s="201">
        <v>41.39</v>
      </c>
      <c r="Q64" s="201">
        <v>3.55</v>
      </c>
      <c r="R64" s="201">
        <v>6.91</v>
      </c>
      <c r="S64" s="201">
        <v>4.3</v>
      </c>
      <c r="T64" s="201">
        <v>0</v>
      </c>
      <c r="U64" s="201">
        <v>61.68</v>
      </c>
      <c r="V64" s="201">
        <v>6.16</v>
      </c>
      <c r="W64" s="201">
        <v>13.13</v>
      </c>
      <c r="X64" s="201">
        <v>43.95</v>
      </c>
      <c r="Y64" s="201">
        <v>0</v>
      </c>
      <c r="Z64">
        <v>0</v>
      </c>
      <c r="AA64" s="201">
        <v>11.27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100</v>
      </c>
      <c r="AN64" s="201">
        <v>0</v>
      </c>
      <c r="AO64">
        <v>0</v>
      </c>
      <c r="AP64" s="201">
        <v>19.32</v>
      </c>
      <c r="AQ64" s="201">
        <v>7.74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4.97</v>
      </c>
      <c r="L65" s="201">
        <v>70.349999999999994</v>
      </c>
      <c r="M65" s="201">
        <v>27.26</v>
      </c>
      <c r="N65" s="201">
        <v>35.19</v>
      </c>
      <c r="O65" s="201">
        <v>0</v>
      </c>
      <c r="P65" s="201">
        <v>41.39</v>
      </c>
      <c r="Q65" s="201">
        <v>3.55</v>
      </c>
      <c r="R65" s="201">
        <v>6.91</v>
      </c>
      <c r="S65" s="201">
        <v>4.3</v>
      </c>
      <c r="T65" s="201">
        <v>0</v>
      </c>
      <c r="U65" s="201">
        <v>61.68</v>
      </c>
      <c r="V65" s="201">
        <v>3.39</v>
      </c>
      <c r="W65" s="201">
        <v>7.23</v>
      </c>
      <c r="X65" s="201">
        <v>24.17</v>
      </c>
      <c r="Y65" s="201">
        <v>0</v>
      </c>
      <c r="Z65">
        <v>0</v>
      </c>
      <c r="AA65" s="201">
        <v>11.27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100</v>
      </c>
      <c r="AN65" s="201">
        <v>0</v>
      </c>
      <c r="AO65">
        <v>0</v>
      </c>
      <c r="AP65" s="201">
        <v>19.54</v>
      </c>
      <c r="AQ65" s="201">
        <v>7.81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4.97</v>
      </c>
      <c r="L66" s="201">
        <v>70.349999999999994</v>
      </c>
      <c r="M66" s="201">
        <v>27.26</v>
      </c>
      <c r="N66" s="201">
        <v>35.19</v>
      </c>
      <c r="O66" s="201">
        <v>0</v>
      </c>
      <c r="P66" s="201">
        <v>41.39</v>
      </c>
      <c r="Q66" s="201">
        <v>3.55</v>
      </c>
      <c r="R66" s="201">
        <v>6.91</v>
      </c>
      <c r="S66" s="201">
        <v>4.3</v>
      </c>
      <c r="T66" s="201">
        <v>0</v>
      </c>
      <c r="U66" s="201">
        <v>61.68</v>
      </c>
      <c r="V66" s="201">
        <v>3.39</v>
      </c>
      <c r="W66" s="201">
        <v>7.23</v>
      </c>
      <c r="X66" s="201">
        <v>24.17</v>
      </c>
      <c r="Y66" s="201">
        <v>0</v>
      </c>
      <c r="Z66">
        <v>0</v>
      </c>
      <c r="AA66" s="201">
        <v>11.27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100</v>
      </c>
      <c r="AN66" s="201">
        <v>0</v>
      </c>
      <c r="AO66">
        <v>0</v>
      </c>
      <c r="AP66" s="201">
        <v>19.54</v>
      </c>
      <c r="AQ66" s="201">
        <v>7.81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4.97</v>
      </c>
      <c r="L67" s="201">
        <v>70.349999999999994</v>
      </c>
      <c r="M67" s="201">
        <v>27.26</v>
      </c>
      <c r="N67" s="201">
        <v>35.19</v>
      </c>
      <c r="O67" s="201">
        <v>0</v>
      </c>
      <c r="P67" s="201">
        <v>41.39</v>
      </c>
      <c r="Q67" s="201">
        <v>3.55</v>
      </c>
      <c r="R67" s="201">
        <v>6.91</v>
      </c>
      <c r="S67" s="201">
        <v>4.3</v>
      </c>
      <c r="T67" s="201">
        <v>0</v>
      </c>
      <c r="U67" s="201">
        <v>61.68</v>
      </c>
      <c r="V67" s="201">
        <v>3.34</v>
      </c>
      <c r="W67" s="201">
        <v>7.22</v>
      </c>
      <c r="X67" s="201">
        <v>23.93</v>
      </c>
      <c r="Y67" s="201">
        <v>0</v>
      </c>
      <c r="Z67">
        <v>0</v>
      </c>
      <c r="AA67" s="201">
        <v>11.27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100</v>
      </c>
      <c r="AN67" s="201">
        <v>0</v>
      </c>
      <c r="AO67">
        <v>0</v>
      </c>
      <c r="AP67" s="201">
        <v>19.32</v>
      </c>
      <c r="AQ67" s="201">
        <v>7.74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4.97</v>
      </c>
      <c r="L68" s="201">
        <v>70.349999999999994</v>
      </c>
      <c r="M68" s="201">
        <v>27.26</v>
      </c>
      <c r="N68" s="201">
        <v>35.19</v>
      </c>
      <c r="O68" s="201">
        <v>0</v>
      </c>
      <c r="P68" s="201">
        <v>41.39</v>
      </c>
      <c r="Q68" s="201">
        <v>3.55</v>
      </c>
      <c r="R68" s="201">
        <v>6.91</v>
      </c>
      <c r="S68" s="201">
        <v>4.3</v>
      </c>
      <c r="T68" s="201">
        <v>0</v>
      </c>
      <c r="U68" s="201">
        <v>61.68</v>
      </c>
      <c r="V68" s="201">
        <v>3.39</v>
      </c>
      <c r="W68" s="201">
        <v>7.23</v>
      </c>
      <c r="X68" s="201">
        <v>24.17</v>
      </c>
      <c r="Y68" s="201">
        <v>0</v>
      </c>
      <c r="Z68">
        <v>0</v>
      </c>
      <c r="AA68" s="201">
        <v>11.27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100</v>
      </c>
      <c r="AN68" s="201">
        <v>0</v>
      </c>
      <c r="AO68">
        <v>0</v>
      </c>
      <c r="AP68" s="201">
        <v>19.32</v>
      </c>
      <c r="AQ68" s="201">
        <v>7.74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4.97</v>
      </c>
      <c r="L69" s="201">
        <v>70.16</v>
      </c>
      <c r="M69" s="201">
        <v>27.26</v>
      </c>
      <c r="N69" s="201">
        <v>35.19</v>
      </c>
      <c r="O69" s="201">
        <v>0</v>
      </c>
      <c r="P69" s="201">
        <v>41.39</v>
      </c>
      <c r="Q69" s="201">
        <v>3.55</v>
      </c>
      <c r="R69" s="201">
        <v>6.91</v>
      </c>
      <c r="S69" s="201">
        <v>4.3</v>
      </c>
      <c r="T69" s="201">
        <v>0</v>
      </c>
      <c r="U69" s="201">
        <v>61.68</v>
      </c>
      <c r="V69" s="201">
        <v>3.39</v>
      </c>
      <c r="W69" s="201">
        <v>7.23</v>
      </c>
      <c r="X69" s="201">
        <v>24.17</v>
      </c>
      <c r="Y69" s="201">
        <v>0</v>
      </c>
      <c r="Z69">
        <v>0</v>
      </c>
      <c r="AA69" s="201">
        <v>11.27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100</v>
      </c>
      <c r="AN69" s="201">
        <v>0</v>
      </c>
      <c r="AO69">
        <v>0</v>
      </c>
      <c r="AP69" s="201">
        <v>19.32</v>
      </c>
      <c r="AQ69" s="201">
        <v>7.74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4.97</v>
      </c>
      <c r="L70" s="201">
        <v>70.349999999999994</v>
      </c>
      <c r="M70" s="201">
        <v>27.26</v>
      </c>
      <c r="N70" s="201">
        <v>35.19</v>
      </c>
      <c r="O70" s="201">
        <v>0</v>
      </c>
      <c r="P70" s="201">
        <v>41.39</v>
      </c>
      <c r="Q70" s="201">
        <v>3.55</v>
      </c>
      <c r="R70" s="201">
        <v>6.91</v>
      </c>
      <c r="S70" s="201">
        <v>4.3</v>
      </c>
      <c r="T70" s="201">
        <v>0</v>
      </c>
      <c r="U70" s="201">
        <v>61.68</v>
      </c>
      <c r="V70" s="201">
        <v>3.39</v>
      </c>
      <c r="W70" s="201">
        <v>7.23</v>
      </c>
      <c r="X70" s="201">
        <v>24.17</v>
      </c>
      <c r="Y70" s="201">
        <v>0</v>
      </c>
      <c r="Z70">
        <v>0</v>
      </c>
      <c r="AA70" s="201">
        <v>11.27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100</v>
      </c>
      <c r="AN70" s="201">
        <v>0</v>
      </c>
      <c r="AO70">
        <v>0</v>
      </c>
      <c r="AP70" s="201">
        <v>19.32</v>
      </c>
      <c r="AQ70" s="201">
        <v>7.74</v>
      </c>
      <c r="AR70" s="201">
        <v>24.95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5.0199999999999996</v>
      </c>
      <c r="L71" s="201">
        <v>71.61</v>
      </c>
      <c r="M71" s="201">
        <v>27.26</v>
      </c>
      <c r="N71" s="201">
        <v>35.19</v>
      </c>
      <c r="O71" s="201">
        <v>0</v>
      </c>
      <c r="P71" s="201">
        <v>41.39</v>
      </c>
      <c r="Q71" s="201">
        <v>3.56</v>
      </c>
      <c r="R71" s="201">
        <v>6.91</v>
      </c>
      <c r="S71" s="201">
        <v>4.3</v>
      </c>
      <c r="T71" s="201">
        <v>0</v>
      </c>
      <c r="U71" s="201">
        <v>61.68</v>
      </c>
      <c r="V71" s="201">
        <v>6.16</v>
      </c>
      <c r="W71" s="201">
        <v>13.13</v>
      </c>
      <c r="X71" s="201">
        <v>43.95</v>
      </c>
      <c r="Y71" s="201">
        <v>0</v>
      </c>
      <c r="Z71">
        <v>0</v>
      </c>
      <c r="AA71" s="201">
        <v>11.27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100</v>
      </c>
      <c r="AN71" s="201">
        <v>0</v>
      </c>
      <c r="AO71">
        <v>0</v>
      </c>
      <c r="AP71" s="201">
        <v>75.3</v>
      </c>
      <c r="AQ71" s="201">
        <v>7.87</v>
      </c>
      <c r="AR71" s="201">
        <v>20.9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4.97</v>
      </c>
      <c r="L72" s="201">
        <v>70.349999999999994</v>
      </c>
      <c r="M72" s="201">
        <v>27.26</v>
      </c>
      <c r="N72" s="201">
        <v>35.19</v>
      </c>
      <c r="O72" s="201">
        <v>0</v>
      </c>
      <c r="P72" s="201">
        <v>41.39</v>
      </c>
      <c r="Q72" s="201">
        <v>3.56</v>
      </c>
      <c r="R72" s="201">
        <v>6.91</v>
      </c>
      <c r="S72" s="201">
        <v>4.3</v>
      </c>
      <c r="T72" s="201">
        <v>0</v>
      </c>
      <c r="U72" s="201">
        <v>61.68</v>
      </c>
      <c r="V72" s="201">
        <v>6.16</v>
      </c>
      <c r="W72" s="201">
        <v>13.13</v>
      </c>
      <c r="X72" s="201">
        <v>43.95</v>
      </c>
      <c r="Y72" s="201">
        <v>0</v>
      </c>
      <c r="Z72">
        <v>0</v>
      </c>
      <c r="AA72" s="201">
        <v>11.27</v>
      </c>
      <c r="AB72" s="201">
        <v>0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100</v>
      </c>
      <c r="AN72" s="201">
        <v>0</v>
      </c>
      <c r="AO72">
        <v>0</v>
      </c>
      <c r="AP72" s="201">
        <v>75.3</v>
      </c>
      <c r="AQ72" s="201">
        <v>7.87</v>
      </c>
      <c r="AR72" s="201">
        <v>14.23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4.75</v>
      </c>
      <c r="L73" s="201">
        <v>69.5</v>
      </c>
      <c r="M73" s="201">
        <v>27.26</v>
      </c>
      <c r="N73" s="201">
        <v>35.19</v>
      </c>
      <c r="O73" s="201">
        <v>0</v>
      </c>
      <c r="P73" s="201">
        <v>41.39</v>
      </c>
      <c r="Q73" s="201">
        <v>3.56</v>
      </c>
      <c r="R73" s="201">
        <v>6.91</v>
      </c>
      <c r="S73" s="201">
        <v>4.3</v>
      </c>
      <c r="T73" s="201">
        <v>0</v>
      </c>
      <c r="U73" s="201">
        <v>61.68</v>
      </c>
      <c r="V73" s="201">
        <v>6.16</v>
      </c>
      <c r="W73" s="201">
        <v>13.13</v>
      </c>
      <c r="X73" s="201">
        <v>43.95</v>
      </c>
      <c r="Y73" s="201">
        <v>0</v>
      </c>
      <c r="Z73">
        <v>0</v>
      </c>
      <c r="AA73" s="201">
        <v>11.27</v>
      </c>
      <c r="AB73" s="201">
        <v>0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100</v>
      </c>
      <c r="AN73" s="201">
        <v>0</v>
      </c>
      <c r="AO73">
        <v>0</v>
      </c>
      <c r="AP73" s="201">
        <v>75.3</v>
      </c>
      <c r="AQ73" s="201">
        <v>7.74</v>
      </c>
      <c r="AR73" s="201">
        <v>8.82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4.97</v>
      </c>
      <c r="L74" s="201">
        <v>69.5</v>
      </c>
      <c r="M74" s="201">
        <v>27.26</v>
      </c>
      <c r="N74" s="201">
        <v>35.19</v>
      </c>
      <c r="O74" s="201">
        <v>0</v>
      </c>
      <c r="P74" s="201">
        <v>41.39</v>
      </c>
      <c r="Q74" s="201">
        <v>3.56</v>
      </c>
      <c r="R74" s="201">
        <v>6.91</v>
      </c>
      <c r="S74" s="201">
        <v>4.3</v>
      </c>
      <c r="T74" s="201">
        <v>0</v>
      </c>
      <c r="U74" s="201">
        <v>61.68</v>
      </c>
      <c r="V74" s="201">
        <v>6.16</v>
      </c>
      <c r="W74" s="201">
        <v>13.13</v>
      </c>
      <c r="X74" s="201">
        <v>43.95</v>
      </c>
      <c r="Y74" s="201">
        <v>0</v>
      </c>
      <c r="Z74">
        <v>0</v>
      </c>
      <c r="AA74" s="201">
        <v>11.27</v>
      </c>
      <c r="AB74" s="201">
        <v>0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100</v>
      </c>
      <c r="AN74" s="201">
        <v>0</v>
      </c>
      <c r="AO74">
        <v>0</v>
      </c>
      <c r="AP74" s="201">
        <v>75.3</v>
      </c>
      <c r="AQ74" s="201">
        <v>7.74</v>
      </c>
      <c r="AR74" s="201">
        <v>5.2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4.97</v>
      </c>
      <c r="L75" s="201">
        <v>67.62</v>
      </c>
      <c r="M75" s="201">
        <v>27.26</v>
      </c>
      <c r="N75" s="201">
        <v>35.19</v>
      </c>
      <c r="O75" s="201">
        <v>0</v>
      </c>
      <c r="P75" s="201">
        <v>41.39</v>
      </c>
      <c r="Q75" s="201">
        <v>6.47</v>
      </c>
      <c r="R75" s="201">
        <v>12.57</v>
      </c>
      <c r="S75" s="201">
        <v>7.82</v>
      </c>
      <c r="T75" s="201">
        <v>0</v>
      </c>
      <c r="U75" s="201">
        <v>61.68</v>
      </c>
      <c r="V75" s="201">
        <v>6.16</v>
      </c>
      <c r="W75" s="201">
        <v>13.13</v>
      </c>
      <c r="X75" s="201">
        <v>43.95</v>
      </c>
      <c r="Y75" s="201">
        <v>0</v>
      </c>
      <c r="Z75">
        <v>0</v>
      </c>
      <c r="AA75" s="201">
        <v>11.27</v>
      </c>
      <c r="AB75" s="201">
        <v>0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100</v>
      </c>
      <c r="AN75" s="201">
        <v>0</v>
      </c>
      <c r="AO75">
        <v>0</v>
      </c>
      <c r="AP75" s="201">
        <v>75.680000000000007</v>
      </c>
      <c r="AQ75" s="201">
        <v>26.87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4.97</v>
      </c>
      <c r="L76" s="201">
        <v>67.62</v>
      </c>
      <c r="M76" s="201">
        <v>27.26</v>
      </c>
      <c r="N76" s="201">
        <v>35.19</v>
      </c>
      <c r="O76" s="201">
        <v>0</v>
      </c>
      <c r="P76" s="201">
        <v>41.39</v>
      </c>
      <c r="Q76" s="201">
        <v>6.47</v>
      </c>
      <c r="R76" s="201">
        <v>12.57</v>
      </c>
      <c r="S76" s="201">
        <v>7.82</v>
      </c>
      <c r="T76" s="201">
        <v>0</v>
      </c>
      <c r="U76" s="201">
        <v>61.68</v>
      </c>
      <c r="V76" s="201">
        <v>6.16</v>
      </c>
      <c r="W76" s="201">
        <v>10.32</v>
      </c>
      <c r="X76" s="201">
        <v>43.95</v>
      </c>
      <c r="Y76" s="201">
        <v>0</v>
      </c>
      <c r="Z76">
        <v>0</v>
      </c>
      <c r="AA76" s="201">
        <v>11.27</v>
      </c>
      <c r="AB76" s="201">
        <v>0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100</v>
      </c>
      <c r="AN76" s="201">
        <v>0</v>
      </c>
      <c r="AO76">
        <v>0</v>
      </c>
      <c r="AP76" s="201">
        <v>75.680000000000007</v>
      </c>
      <c r="AQ76" s="201">
        <v>26.87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4.97</v>
      </c>
      <c r="L77" s="201">
        <v>67.62</v>
      </c>
      <c r="M77" s="201">
        <v>27.26</v>
      </c>
      <c r="N77" s="201">
        <v>35.19</v>
      </c>
      <c r="O77" s="201">
        <v>0</v>
      </c>
      <c r="P77" s="201">
        <v>41.39</v>
      </c>
      <c r="Q77" s="201">
        <v>6.47</v>
      </c>
      <c r="R77" s="201">
        <v>12.57</v>
      </c>
      <c r="S77" s="201">
        <v>7.82</v>
      </c>
      <c r="T77" s="201">
        <v>0</v>
      </c>
      <c r="U77" s="201">
        <v>61.68</v>
      </c>
      <c r="V77" s="201">
        <v>6.16</v>
      </c>
      <c r="W77" s="201">
        <v>10.32</v>
      </c>
      <c r="X77" s="201">
        <v>43.95</v>
      </c>
      <c r="Y77" s="201">
        <v>0</v>
      </c>
      <c r="Z77">
        <v>0</v>
      </c>
      <c r="AA77" s="201">
        <v>11.27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100</v>
      </c>
      <c r="AN77" s="201">
        <v>0</v>
      </c>
      <c r="AO77">
        <v>0</v>
      </c>
      <c r="AP77" s="201">
        <v>75.3</v>
      </c>
      <c r="AQ77" s="201">
        <v>26.73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4.97</v>
      </c>
      <c r="L78" s="201">
        <v>67.62</v>
      </c>
      <c r="M78" s="201">
        <v>27.26</v>
      </c>
      <c r="N78" s="201">
        <v>35.19</v>
      </c>
      <c r="O78" s="201">
        <v>0</v>
      </c>
      <c r="P78" s="201">
        <v>41.39</v>
      </c>
      <c r="Q78" s="201">
        <v>6.47</v>
      </c>
      <c r="R78" s="201">
        <v>12.57</v>
      </c>
      <c r="S78" s="201">
        <v>7.82</v>
      </c>
      <c r="T78" s="201">
        <v>0</v>
      </c>
      <c r="U78" s="201">
        <v>61.68</v>
      </c>
      <c r="V78" s="201">
        <v>6.16</v>
      </c>
      <c r="W78" s="201">
        <v>10.32</v>
      </c>
      <c r="X78" s="201">
        <v>43.95</v>
      </c>
      <c r="Y78" s="201">
        <v>0</v>
      </c>
      <c r="Z78">
        <v>0</v>
      </c>
      <c r="AA78" s="201">
        <v>11.27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100</v>
      </c>
      <c r="AN78" s="201">
        <v>0</v>
      </c>
      <c r="AO78">
        <v>0</v>
      </c>
      <c r="AP78" s="201">
        <v>75.3</v>
      </c>
      <c r="AQ78" s="201">
        <v>26.73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9.0399999999999991</v>
      </c>
      <c r="L79" s="201">
        <v>217.05</v>
      </c>
      <c r="M79" s="201">
        <v>27.26</v>
      </c>
      <c r="N79" s="201">
        <v>35.19</v>
      </c>
      <c r="O79" s="201">
        <v>0</v>
      </c>
      <c r="P79" s="201">
        <v>41.39</v>
      </c>
      <c r="Q79" s="201">
        <v>6.47</v>
      </c>
      <c r="R79" s="201">
        <v>12.57</v>
      </c>
      <c r="S79" s="201">
        <v>7.82</v>
      </c>
      <c r="T79" s="201">
        <v>0</v>
      </c>
      <c r="U79" s="201">
        <v>61.68</v>
      </c>
      <c r="V79" s="201">
        <v>6.16</v>
      </c>
      <c r="W79" s="201">
        <v>13.13</v>
      </c>
      <c r="X79" s="201">
        <v>43.95</v>
      </c>
      <c r="Y79" s="201">
        <v>0</v>
      </c>
      <c r="Z79">
        <v>0</v>
      </c>
      <c r="AA79" s="201">
        <v>11.27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100</v>
      </c>
      <c r="AN79" s="201">
        <v>0</v>
      </c>
      <c r="AO79">
        <v>0</v>
      </c>
      <c r="AP79" s="201">
        <v>75.3</v>
      </c>
      <c r="AQ79" s="201">
        <v>26.73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318.31</v>
      </c>
      <c r="M80" s="201">
        <v>27.26</v>
      </c>
      <c r="N80" s="201">
        <v>35.19</v>
      </c>
      <c r="O80" s="201">
        <v>0</v>
      </c>
      <c r="P80" s="201">
        <v>41.39</v>
      </c>
      <c r="Q80" s="201">
        <v>6.47</v>
      </c>
      <c r="R80" s="201">
        <v>12.57</v>
      </c>
      <c r="S80" s="201">
        <v>7.82</v>
      </c>
      <c r="T80" s="201">
        <v>0</v>
      </c>
      <c r="U80" s="201">
        <v>61.68</v>
      </c>
      <c r="V80" s="201">
        <v>6.16</v>
      </c>
      <c r="W80" s="201">
        <v>13.13</v>
      </c>
      <c r="X80" s="201">
        <v>43.95</v>
      </c>
      <c r="Y80" s="201">
        <v>0</v>
      </c>
      <c r="Z80">
        <v>0</v>
      </c>
      <c r="AA80" s="201">
        <v>11.27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100</v>
      </c>
      <c r="AN80" s="201">
        <v>0</v>
      </c>
      <c r="AO80">
        <v>0</v>
      </c>
      <c r="AP80" s="201">
        <v>75.3</v>
      </c>
      <c r="AQ80" s="201">
        <v>26.73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9.0399999999999991</v>
      </c>
      <c r="L81" s="201">
        <v>318.31</v>
      </c>
      <c r="M81" s="201">
        <v>27.26</v>
      </c>
      <c r="N81" s="201">
        <v>35.19</v>
      </c>
      <c r="O81" s="201">
        <v>0</v>
      </c>
      <c r="P81" s="201">
        <v>41.39</v>
      </c>
      <c r="Q81" s="201">
        <v>6.47</v>
      </c>
      <c r="R81" s="201">
        <v>12.57</v>
      </c>
      <c r="S81" s="201">
        <v>7.82</v>
      </c>
      <c r="T81" s="201">
        <v>0</v>
      </c>
      <c r="U81" s="201">
        <v>61.68</v>
      </c>
      <c r="V81" s="201">
        <v>6.16</v>
      </c>
      <c r="W81" s="201">
        <v>13.13</v>
      </c>
      <c r="X81" s="201">
        <v>43.95</v>
      </c>
      <c r="Y81" s="201">
        <v>0</v>
      </c>
      <c r="Z81">
        <v>0</v>
      </c>
      <c r="AA81" s="201">
        <v>11.27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100</v>
      </c>
      <c r="AN81" s="201">
        <v>0</v>
      </c>
      <c r="AO81">
        <v>0</v>
      </c>
      <c r="AP81" s="201">
        <v>75.3</v>
      </c>
      <c r="AQ81" s="201">
        <v>26.73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318.31</v>
      </c>
      <c r="M82" s="201">
        <v>27.26</v>
      </c>
      <c r="N82" s="201">
        <v>35.19</v>
      </c>
      <c r="O82" s="201">
        <v>0</v>
      </c>
      <c r="P82" s="201">
        <v>36.450000000000003</v>
      </c>
      <c r="Q82" s="201">
        <v>6.47</v>
      </c>
      <c r="R82" s="201">
        <v>12.57</v>
      </c>
      <c r="S82" s="201">
        <v>7.82</v>
      </c>
      <c r="T82" s="201">
        <v>0</v>
      </c>
      <c r="U82" s="201">
        <v>61.68</v>
      </c>
      <c r="V82" s="201">
        <v>6.16</v>
      </c>
      <c r="W82" s="201">
        <v>13.13</v>
      </c>
      <c r="X82" s="201">
        <v>43.95</v>
      </c>
      <c r="Y82" s="201">
        <v>0</v>
      </c>
      <c r="Z82">
        <v>0</v>
      </c>
      <c r="AA82" s="201">
        <v>11.27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100</v>
      </c>
      <c r="AN82" s="201">
        <v>0</v>
      </c>
      <c r="AO82">
        <v>0</v>
      </c>
      <c r="AP82" s="201">
        <v>75.3</v>
      </c>
      <c r="AQ82" s="201">
        <v>26.73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318.31</v>
      </c>
      <c r="M83" s="201">
        <v>27.26</v>
      </c>
      <c r="N83" s="201">
        <v>35.19</v>
      </c>
      <c r="O83" s="201">
        <v>0</v>
      </c>
      <c r="P83" s="201">
        <v>36.450000000000003</v>
      </c>
      <c r="Q83" s="201">
        <v>6.47</v>
      </c>
      <c r="R83" s="201">
        <v>12.57</v>
      </c>
      <c r="S83" s="201">
        <v>7.82</v>
      </c>
      <c r="T83" s="201">
        <v>0</v>
      </c>
      <c r="U83" s="201">
        <v>61.68</v>
      </c>
      <c r="V83" s="201">
        <v>6.16</v>
      </c>
      <c r="W83" s="201">
        <v>13.13</v>
      </c>
      <c r="X83" s="201">
        <v>43.95</v>
      </c>
      <c r="Y83" s="201">
        <v>0</v>
      </c>
      <c r="Z83">
        <v>0</v>
      </c>
      <c r="AA83" s="201">
        <v>11.27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100</v>
      </c>
      <c r="AN83" s="201">
        <v>0</v>
      </c>
      <c r="AO83">
        <v>0</v>
      </c>
      <c r="AP83" s="201">
        <v>75.3</v>
      </c>
      <c r="AQ83" s="201">
        <v>26.73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318.31</v>
      </c>
      <c r="M84" s="201">
        <v>27.26</v>
      </c>
      <c r="N84" s="201">
        <v>35.19</v>
      </c>
      <c r="O84" s="201">
        <v>0</v>
      </c>
      <c r="P84" s="201">
        <v>36.450000000000003</v>
      </c>
      <c r="Q84" s="201">
        <v>6.47</v>
      </c>
      <c r="R84" s="201">
        <v>12.57</v>
      </c>
      <c r="S84" s="201">
        <v>7.82</v>
      </c>
      <c r="T84" s="201">
        <v>0</v>
      </c>
      <c r="U84" s="201">
        <v>61.68</v>
      </c>
      <c r="V84" s="201">
        <v>6.16</v>
      </c>
      <c r="W84" s="201">
        <v>13.13</v>
      </c>
      <c r="X84" s="201">
        <v>43.95</v>
      </c>
      <c r="Y84" s="201">
        <v>0</v>
      </c>
      <c r="Z84">
        <v>0</v>
      </c>
      <c r="AA84" s="201">
        <v>11.27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100</v>
      </c>
      <c r="AN84" s="201">
        <v>0</v>
      </c>
      <c r="AO84">
        <v>0</v>
      </c>
      <c r="AP84" s="201">
        <v>75.3</v>
      </c>
      <c r="AQ84" s="201">
        <v>26.73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318.31</v>
      </c>
      <c r="M85" s="201">
        <v>27.26</v>
      </c>
      <c r="N85" s="201">
        <v>35.19</v>
      </c>
      <c r="O85" s="201">
        <v>0</v>
      </c>
      <c r="P85" s="201">
        <v>36.450000000000003</v>
      </c>
      <c r="Q85" s="201">
        <v>6.47</v>
      </c>
      <c r="R85" s="201">
        <v>12.57</v>
      </c>
      <c r="S85" s="201">
        <v>7.82</v>
      </c>
      <c r="T85" s="201">
        <v>0</v>
      </c>
      <c r="U85" s="201">
        <v>61.68</v>
      </c>
      <c r="V85" s="201">
        <v>6.16</v>
      </c>
      <c r="W85" s="201">
        <v>13.13</v>
      </c>
      <c r="X85" s="201">
        <v>43.95</v>
      </c>
      <c r="Y85" s="201">
        <v>0</v>
      </c>
      <c r="Z85">
        <v>0</v>
      </c>
      <c r="AA85" s="201">
        <v>11.27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100</v>
      </c>
      <c r="AN85" s="201">
        <v>0</v>
      </c>
      <c r="AO85">
        <v>0</v>
      </c>
      <c r="AP85" s="201">
        <v>75.3</v>
      </c>
      <c r="AQ85" s="201">
        <v>26.73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318.31</v>
      </c>
      <c r="M86" s="201">
        <v>27.26</v>
      </c>
      <c r="N86" s="201">
        <v>35.19</v>
      </c>
      <c r="O86" s="201">
        <v>0</v>
      </c>
      <c r="P86" s="201">
        <v>36.450000000000003</v>
      </c>
      <c r="Q86" s="201">
        <v>6.47</v>
      </c>
      <c r="R86" s="201">
        <v>12.57</v>
      </c>
      <c r="S86" s="201">
        <v>7.82</v>
      </c>
      <c r="T86" s="201">
        <v>0</v>
      </c>
      <c r="U86" s="201">
        <v>61.68</v>
      </c>
      <c r="V86" s="201">
        <v>6.16</v>
      </c>
      <c r="W86" s="201">
        <v>13.13</v>
      </c>
      <c r="X86" s="201">
        <v>43.95</v>
      </c>
      <c r="Y86" s="201">
        <v>0</v>
      </c>
      <c r="Z86">
        <v>0</v>
      </c>
      <c r="AA86" s="201">
        <v>11.27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100</v>
      </c>
      <c r="AN86" s="201">
        <v>0</v>
      </c>
      <c r="AO86">
        <v>0</v>
      </c>
      <c r="AP86" s="201">
        <v>75.3</v>
      </c>
      <c r="AQ86" s="201">
        <v>26.73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318.31</v>
      </c>
      <c r="M87" s="201">
        <v>27.26</v>
      </c>
      <c r="N87" s="201">
        <v>35.19</v>
      </c>
      <c r="O87" s="201">
        <v>0</v>
      </c>
      <c r="P87" s="201">
        <v>36.450000000000003</v>
      </c>
      <c r="Q87" s="201">
        <v>6.47</v>
      </c>
      <c r="R87" s="201">
        <v>12.57</v>
      </c>
      <c r="S87" s="201">
        <v>7.82</v>
      </c>
      <c r="T87" s="201">
        <v>0</v>
      </c>
      <c r="U87" s="201">
        <v>61.68</v>
      </c>
      <c r="V87" s="201">
        <v>6.16</v>
      </c>
      <c r="W87" s="201">
        <v>13.13</v>
      </c>
      <c r="X87" s="201">
        <v>43.95</v>
      </c>
      <c r="Y87" s="201">
        <v>0</v>
      </c>
      <c r="Z87">
        <v>0</v>
      </c>
      <c r="AA87" s="201">
        <v>11.27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100</v>
      </c>
      <c r="AN87" s="201">
        <v>0</v>
      </c>
      <c r="AO87">
        <v>0</v>
      </c>
      <c r="AP87" s="201">
        <v>75.3</v>
      </c>
      <c r="AQ87" s="201">
        <v>26.73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318.31</v>
      </c>
      <c r="M88" s="201">
        <v>27.26</v>
      </c>
      <c r="N88" s="201">
        <v>35.19</v>
      </c>
      <c r="O88" s="201">
        <v>0</v>
      </c>
      <c r="P88" s="201">
        <v>36.450000000000003</v>
      </c>
      <c r="Q88" s="201">
        <v>6.47</v>
      </c>
      <c r="R88" s="201">
        <v>12.57</v>
      </c>
      <c r="S88" s="201">
        <v>7.82</v>
      </c>
      <c r="T88" s="201">
        <v>0</v>
      </c>
      <c r="U88" s="201">
        <v>61.68</v>
      </c>
      <c r="V88" s="201">
        <v>6.16</v>
      </c>
      <c r="W88" s="201">
        <v>13.13</v>
      </c>
      <c r="X88" s="201">
        <v>43.95</v>
      </c>
      <c r="Y88" s="201">
        <v>0</v>
      </c>
      <c r="Z88">
        <v>0</v>
      </c>
      <c r="AA88" s="201">
        <v>11.27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100</v>
      </c>
      <c r="AN88" s="201">
        <v>0</v>
      </c>
      <c r="AO88">
        <v>0</v>
      </c>
      <c r="AP88" s="201">
        <v>75.3</v>
      </c>
      <c r="AQ88" s="201">
        <v>26.73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318.31</v>
      </c>
      <c r="M89" s="201">
        <v>27.26</v>
      </c>
      <c r="N89" s="201">
        <v>35.19</v>
      </c>
      <c r="O89" s="201">
        <v>0</v>
      </c>
      <c r="P89" s="201">
        <v>36.450000000000003</v>
      </c>
      <c r="Q89" s="201">
        <v>6.47</v>
      </c>
      <c r="R89" s="201">
        <v>12.57</v>
      </c>
      <c r="S89" s="201">
        <v>7.82</v>
      </c>
      <c r="T89" s="201">
        <v>0</v>
      </c>
      <c r="U89" s="201">
        <v>61.68</v>
      </c>
      <c r="V89" s="201">
        <v>6.16</v>
      </c>
      <c r="W89" s="201">
        <v>13.13</v>
      </c>
      <c r="X89" s="201">
        <v>43.95</v>
      </c>
      <c r="Y89" s="201">
        <v>0</v>
      </c>
      <c r="Z89">
        <v>0</v>
      </c>
      <c r="AA89" s="201">
        <v>11.27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104</v>
      </c>
      <c r="AN89" s="201">
        <v>0</v>
      </c>
      <c r="AO89">
        <v>0</v>
      </c>
      <c r="AP89" s="201">
        <v>75.3</v>
      </c>
      <c r="AQ89" s="201">
        <v>26.73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318.31</v>
      </c>
      <c r="M90" s="201">
        <v>27.26</v>
      </c>
      <c r="N90" s="201">
        <v>35.19</v>
      </c>
      <c r="O90" s="201">
        <v>0</v>
      </c>
      <c r="P90" s="201">
        <v>36.450000000000003</v>
      </c>
      <c r="Q90" s="201">
        <v>6.47</v>
      </c>
      <c r="R90" s="201">
        <v>12.57</v>
      </c>
      <c r="S90" s="201">
        <v>7.82</v>
      </c>
      <c r="T90" s="201">
        <v>0</v>
      </c>
      <c r="U90" s="201">
        <v>61.68</v>
      </c>
      <c r="V90" s="201">
        <v>6.16</v>
      </c>
      <c r="W90" s="201">
        <v>13.13</v>
      </c>
      <c r="X90" s="201">
        <v>43.95</v>
      </c>
      <c r="Y90" s="201">
        <v>0</v>
      </c>
      <c r="Z90">
        <v>0</v>
      </c>
      <c r="AA90" s="201">
        <v>11.27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104</v>
      </c>
      <c r="AN90" s="201">
        <v>0</v>
      </c>
      <c r="AO90">
        <v>0</v>
      </c>
      <c r="AP90" s="201">
        <v>75.3</v>
      </c>
      <c r="AQ90" s="201">
        <v>26.73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318.31</v>
      </c>
      <c r="M91" s="201">
        <v>27.26</v>
      </c>
      <c r="N91" s="201">
        <v>35.19</v>
      </c>
      <c r="O91" s="201">
        <v>0</v>
      </c>
      <c r="P91" s="201">
        <v>36.450000000000003</v>
      </c>
      <c r="Q91" s="201">
        <v>6.47</v>
      </c>
      <c r="R91" s="201">
        <v>12.57</v>
      </c>
      <c r="S91" s="201">
        <v>7.82</v>
      </c>
      <c r="T91" s="201">
        <v>0</v>
      </c>
      <c r="U91" s="201">
        <v>61.68</v>
      </c>
      <c r="V91" s="201">
        <v>6.16</v>
      </c>
      <c r="W91" s="201">
        <v>13.13</v>
      </c>
      <c r="X91" s="201">
        <v>43.95</v>
      </c>
      <c r="Y91" s="201">
        <v>0</v>
      </c>
      <c r="Z91">
        <v>0</v>
      </c>
      <c r="AA91" s="201">
        <v>11.27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165</v>
      </c>
      <c r="AN91" s="201">
        <v>0</v>
      </c>
      <c r="AO91">
        <v>0</v>
      </c>
      <c r="AP91" s="201">
        <v>75.3</v>
      </c>
      <c r="AQ91" s="201">
        <v>26.73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318.31</v>
      </c>
      <c r="M92" s="201">
        <v>27.26</v>
      </c>
      <c r="N92" s="201">
        <v>35.19</v>
      </c>
      <c r="O92" s="201">
        <v>0</v>
      </c>
      <c r="P92" s="201">
        <v>36.450000000000003</v>
      </c>
      <c r="Q92" s="201">
        <v>6.47</v>
      </c>
      <c r="R92" s="201">
        <v>12.57</v>
      </c>
      <c r="S92" s="201">
        <v>7.82</v>
      </c>
      <c r="T92" s="201">
        <v>0</v>
      </c>
      <c r="U92" s="201">
        <v>61.68</v>
      </c>
      <c r="V92" s="201">
        <v>6.16</v>
      </c>
      <c r="W92" s="201">
        <v>13.13</v>
      </c>
      <c r="X92" s="201">
        <v>43.95</v>
      </c>
      <c r="Y92" s="201">
        <v>0</v>
      </c>
      <c r="Z92">
        <v>0</v>
      </c>
      <c r="AA92" s="201">
        <v>11.27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191.42</v>
      </c>
      <c r="AN92" s="201">
        <v>0</v>
      </c>
      <c r="AO92">
        <v>0</v>
      </c>
      <c r="AP92" s="201">
        <v>75.3</v>
      </c>
      <c r="AQ92" s="201">
        <v>26.73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318.31</v>
      </c>
      <c r="M93" s="201">
        <v>27.26</v>
      </c>
      <c r="N93" s="201">
        <v>35.19</v>
      </c>
      <c r="O93" s="201">
        <v>0</v>
      </c>
      <c r="P93" s="201">
        <v>36.450000000000003</v>
      </c>
      <c r="Q93" s="201">
        <v>6.47</v>
      </c>
      <c r="R93" s="201">
        <v>12.57</v>
      </c>
      <c r="S93" s="201">
        <v>7.82</v>
      </c>
      <c r="T93" s="201">
        <v>0</v>
      </c>
      <c r="U93" s="201">
        <v>61.68</v>
      </c>
      <c r="V93" s="201">
        <v>6.16</v>
      </c>
      <c r="W93" s="201">
        <v>13.13</v>
      </c>
      <c r="X93" s="201">
        <v>43.95</v>
      </c>
      <c r="Y93" s="201">
        <v>0</v>
      </c>
      <c r="Z93">
        <v>0</v>
      </c>
      <c r="AA93" s="201">
        <v>11.27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191.42</v>
      </c>
      <c r="AN93" s="201">
        <v>0</v>
      </c>
      <c r="AO93">
        <v>0</v>
      </c>
      <c r="AP93" s="201">
        <v>75.3</v>
      </c>
      <c r="AQ93" s="201">
        <v>26.73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318.31</v>
      </c>
      <c r="M94" s="201">
        <v>27.26</v>
      </c>
      <c r="N94" s="201">
        <v>35.19</v>
      </c>
      <c r="O94" s="201">
        <v>0</v>
      </c>
      <c r="P94" s="201">
        <v>36.450000000000003</v>
      </c>
      <c r="Q94" s="201">
        <v>6.47</v>
      </c>
      <c r="R94" s="201">
        <v>12.57</v>
      </c>
      <c r="S94" s="201">
        <v>7.82</v>
      </c>
      <c r="T94" s="201">
        <v>0</v>
      </c>
      <c r="U94" s="201">
        <v>61.68</v>
      </c>
      <c r="V94" s="201">
        <v>6.16</v>
      </c>
      <c r="W94" s="201">
        <v>13.13</v>
      </c>
      <c r="X94" s="201">
        <v>43.95</v>
      </c>
      <c r="Y94" s="201">
        <v>0</v>
      </c>
      <c r="Z94">
        <v>0</v>
      </c>
      <c r="AA94" s="201">
        <v>11.27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191.42</v>
      </c>
      <c r="AN94" s="201">
        <v>0</v>
      </c>
      <c r="AO94">
        <v>0</v>
      </c>
      <c r="AP94" s="201">
        <v>75.3</v>
      </c>
      <c r="AQ94" s="201">
        <v>26.73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18.670000000000002</v>
      </c>
      <c r="H95" s="201">
        <v>0</v>
      </c>
      <c r="I95" s="201">
        <v>0</v>
      </c>
      <c r="J95" s="201">
        <v>17.23</v>
      </c>
      <c r="K95" s="201">
        <v>9.0399999999999991</v>
      </c>
      <c r="L95" s="201">
        <v>318.31</v>
      </c>
      <c r="M95" s="201">
        <v>27.26</v>
      </c>
      <c r="N95" s="201">
        <v>35.19</v>
      </c>
      <c r="O95" s="201">
        <v>0</v>
      </c>
      <c r="P95" s="201">
        <v>36.450000000000003</v>
      </c>
      <c r="Q95" s="201">
        <v>6.47</v>
      </c>
      <c r="R95" s="201">
        <v>12.57</v>
      </c>
      <c r="S95" s="201">
        <v>7.82</v>
      </c>
      <c r="T95" s="201">
        <v>0</v>
      </c>
      <c r="U95" s="201">
        <v>61.68</v>
      </c>
      <c r="V95" s="201">
        <v>6.16</v>
      </c>
      <c r="W95" s="201">
        <v>13.13</v>
      </c>
      <c r="X95" s="201">
        <v>43.95</v>
      </c>
      <c r="Y95" s="201">
        <v>0</v>
      </c>
      <c r="Z95">
        <v>0</v>
      </c>
      <c r="AA95" s="201">
        <v>11.27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191.42</v>
      </c>
      <c r="AN95" s="201">
        <v>0</v>
      </c>
      <c r="AO95">
        <v>0</v>
      </c>
      <c r="AP95" s="201">
        <v>75.3</v>
      </c>
      <c r="AQ95" s="201">
        <v>26.73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18.670000000000002</v>
      </c>
      <c r="H96" s="201">
        <v>0</v>
      </c>
      <c r="I96" s="201">
        <v>0</v>
      </c>
      <c r="J96" s="201">
        <v>17.23</v>
      </c>
      <c r="K96" s="201">
        <v>9.0399999999999991</v>
      </c>
      <c r="L96" s="201">
        <v>318.31</v>
      </c>
      <c r="M96" s="201">
        <v>27.26</v>
      </c>
      <c r="N96" s="201">
        <v>35.19</v>
      </c>
      <c r="O96" s="201">
        <v>0</v>
      </c>
      <c r="P96" s="201">
        <v>36.450000000000003</v>
      </c>
      <c r="Q96" s="201">
        <v>6.47</v>
      </c>
      <c r="R96" s="201">
        <v>12.57</v>
      </c>
      <c r="S96" s="201">
        <v>7.82</v>
      </c>
      <c r="T96" s="201">
        <v>0</v>
      </c>
      <c r="U96" s="201">
        <v>61.68</v>
      </c>
      <c r="V96" s="201">
        <v>6.16</v>
      </c>
      <c r="W96" s="201">
        <v>13.13</v>
      </c>
      <c r="X96" s="201">
        <v>43.95</v>
      </c>
      <c r="Y96" s="201">
        <v>0</v>
      </c>
      <c r="Z96">
        <v>0</v>
      </c>
      <c r="AA96" s="201">
        <v>11.27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191.42</v>
      </c>
      <c r="AN96" s="201">
        <v>0</v>
      </c>
      <c r="AO96">
        <v>0</v>
      </c>
      <c r="AP96" s="201">
        <v>75.3</v>
      </c>
      <c r="AQ96" s="201">
        <v>26.73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18.670000000000002</v>
      </c>
      <c r="H97" s="201">
        <v>0</v>
      </c>
      <c r="I97" s="201">
        <v>0</v>
      </c>
      <c r="J97" s="201">
        <v>17.23</v>
      </c>
      <c r="K97" s="201">
        <v>9.0399999999999991</v>
      </c>
      <c r="L97" s="201">
        <v>318.31</v>
      </c>
      <c r="M97" s="201">
        <v>27.26</v>
      </c>
      <c r="N97" s="201">
        <v>35.19</v>
      </c>
      <c r="O97" s="201">
        <v>0</v>
      </c>
      <c r="P97" s="201">
        <v>36.450000000000003</v>
      </c>
      <c r="Q97" s="201">
        <v>6.47</v>
      </c>
      <c r="R97" s="201">
        <v>12.57</v>
      </c>
      <c r="S97" s="201">
        <v>7.82</v>
      </c>
      <c r="T97" s="201">
        <v>0</v>
      </c>
      <c r="U97" s="201">
        <v>61.68</v>
      </c>
      <c r="V97" s="201">
        <v>6.16</v>
      </c>
      <c r="W97" s="201">
        <v>13.13</v>
      </c>
      <c r="X97" s="201">
        <v>43.95</v>
      </c>
      <c r="Y97" s="201">
        <v>0</v>
      </c>
      <c r="Z97">
        <v>0</v>
      </c>
      <c r="AA97" s="201">
        <v>11.27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191.42</v>
      </c>
      <c r="AN97" s="201">
        <v>0</v>
      </c>
      <c r="AO97">
        <v>0</v>
      </c>
      <c r="AP97" s="201">
        <v>75.3</v>
      </c>
      <c r="AQ97" s="201">
        <v>26.73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18.670000000000002</v>
      </c>
      <c r="H98" s="201">
        <v>0</v>
      </c>
      <c r="I98" s="201">
        <v>0</v>
      </c>
      <c r="J98" s="201">
        <v>17.23</v>
      </c>
      <c r="K98" s="201">
        <v>9.0399999999999991</v>
      </c>
      <c r="L98" s="201">
        <v>318.31</v>
      </c>
      <c r="M98" s="201">
        <v>27.26</v>
      </c>
      <c r="N98" s="201">
        <v>35.19</v>
      </c>
      <c r="O98" s="201">
        <v>0</v>
      </c>
      <c r="P98" s="201">
        <v>36.450000000000003</v>
      </c>
      <c r="Q98" s="201">
        <v>6.47</v>
      </c>
      <c r="R98" s="201">
        <v>12.57</v>
      </c>
      <c r="S98" s="201">
        <v>7.82</v>
      </c>
      <c r="T98" s="201">
        <v>0</v>
      </c>
      <c r="U98" s="201">
        <v>61.68</v>
      </c>
      <c r="V98" s="201">
        <v>6.16</v>
      </c>
      <c r="W98" s="201">
        <v>13.13</v>
      </c>
      <c r="X98" s="201">
        <v>43.95</v>
      </c>
      <c r="Y98" s="201">
        <v>0</v>
      </c>
      <c r="Z98">
        <v>0</v>
      </c>
      <c r="AA98" s="201">
        <v>11.27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191.42</v>
      </c>
      <c r="AN98" s="201">
        <v>0</v>
      </c>
      <c r="AO98">
        <v>0</v>
      </c>
      <c r="AP98" s="201">
        <v>75.3</v>
      </c>
      <c r="AQ98" s="201">
        <v>26.73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5.1955000000000015E-2</v>
      </c>
      <c r="H99">
        <f t="shared" si="0"/>
        <v>0</v>
      </c>
      <c r="I99">
        <f t="shared" si="0"/>
        <v>0</v>
      </c>
      <c r="J99">
        <f t="shared" si="0"/>
        <v>4.3104999999999997E-2</v>
      </c>
      <c r="K99">
        <f t="shared" si="0"/>
        <v>0.15378250000000013</v>
      </c>
      <c r="L99">
        <f t="shared" si="0"/>
        <v>3.5636499999999987</v>
      </c>
      <c r="M99">
        <f t="shared" si="0"/>
        <v>0.62624500000000094</v>
      </c>
      <c r="N99">
        <f t="shared" si="0"/>
        <v>0.81141750000000079</v>
      </c>
      <c r="O99">
        <f t="shared" si="0"/>
        <v>0</v>
      </c>
      <c r="P99">
        <f t="shared" si="0"/>
        <v>0.93020499999999884</v>
      </c>
      <c r="Q99">
        <f t="shared" si="0"/>
        <v>0.11412750000000019</v>
      </c>
      <c r="R99">
        <f t="shared" si="0"/>
        <v>0.22188250000000029</v>
      </c>
      <c r="S99">
        <f t="shared" si="0"/>
        <v>0.13917500000000013</v>
      </c>
      <c r="T99">
        <f t="shared" si="0"/>
        <v>0</v>
      </c>
      <c r="U99">
        <f t="shared" si="0"/>
        <v>1.480320000000001</v>
      </c>
      <c r="V99">
        <f t="shared" si="0"/>
        <v>0.12587500000000029</v>
      </c>
      <c r="W99">
        <f t="shared" si="0"/>
        <v>0.2668000000000002</v>
      </c>
      <c r="X99">
        <f t="shared" si="0"/>
        <v>0.89855499999999899</v>
      </c>
      <c r="Y99">
        <f t="shared" si="0"/>
        <v>0</v>
      </c>
      <c r="Z99">
        <f t="shared" si="0"/>
        <v>0</v>
      </c>
      <c r="AA99">
        <f t="shared" si="0"/>
        <v>0.27047999999999972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1.3418399999999981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2.9273150000000001</v>
      </c>
      <c r="AN99">
        <f t="shared" si="0"/>
        <v>0</v>
      </c>
      <c r="AO99">
        <f t="shared" si="0"/>
        <v>0</v>
      </c>
      <c r="AP99">
        <f t="shared" si="0"/>
        <v>1.113612500000001</v>
      </c>
      <c r="AQ99">
        <f t="shared" si="0"/>
        <v>0.46555750000000035</v>
      </c>
      <c r="AR99">
        <f t="shared" si="0"/>
        <v>0.2676975000000002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2.00725E-2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13.08</v>
      </c>
      <c r="H3" s="201">
        <v>0</v>
      </c>
      <c r="I3" s="201">
        <v>0</v>
      </c>
      <c r="J3" s="201">
        <v>0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5.22</v>
      </c>
      <c r="Q3" s="201">
        <v>0.41</v>
      </c>
      <c r="R3" s="201">
        <v>1.28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1.88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7.35</v>
      </c>
      <c r="AW3" s="201">
        <v>0</v>
      </c>
      <c r="AX3" s="201">
        <v>0</v>
      </c>
      <c r="AY3" s="201">
        <v>4.37</v>
      </c>
      <c r="AZ3" s="201">
        <v>5.18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7.3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5.22</v>
      </c>
      <c r="Q4" s="201">
        <v>0.41</v>
      </c>
      <c r="R4" s="201">
        <v>1.28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1.88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1.61</v>
      </c>
      <c r="AW4" s="201">
        <v>0</v>
      </c>
      <c r="AX4" s="201">
        <v>0</v>
      </c>
      <c r="AY4" s="201">
        <v>4.37</v>
      </c>
      <c r="AZ4" s="201">
        <v>5.18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5.22</v>
      </c>
      <c r="Q5" s="201">
        <v>0.41</v>
      </c>
      <c r="R5" s="201">
        <v>1.28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1.88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5.18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5.22</v>
      </c>
      <c r="Q6" s="201">
        <v>0.41</v>
      </c>
      <c r="R6" s="201">
        <v>1.28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1.98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5.18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9.16</v>
      </c>
      <c r="M7" s="201">
        <v>2.56</v>
      </c>
      <c r="N7" s="201">
        <v>2.85</v>
      </c>
      <c r="O7" s="201">
        <v>3.17</v>
      </c>
      <c r="P7" s="201">
        <v>5.22</v>
      </c>
      <c r="Q7" s="201">
        <v>0.41</v>
      </c>
      <c r="R7" s="201">
        <v>1.28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1.98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5.18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9.16</v>
      </c>
      <c r="M8" s="201">
        <v>2.56</v>
      </c>
      <c r="N8" s="201">
        <v>2.85</v>
      </c>
      <c r="O8" s="201">
        <v>3.17</v>
      </c>
      <c r="P8" s="201">
        <v>5.22</v>
      </c>
      <c r="Q8" s="201">
        <v>0.41</v>
      </c>
      <c r="R8" s="201">
        <v>1.28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1.98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5.18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0.27</v>
      </c>
      <c r="H9" s="201">
        <v>0</v>
      </c>
      <c r="I9" s="201">
        <v>0</v>
      </c>
      <c r="J9" s="201">
        <v>0.37</v>
      </c>
      <c r="K9" s="201">
        <v>2.79</v>
      </c>
      <c r="L9" s="201">
        <v>9.16</v>
      </c>
      <c r="M9" s="201">
        <v>2.56</v>
      </c>
      <c r="N9" s="201">
        <v>2.85</v>
      </c>
      <c r="O9" s="201">
        <v>3.17</v>
      </c>
      <c r="P9" s="201">
        <v>5.22</v>
      </c>
      <c r="Q9" s="201">
        <v>0.41</v>
      </c>
      <c r="R9" s="201">
        <v>1.28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1.98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0.19</v>
      </c>
      <c r="AW9" s="201">
        <v>0</v>
      </c>
      <c r="AX9" s="201">
        <v>0</v>
      </c>
      <c r="AY9" s="201">
        <v>4.37</v>
      </c>
      <c r="AZ9" s="201">
        <v>5.18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5.22</v>
      </c>
      <c r="Q10" s="201">
        <v>0.41</v>
      </c>
      <c r="R10" s="201">
        <v>1.28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1.98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5.18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9.16</v>
      </c>
      <c r="M11" s="201">
        <v>2.56</v>
      </c>
      <c r="N11" s="201">
        <v>2.85</v>
      </c>
      <c r="O11" s="201">
        <v>3.17</v>
      </c>
      <c r="P11" s="201">
        <v>5.22</v>
      </c>
      <c r="Q11" s="201">
        <v>0.41</v>
      </c>
      <c r="R11" s="201">
        <v>1.28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1.98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5.18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5.22</v>
      </c>
      <c r="Q12" s="201">
        <v>0.41</v>
      </c>
      <c r="R12" s="201">
        <v>1.28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1.98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5.18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5.22</v>
      </c>
      <c r="Q13" s="201">
        <v>0.41</v>
      </c>
      <c r="R13" s="201">
        <v>1.28</v>
      </c>
      <c r="S13" s="201">
        <v>0.63</v>
      </c>
      <c r="T13" s="201">
        <v>1.57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1.98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5.18</v>
      </c>
      <c r="BA13" s="201">
        <v>3.42</v>
      </c>
      <c r="BB13" s="201">
        <v>2.8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5.22</v>
      </c>
      <c r="Q14" s="201">
        <v>0.41</v>
      </c>
      <c r="R14" s="201">
        <v>1.28</v>
      </c>
      <c r="S14" s="201">
        <v>0.63</v>
      </c>
      <c r="T14" s="201">
        <v>1.57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1.98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5.18</v>
      </c>
      <c r="BA14" s="201">
        <v>3.42</v>
      </c>
      <c r="BB14" s="201">
        <v>2.8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2.79</v>
      </c>
      <c r="L15" s="201">
        <v>9.16</v>
      </c>
      <c r="M15" s="201">
        <v>2.56</v>
      </c>
      <c r="N15" s="201">
        <v>2.85</v>
      </c>
      <c r="O15" s="201">
        <v>3.17</v>
      </c>
      <c r="P15" s="201">
        <v>5.22</v>
      </c>
      <c r="Q15" s="201">
        <v>0.41</v>
      </c>
      <c r="R15" s="201">
        <v>1.28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1.98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5.18</v>
      </c>
      <c r="BA15" s="201">
        <v>3.42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9.16</v>
      </c>
      <c r="M16" s="201">
        <v>2.56</v>
      </c>
      <c r="N16" s="201">
        <v>2.85</v>
      </c>
      <c r="O16" s="201">
        <v>3.17</v>
      </c>
      <c r="P16" s="201">
        <v>5.22</v>
      </c>
      <c r="Q16" s="201">
        <v>0.41</v>
      </c>
      <c r="R16" s="201">
        <v>1.28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1.98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5.18</v>
      </c>
      <c r="BA16" s="201">
        <v>3.42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9.16</v>
      </c>
      <c r="M17" s="201">
        <v>2.56</v>
      </c>
      <c r="N17" s="201">
        <v>2.85</v>
      </c>
      <c r="O17" s="201">
        <v>3.17</v>
      </c>
      <c r="P17" s="201">
        <v>5.22</v>
      </c>
      <c r="Q17" s="201">
        <v>0.41</v>
      </c>
      <c r="R17" s="201">
        <v>1.28</v>
      </c>
      <c r="S17" s="201">
        <v>0.63</v>
      </c>
      <c r="T17" s="201">
        <v>1.56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1.98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5.18</v>
      </c>
      <c r="BA17" s="201">
        <v>3.42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9.16</v>
      </c>
      <c r="M18" s="201">
        <v>2.56</v>
      </c>
      <c r="N18" s="201">
        <v>2.85</v>
      </c>
      <c r="O18" s="201">
        <v>3.17</v>
      </c>
      <c r="P18" s="201">
        <v>5.22</v>
      </c>
      <c r="Q18" s="201">
        <v>0.41</v>
      </c>
      <c r="R18" s="201">
        <v>1.28</v>
      </c>
      <c r="S18" s="201">
        <v>0.63</v>
      </c>
      <c r="T18" s="201">
        <v>1.56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1.98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5.18</v>
      </c>
      <c r="BA18" s="201">
        <v>3.42</v>
      </c>
      <c r="BB18" s="201">
        <v>2.72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9.16</v>
      </c>
      <c r="M19" s="201">
        <v>2.56</v>
      </c>
      <c r="N19" s="201">
        <v>2.85</v>
      </c>
      <c r="O19" s="201">
        <v>3.17</v>
      </c>
      <c r="P19" s="201">
        <v>5.22</v>
      </c>
      <c r="Q19" s="201">
        <v>0.41</v>
      </c>
      <c r="R19" s="201">
        <v>1.28</v>
      </c>
      <c r="S19" s="201">
        <v>0.63</v>
      </c>
      <c r="T19" s="201">
        <v>1.56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1.98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5.18</v>
      </c>
      <c r="BA19" s="201">
        <v>3.42</v>
      </c>
      <c r="BB19" s="201">
        <v>2.72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9.16</v>
      </c>
      <c r="M20" s="201">
        <v>2.56</v>
      </c>
      <c r="N20" s="201">
        <v>2.85</v>
      </c>
      <c r="O20" s="201">
        <v>3.17</v>
      </c>
      <c r="P20" s="201">
        <v>5.22</v>
      </c>
      <c r="Q20" s="201">
        <v>0.41</v>
      </c>
      <c r="R20" s="201">
        <v>1.28</v>
      </c>
      <c r="S20" s="201">
        <v>0.63</v>
      </c>
      <c r="T20" s="201">
        <v>1.56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1.98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5.18</v>
      </c>
      <c r="BA20" s="201">
        <v>3.42</v>
      </c>
      <c r="BB20" s="201">
        <v>2.72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2.83</v>
      </c>
      <c r="L21" s="201">
        <v>9.2899999999999991</v>
      </c>
      <c r="M21" s="201">
        <v>2.56</v>
      </c>
      <c r="N21" s="201">
        <v>2.85</v>
      </c>
      <c r="O21" s="201">
        <v>3.17</v>
      </c>
      <c r="P21" s="201">
        <v>5.22</v>
      </c>
      <c r="Q21" s="201">
        <v>0.41</v>
      </c>
      <c r="R21" s="201">
        <v>1.29</v>
      </c>
      <c r="S21" s="201">
        <v>0.63</v>
      </c>
      <c r="T21" s="201">
        <v>1.56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1.98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5.18</v>
      </c>
      <c r="BA21" s="201">
        <v>3.42</v>
      </c>
      <c r="BB21" s="201">
        <v>2.72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2.83</v>
      </c>
      <c r="L22" s="201">
        <v>9.2899999999999991</v>
      </c>
      <c r="M22" s="201">
        <v>2.56</v>
      </c>
      <c r="N22" s="201">
        <v>2.85</v>
      </c>
      <c r="O22" s="201">
        <v>3.17</v>
      </c>
      <c r="P22" s="201">
        <v>5.22</v>
      </c>
      <c r="Q22" s="201">
        <v>0.41</v>
      </c>
      <c r="R22" s="201">
        <v>1.29</v>
      </c>
      <c r="S22" s="201">
        <v>0.64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1.98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5.18</v>
      </c>
      <c r="BA22" s="201">
        <v>3.42</v>
      </c>
      <c r="BB22" s="201">
        <v>2.72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9.17</v>
      </c>
      <c r="M23" s="201">
        <v>2.56</v>
      </c>
      <c r="N23" s="201">
        <v>2.85</v>
      </c>
      <c r="O23" s="201">
        <v>3.17</v>
      </c>
      <c r="P23" s="201">
        <v>5.22</v>
      </c>
      <c r="Q23" s="201">
        <v>0.41</v>
      </c>
      <c r="R23" s="201">
        <v>1.27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1.98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5.18</v>
      </c>
      <c r="BA23" s="201">
        <v>3.42</v>
      </c>
      <c r="BB23" s="201">
        <v>2.72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9.17</v>
      </c>
      <c r="M24" s="201">
        <v>2.56</v>
      </c>
      <c r="N24" s="201">
        <v>2.85</v>
      </c>
      <c r="O24" s="201">
        <v>3.17</v>
      </c>
      <c r="P24" s="201">
        <v>5.22</v>
      </c>
      <c r="Q24" s="201">
        <v>0.41</v>
      </c>
      <c r="R24" s="201">
        <v>1.27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1.98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8.4499999999999993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5.18</v>
      </c>
      <c r="BA24" s="201">
        <v>3.42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9.17</v>
      </c>
      <c r="M25" s="201">
        <v>2.56</v>
      </c>
      <c r="N25" s="201">
        <v>2.85</v>
      </c>
      <c r="O25" s="201">
        <v>3.17</v>
      </c>
      <c r="P25" s="201">
        <v>5.22</v>
      </c>
      <c r="Q25" s="201">
        <v>0.41</v>
      </c>
      <c r="R25" s="201">
        <v>1.27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1.98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8.4499999999999993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5.18</v>
      </c>
      <c r="BA25" s="201">
        <v>3.42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9.17</v>
      </c>
      <c r="M26" s="201">
        <v>2.56</v>
      </c>
      <c r="N26" s="201">
        <v>2.85</v>
      </c>
      <c r="O26" s="201">
        <v>3.17</v>
      </c>
      <c r="P26" s="201">
        <v>5.22</v>
      </c>
      <c r="Q26" s="201">
        <v>0.41</v>
      </c>
      <c r="R26" s="201">
        <v>1.27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1.98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8.4499999999999993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5.18</v>
      </c>
      <c r="BA26" s="201">
        <v>3.42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9.17</v>
      </c>
      <c r="M27" s="201">
        <v>2.56</v>
      </c>
      <c r="N27" s="201">
        <v>2.85</v>
      </c>
      <c r="O27" s="201">
        <v>3.17</v>
      </c>
      <c r="P27" s="201">
        <v>5.22</v>
      </c>
      <c r="Q27" s="201">
        <v>0.41</v>
      </c>
      <c r="R27" s="201">
        <v>1.27</v>
      </c>
      <c r="S27" s="201">
        <v>0.63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1.98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8.4499999999999993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5.18</v>
      </c>
      <c r="BA27" s="201">
        <v>3.42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2.67</v>
      </c>
      <c r="L28" s="201">
        <v>9.1199999999999992</v>
      </c>
      <c r="M28" s="201">
        <v>2.56</v>
      </c>
      <c r="N28" s="201">
        <v>2.85</v>
      </c>
      <c r="O28" s="201">
        <v>3.17</v>
      </c>
      <c r="P28" s="201">
        <v>5.22</v>
      </c>
      <c r="Q28" s="201">
        <v>0.41</v>
      </c>
      <c r="R28" s="201">
        <v>1.27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1.98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8.4499999999999993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5.18</v>
      </c>
      <c r="BA28" s="201">
        <v>3.42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2.67</v>
      </c>
      <c r="L29" s="201">
        <v>8.9700000000000006</v>
      </c>
      <c r="M29" s="201">
        <v>2.56</v>
      </c>
      <c r="N29" s="201">
        <v>2.85</v>
      </c>
      <c r="O29" s="201">
        <v>3.17</v>
      </c>
      <c r="P29" s="201">
        <v>5.22</v>
      </c>
      <c r="Q29" s="201">
        <v>0.41</v>
      </c>
      <c r="R29" s="201">
        <v>1.27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1.98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8.4499999999999993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5.18</v>
      </c>
      <c r="BA29" s="201">
        <v>3.42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2.67</v>
      </c>
      <c r="L30" s="201">
        <v>9.18</v>
      </c>
      <c r="M30" s="201">
        <v>2.56</v>
      </c>
      <c r="N30" s="201">
        <v>2.85</v>
      </c>
      <c r="O30" s="201">
        <v>3.17</v>
      </c>
      <c r="P30" s="201">
        <v>5.22</v>
      </c>
      <c r="Q30" s="201">
        <v>0.41</v>
      </c>
      <c r="R30" s="201">
        <v>1.27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1.98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8.4499999999999993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5.18</v>
      </c>
      <c r="BA30" s="201">
        <v>3.42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2.79</v>
      </c>
      <c r="L31" s="201">
        <v>9.18</v>
      </c>
      <c r="M31" s="201">
        <v>2.56</v>
      </c>
      <c r="N31" s="201">
        <v>2.85</v>
      </c>
      <c r="O31" s="201">
        <v>3.17</v>
      </c>
      <c r="P31" s="201">
        <v>5.22</v>
      </c>
      <c r="Q31" s="201">
        <v>0.41</v>
      </c>
      <c r="R31" s="201">
        <v>1.27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1.98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8.4499999999999993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5.18</v>
      </c>
      <c r="BA31" s="201">
        <v>3.42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2.79</v>
      </c>
      <c r="L32" s="201">
        <v>9.18</v>
      </c>
      <c r="M32" s="201">
        <v>2.56</v>
      </c>
      <c r="N32" s="201">
        <v>2.85</v>
      </c>
      <c r="O32" s="201">
        <v>3.17</v>
      </c>
      <c r="P32" s="201">
        <v>5.22</v>
      </c>
      <c r="Q32" s="201">
        <v>0.41</v>
      </c>
      <c r="R32" s="201">
        <v>1.27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1.98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8.4499999999999993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5.18</v>
      </c>
      <c r="BA32" s="201">
        <v>3.42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2.79</v>
      </c>
      <c r="L33" s="201">
        <v>9.18</v>
      </c>
      <c r="M33" s="201">
        <v>2.56</v>
      </c>
      <c r="N33" s="201">
        <v>2.85</v>
      </c>
      <c r="O33" s="201">
        <v>3.17</v>
      </c>
      <c r="P33" s="201">
        <v>5.22</v>
      </c>
      <c r="Q33" s="201">
        <v>0.41</v>
      </c>
      <c r="R33" s="201">
        <v>1.27</v>
      </c>
      <c r="S33" s="201">
        <v>0.63</v>
      </c>
      <c r="T33" s="201">
        <v>1.57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1.98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8.4499999999999993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5.18</v>
      </c>
      <c r="BA33" s="201">
        <v>3.42</v>
      </c>
      <c r="BB33" s="201">
        <v>2.9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2.79</v>
      </c>
      <c r="L34" s="201">
        <v>9.18</v>
      </c>
      <c r="M34" s="201">
        <v>2.56</v>
      </c>
      <c r="N34" s="201">
        <v>2.85</v>
      </c>
      <c r="O34" s="201">
        <v>3.17</v>
      </c>
      <c r="P34" s="201">
        <v>5.22</v>
      </c>
      <c r="Q34" s="201">
        <v>0.41</v>
      </c>
      <c r="R34" s="201">
        <v>1.27</v>
      </c>
      <c r="S34" s="201">
        <v>0.63</v>
      </c>
      <c r="T34" s="201">
        <v>1.57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1.98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8.4499999999999993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5.18</v>
      </c>
      <c r="BA34" s="201">
        <v>3.42</v>
      </c>
      <c r="BB34" s="201">
        <v>2.9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2.79</v>
      </c>
      <c r="L35" s="201">
        <v>9.18</v>
      </c>
      <c r="M35" s="201">
        <v>2.56</v>
      </c>
      <c r="N35" s="201">
        <v>2.85</v>
      </c>
      <c r="O35" s="201">
        <v>3.19</v>
      </c>
      <c r="P35" s="201">
        <v>5.22</v>
      </c>
      <c r="Q35" s="201">
        <v>0.41</v>
      </c>
      <c r="R35" s="201">
        <v>1.27</v>
      </c>
      <c r="S35" s="201">
        <v>0.63</v>
      </c>
      <c r="T35" s="201">
        <v>1.57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1.98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8.4499999999999993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5.18</v>
      </c>
      <c r="BA35" s="201">
        <v>3.42</v>
      </c>
      <c r="BB35" s="201">
        <v>2.9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2.79</v>
      </c>
      <c r="L36" s="201">
        <v>9.18</v>
      </c>
      <c r="M36" s="201">
        <v>2.56</v>
      </c>
      <c r="N36" s="201">
        <v>2.85</v>
      </c>
      <c r="O36" s="201">
        <v>3.19</v>
      </c>
      <c r="P36" s="201">
        <v>5.22</v>
      </c>
      <c r="Q36" s="201">
        <v>0.41</v>
      </c>
      <c r="R36" s="201">
        <v>1.27</v>
      </c>
      <c r="S36" s="201">
        <v>0.63</v>
      </c>
      <c r="T36" s="201">
        <v>1.57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1.98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8.4499999999999993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5.18</v>
      </c>
      <c r="BA36" s="201">
        <v>3.42</v>
      </c>
      <c r="BB36" s="201">
        <v>2.9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2.79</v>
      </c>
      <c r="L37" s="201">
        <v>9.18</v>
      </c>
      <c r="M37" s="201">
        <v>2.56</v>
      </c>
      <c r="N37" s="201">
        <v>2.85</v>
      </c>
      <c r="O37" s="201">
        <v>3.19</v>
      </c>
      <c r="P37" s="201">
        <v>5.22</v>
      </c>
      <c r="Q37" s="201">
        <v>0.41</v>
      </c>
      <c r="R37" s="201">
        <v>1.27</v>
      </c>
      <c r="S37" s="201">
        <v>0.63</v>
      </c>
      <c r="T37" s="201">
        <v>1.57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1.98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8.4499999999999993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5.18</v>
      </c>
      <c r="BA37" s="201">
        <v>3.42</v>
      </c>
      <c r="BB37" s="201">
        <v>2.9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2.79</v>
      </c>
      <c r="L38" s="201">
        <v>9.18</v>
      </c>
      <c r="M38" s="201">
        <v>2.56</v>
      </c>
      <c r="N38" s="201">
        <v>2.85</v>
      </c>
      <c r="O38" s="201">
        <v>3.19</v>
      </c>
      <c r="P38" s="201">
        <v>5.22</v>
      </c>
      <c r="Q38" s="201">
        <v>0.41</v>
      </c>
      <c r="R38" s="201">
        <v>1.27</v>
      </c>
      <c r="S38" s="201">
        <v>0.63</v>
      </c>
      <c r="T38" s="201">
        <v>1.57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1.98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8.4499999999999993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5.18</v>
      </c>
      <c r="BA38" s="201">
        <v>3.42</v>
      </c>
      <c r="BB38" s="201">
        <v>2.9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2.79</v>
      </c>
      <c r="L39" s="201">
        <v>2.12</v>
      </c>
      <c r="M39" s="201">
        <v>2.56</v>
      </c>
      <c r="N39" s="201">
        <v>2.95</v>
      </c>
      <c r="O39" s="201">
        <v>3.28</v>
      </c>
      <c r="P39" s="201">
        <v>5.22</v>
      </c>
      <c r="Q39" s="201">
        <v>0</v>
      </c>
      <c r="R39" s="201">
        <v>0.46</v>
      </c>
      <c r="S39" s="201">
        <v>0.12</v>
      </c>
      <c r="T39" s="201">
        <v>1.23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1.98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17.63</v>
      </c>
      <c r="AJ39" s="201">
        <v>0</v>
      </c>
      <c r="AK39" s="201">
        <v>0</v>
      </c>
      <c r="AL39" s="201">
        <v>0</v>
      </c>
      <c r="AM39" s="201">
        <v>7.52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6.45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5.18</v>
      </c>
      <c r="BA39" s="201">
        <v>3.42</v>
      </c>
      <c r="BB39" s="201">
        <v>2.9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2.79</v>
      </c>
      <c r="L40" s="201">
        <v>2.12</v>
      </c>
      <c r="M40" s="201">
        <v>2.56</v>
      </c>
      <c r="N40" s="201">
        <v>2.95</v>
      </c>
      <c r="O40" s="201">
        <v>3.28</v>
      </c>
      <c r="P40" s="201">
        <v>5.22</v>
      </c>
      <c r="Q40" s="201">
        <v>0</v>
      </c>
      <c r="R40" s="201">
        <v>0.46</v>
      </c>
      <c r="S40" s="201">
        <v>0.12</v>
      </c>
      <c r="T40" s="201">
        <v>1.23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1.98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17.63</v>
      </c>
      <c r="AJ40" s="201">
        <v>0</v>
      </c>
      <c r="AK40" s="201">
        <v>0</v>
      </c>
      <c r="AL40" s="201">
        <v>0</v>
      </c>
      <c r="AM40" s="201">
        <v>7.52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6.45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5.18</v>
      </c>
      <c r="BA40" s="201">
        <v>3.42</v>
      </c>
      <c r="BB40" s="201">
        <v>2.9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1.61</v>
      </c>
      <c r="L41" s="201">
        <v>5.51</v>
      </c>
      <c r="M41" s="201">
        <v>1.49</v>
      </c>
      <c r="N41" s="201">
        <v>1.71</v>
      </c>
      <c r="O41" s="201">
        <v>1.95</v>
      </c>
      <c r="P41" s="201">
        <v>3.02</v>
      </c>
      <c r="Q41" s="201">
        <v>0.24</v>
      </c>
      <c r="R41" s="201">
        <v>0.74</v>
      </c>
      <c r="S41" s="201">
        <v>0.37</v>
      </c>
      <c r="T41" s="201">
        <v>0.91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1.98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17.63</v>
      </c>
      <c r="AJ41" s="201">
        <v>0</v>
      </c>
      <c r="AK41" s="201">
        <v>0</v>
      </c>
      <c r="AL41" s="201">
        <v>0</v>
      </c>
      <c r="AM41" s="201">
        <v>7.52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2.16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4.22</v>
      </c>
      <c r="AZ41" s="201">
        <v>5.18</v>
      </c>
      <c r="BA41" s="201">
        <v>3.42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1.61</v>
      </c>
      <c r="L42" s="201">
        <v>5.51</v>
      </c>
      <c r="M42" s="201">
        <v>1.49</v>
      </c>
      <c r="N42" s="201">
        <v>1.71</v>
      </c>
      <c r="O42" s="201">
        <v>1.95</v>
      </c>
      <c r="P42" s="201">
        <v>3.02</v>
      </c>
      <c r="Q42" s="201">
        <v>0.24</v>
      </c>
      <c r="R42" s="201">
        <v>0.74</v>
      </c>
      <c r="S42" s="201">
        <v>0.37</v>
      </c>
      <c r="T42" s="201">
        <v>0.91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1.98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17.63</v>
      </c>
      <c r="AJ42" s="201">
        <v>0</v>
      </c>
      <c r="AK42" s="201">
        <v>0</v>
      </c>
      <c r="AL42" s="201">
        <v>0</v>
      </c>
      <c r="AM42" s="201">
        <v>7.52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2.16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4.22</v>
      </c>
      <c r="AZ42" s="201">
        <v>5.18</v>
      </c>
      <c r="BA42" s="201">
        <v>3.42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1.61</v>
      </c>
      <c r="L43" s="201">
        <v>5.51</v>
      </c>
      <c r="M43" s="201">
        <v>1.49</v>
      </c>
      <c r="N43" s="201">
        <v>1.96</v>
      </c>
      <c r="O43" s="201">
        <v>2.27</v>
      </c>
      <c r="P43" s="201">
        <v>3.02</v>
      </c>
      <c r="Q43" s="201">
        <v>0.24</v>
      </c>
      <c r="R43" s="201">
        <v>0.74</v>
      </c>
      <c r="S43" s="201">
        <v>0.37</v>
      </c>
      <c r="T43" s="201">
        <v>0.91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17.63</v>
      </c>
      <c r="AJ43" s="201">
        <v>0</v>
      </c>
      <c r="AK43" s="201">
        <v>0</v>
      </c>
      <c r="AL43" s="201">
        <v>0</v>
      </c>
      <c r="AM43" s="201">
        <v>29.84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2.16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4.22</v>
      </c>
      <c r="AZ43" s="201">
        <v>5.18</v>
      </c>
      <c r="BA43" s="201">
        <v>3.42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1.61</v>
      </c>
      <c r="L44" s="201">
        <v>5.51</v>
      </c>
      <c r="M44" s="201">
        <v>1.49</v>
      </c>
      <c r="N44" s="201">
        <v>1.96</v>
      </c>
      <c r="O44" s="201">
        <v>2.27</v>
      </c>
      <c r="P44" s="201">
        <v>3.02</v>
      </c>
      <c r="Q44" s="201">
        <v>0.24</v>
      </c>
      <c r="R44" s="201">
        <v>0.74</v>
      </c>
      <c r="S44" s="201">
        <v>0.37</v>
      </c>
      <c r="T44" s="201">
        <v>0.91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17.63</v>
      </c>
      <c r="AJ44" s="201">
        <v>0</v>
      </c>
      <c r="AK44" s="201">
        <v>0</v>
      </c>
      <c r="AL44" s="201">
        <v>0</v>
      </c>
      <c r="AM44" s="201">
        <v>29.84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2.16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4.22</v>
      </c>
      <c r="AZ44" s="201">
        <v>5.18</v>
      </c>
      <c r="BA44" s="201">
        <v>3.42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1.61</v>
      </c>
      <c r="L45" s="201">
        <v>5.51</v>
      </c>
      <c r="M45" s="201">
        <v>1.49</v>
      </c>
      <c r="N45" s="201">
        <v>1.96</v>
      </c>
      <c r="O45" s="201">
        <v>2.27</v>
      </c>
      <c r="P45" s="201">
        <v>3.02</v>
      </c>
      <c r="Q45" s="201">
        <v>0.24</v>
      </c>
      <c r="R45" s="201">
        <v>0.74</v>
      </c>
      <c r="S45" s="201">
        <v>0.37</v>
      </c>
      <c r="T45" s="201">
        <v>0.91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17.63</v>
      </c>
      <c r="AJ45" s="201">
        <v>0</v>
      </c>
      <c r="AK45" s="201">
        <v>0</v>
      </c>
      <c r="AL45" s="201">
        <v>0</v>
      </c>
      <c r="AM45" s="201">
        <v>29.84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2.16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4.22</v>
      </c>
      <c r="AZ45" s="201">
        <v>5.18</v>
      </c>
      <c r="BA45" s="201">
        <v>3.42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1.61</v>
      </c>
      <c r="L46" s="201">
        <v>5.51</v>
      </c>
      <c r="M46" s="201">
        <v>1.49</v>
      </c>
      <c r="N46" s="201">
        <v>1.96</v>
      </c>
      <c r="O46" s="201">
        <v>2.27</v>
      </c>
      <c r="P46" s="201">
        <v>3.02</v>
      </c>
      <c r="Q46" s="201">
        <v>0.24</v>
      </c>
      <c r="R46" s="201">
        <v>0.74</v>
      </c>
      <c r="S46" s="201">
        <v>0.37</v>
      </c>
      <c r="T46" s="201">
        <v>0.91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17.63</v>
      </c>
      <c r="AJ46" s="201">
        <v>0</v>
      </c>
      <c r="AK46" s="201">
        <v>0</v>
      </c>
      <c r="AL46" s="201">
        <v>0</v>
      </c>
      <c r="AM46" s="201">
        <v>29.84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2.16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4.22</v>
      </c>
      <c r="AZ46" s="201">
        <v>5.18</v>
      </c>
      <c r="BA46" s="201">
        <v>3.42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1.61</v>
      </c>
      <c r="L47" s="201">
        <v>5.51</v>
      </c>
      <c r="M47" s="201">
        <v>1.73</v>
      </c>
      <c r="N47" s="201">
        <v>2.25</v>
      </c>
      <c r="O47" s="201">
        <v>2.27</v>
      </c>
      <c r="P47" s="201">
        <v>3.98</v>
      </c>
      <c r="Q47" s="201">
        <v>0.24</v>
      </c>
      <c r="R47" s="201">
        <v>0.74</v>
      </c>
      <c r="S47" s="201">
        <v>0.37</v>
      </c>
      <c r="T47" s="201">
        <v>0.91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17.63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2.16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4.22</v>
      </c>
      <c r="AZ47" s="201">
        <v>5.18</v>
      </c>
      <c r="BA47" s="201">
        <v>3.42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1.61</v>
      </c>
      <c r="L48" s="201">
        <v>5.51</v>
      </c>
      <c r="M48" s="201">
        <v>1.73</v>
      </c>
      <c r="N48" s="201">
        <v>2.25</v>
      </c>
      <c r="O48" s="201">
        <v>2.27</v>
      </c>
      <c r="P48" s="201">
        <v>3.98</v>
      </c>
      <c r="Q48" s="201">
        <v>0.24</v>
      </c>
      <c r="R48" s="201">
        <v>0.74</v>
      </c>
      <c r="S48" s="201">
        <v>0.37</v>
      </c>
      <c r="T48" s="201">
        <v>0.91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17.63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2.16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4.22</v>
      </c>
      <c r="AZ48" s="201">
        <v>5.18</v>
      </c>
      <c r="BA48" s="201">
        <v>3.42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1.61</v>
      </c>
      <c r="L49" s="201">
        <v>5.51</v>
      </c>
      <c r="M49" s="201">
        <v>1.49</v>
      </c>
      <c r="N49" s="201">
        <v>1.71</v>
      </c>
      <c r="O49" s="201">
        <v>1.86</v>
      </c>
      <c r="P49" s="201">
        <v>3.02</v>
      </c>
      <c r="Q49" s="201">
        <v>0.25</v>
      </c>
      <c r="R49" s="201">
        <v>0.75</v>
      </c>
      <c r="S49" s="201">
        <v>0.37</v>
      </c>
      <c r="T49" s="201">
        <v>0.91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17.63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2.16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4.22</v>
      </c>
      <c r="AZ49" s="201">
        <v>5.18</v>
      </c>
      <c r="BA49" s="201">
        <v>3.42</v>
      </c>
      <c r="BB49" s="201">
        <v>2.71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1.61</v>
      </c>
      <c r="L50" s="201">
        <v>5.51</v>
      </c>
      <c r="M50" s="201">
        <v>1.49</v>
      </c>
      <c r="N50" s="201">
        <v>1.65</v>
      </c>
      <c r="O50" s="201">
        <v>1.86</v>
      </c>
      <c r="P50" s="201">
        <v>3.02</v>
      </c>
      <c r="Q50" s="201">
        <v>0.25</v>
      </c>
      <c r="R50" s="201">
        <v>0.75</v>
      </c>
      <c r="S50" s="201">
        <v>0.37</v>
      </c>
      <c r="T50" s="201">
        <v>0.91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17.63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2.16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4.22</v>
      </c>
      <c r="AZ50" s="201">
        <v>5.18</v>
      </c>
      <c r="BA50" s="201">
        <v>3.42</v>
      </c>
      <c r="BB50" s="201">
        <v>2.71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1.61</v>
      </c>
      <c r="L51" s="201">
        <v>5.51</v>
      </c>
      <c r="M51" s="201">
        <v>1.49</v>
      </c>
      <c r="N51" s="201">
        <v>1.65</v>
      </c>
      <c r="O51" s="201">
        <v>1.84</v>
      </c>
      <c r="P51" s="201">
        <v>3.02</v>
      </c>
      <c r="Q51" s="201">
        <v>0.25</v>
      </c>
      <c r="R51" s="201">
        <v>0.75</v>
      </c>
      <c r="S51" s="201">
        <v>0.37</v>
      </c>
      <c r="T51" s="201">
        <v>0.91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4.9000000000000004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4.22</v>
      </c>
      <c r="AZ51" s="201">
        <v>5.18</v>
      </c>
      <c r="BA51" s="201">
        <v>3.42</v>
      </c>
      <c r="BB51" s="201">
        <v>2.71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1.61</v>
      </c>
      <c r="L52" s="201">
        <v>5.51</v>
      </c>
      <c r="M52" s="201">
        <v>1.49</v>
      </c>
      <c r="N52" s="201">
        <v>1.65</v>
      </c>
      <c r="O52" s="201">
        <v>1.84</v>
      </c>
      <c r="P52" s="201">
        <v>3.02</v>
      </c>
      <c r="Q52" s="201">
        <v>0.25</v>
      </c>
      <c r="R52" s="201">
        <v>0.75</v>
      </c>
      <c r="S52" s="201">
        <v>0.37</v>
      </c>
      <c r="T52" s="201">
        <v>0.91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4.9000000000000004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4.22</v>
      </c>
      <c r="AZ52" s="201">
        <v>5.18</v>
      </c>
      <c r="BA52" s="201">
        <v>3.42</v>
      </c>
      <c r="BB52" s="201">
        <v>2.71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1.61</v>
      </c>
      <c r="L53" s="201">
        <v>5.51</v>
      </c>
      <c r="M53" s="201">
        <v>1.49</v>
      </c>
      <c r="N53" s="201">
        <v>1.65</v>
      </c>
      <c r="O53" s="201">
        <v>1.84</v>
      </c>
      <c r="P53" s="201">
        <v>3.02</v>
      </c>
      <c r="Q53" s="201">
        <v>0.25</v>
      </c>
      <c r="R53" s="201">
        <v>0.75</v>
      </c>
      <c r="S53" s="201">
        <v>0.37</v>
      </c>
      <c r="T53" s="201">
        <v>0.91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4.9000000000000004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4.22</v>
      </c>
      <c r="AZ53" s="201">
        <v>5.18</v>
      </c>
      <c r="BA53" s="201">
        <v>3.42</v>
      </c>
      <c r="BB53" s="201">
        <v>2.71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1.61</v>
      </c>
      <c r="L54" s="201">
        <v>5.51</v>
      </c>
      <c r="M54" s="201">
        <v>1.49</v>
      </c>
      <c r="N54" s="201">
        <v>1.65</v>
      </c>
      <c r="O54" s="201">
        <v>1.84</v>
      </c>
      <c r="P54" s="201">
        <v>3.02</v>
      </c>
      <c r="Q54" s="201">
        <v>0.25</v>
      </c>
      <c r="R54" s="201">
        <v>0.75</v>
      </c>
      <c r="S54" s="201">
        <v>0.37</v>
      </c>
      <c r="T54" s="201">
        <v>0.91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4.8899999999999997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4.22</v>
      </c>
      <c r="AZ54" s="201">
        <v>5.18</v>
      </c>
      <c r="BA54" s="201">
        <v>3.42</v>
      </c>
      <c r="BB54" s="201">
        <v>2.71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1.61</v>
      </c>
      <c r="L55" s="201">
        <v>5.51</v>
      </c>
      <c r="M55" s="201">
        <v>1.49</v>
      </c>
      <c r="N55" s="201">
        <v>1.65</v>
      </c>
      <c r="O55" s="201">
        <v>1.84</v>
      </c>
      <c r="P55" s="201">
        <v>3.02</v>
      </c>
      <c r="Q55" s="201">
        <v>0.25</v>
      </c>
      <c r="R55" s="201">
        <v>0.76</v>
      </c>
      <c r="S55" s="201">
        <v>0.37</v>
      </c>
      <c r="T55" s="201">
        <v>0.91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4.8899999999999997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4.22</v>
      </c>
      <c r="AZ55" s="201">
        <v>5.18</v>
      </c>
      <c r="BA55" s="201">
        <v>3.42</v>
      </c>
      <c r="BB55" s="201">
        <v>2.71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1.61</v>
      </c>
      <c r="L56" s="201">
        <v>5.51</v>
      </c>
      <c r="M56" s="201">
        <v>1.49</v>
      </c>
      <c r="N56" s="201">
        <v>1.65</v>
      </c>
      <c r="O56" s="201">
        <v>1.84</v>
      </c>
      <c r="P56" s="201">
        <v>3.02</v>
      </c>
      <c r="Q56" s="201">
        <v>0.25</v>
      </c>
      <c r="R56" s="201">
        <v>0.76</v>
      </c>
      <c r="S56" s="201">
        <v>0.37</v>
      </c>
      <c r="T56" s="201">
        <v>0.91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4.8899999999999997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4.22</v>
      </c>
      <c r="AZ56" s="201">
        <v>5.18</v>
      </c>
      <c r="BA56" s="201">
        <v>3.42</v>
      </c>
      <c r="BB56" s="201">
        <v>2.71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1.61</v>
      </c>
      <c r="L57" s="201">
        <v>5.51</v>
      </c>
      <c r="M57" s="201">
        <v>1.49</v>
      </c>
      <c r="N57" s="201">
        <v>1.65</v>
      </c>
      <c r="O57" s="201">
        <v>1.84</v>
      </c>
      <c r="P57" s="201">
        <v>3.02</v>
      </c>
      <c r="Q57" s="201">
        <v>0.25</v>
      </c>
      <c r="R57" s="201">
        <v>0.76</v>
      </c>
      <c r="S57" s="201">
        <v>0.37</v>
      </c>
      <c r="T57" s="201">
        <v>0.91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4.8899999999999997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4.22</v>
      </c>
      <c r="AZ57" s="201">
        <v>5.18</v>
      </c>
      <c r="BA57" s="201">
        <v>3.42</v>
      </c>
      <c r="BB57" s="201">
        <v>2.71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1.61</v>
      </c>
      <c r="L58" s="201">
        <v>5.51</v>
      </c>
      <c r="M58" s="201">
        <v>1.49</v>
      </c>
      <c r="N58" s="201">
        <v>1.65</v>
      </c>
      <c r="O58" s="201">
        <v>1.84</v>
      </c>
      <c r="P58" s="201">
        <v>3.02</v>
      </c>
      <c r="Q58" s="201">
        <v>0.25</v>
      </c>
      <c r="R58" s="201">
        <v>0.76</v>
      </c>
      <c r="S58" s="201">
        <v>0.37</v>
      </c>
      <c r="T58" s="201">
        <v>0.91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4.8899999999999997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4.22</v>
      </c>
      <c r="AZ58" s="201">
        <v>5.18</v>
      </c>
      <c r="BA58" s="201">
        <v>3.42</v>
      </c>
      <c r="BB58" s="201">
        <v>2.71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1.61</v>
      </c>
      <c r="L59" s="201">
        <v>5.5</v>
      </c>
      <c r="M59" s="201">
        <v>1.49</v>
      </c>
      <c r="N59" s="201">
        <v>1.65</v>
      </c>
      <c r="O59" s="201">
        <v>1.73</v>
      </c>
      <c r="P59" s="201">
        <v>3.02</v>
      </c>
      <c r="Q59" s="201">
        <v>0.24</v>
      </c>
      <c r="R59" s="201">
        <v>0.74</v>
      </c>
      <c r="S59" s="201">
        <v>0.37</v>
      </c>
      <c r="T59" s="201">
        <v>0.91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1.98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4.8899999999999997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4.22</v>
      </c>
      <c r="AZ59" s="201">
        <v>5.18</v>
      </c>
      <c r="BA59" s="201">
        <v>3.42</v>
      </c>
      <c r="BB59" s="201">
        <v>2.5499999999999998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1.61</v>
      </c>
      <c r="L60" s="201">
        <v>5.5</v>
      </c>
      <c r="M60" s="201">
        <v>1.49</v>
      </c>
      <c r="N60" s="201">
        <v>1.65</v>
      </c>
      <c r="O60" s="201">
        <v>1.84</v>
      </c>
      <c r="P60" s="201">
        <v>3.02</v>
      </c>
      <c r="Q60" s="201">
        <v>0.24</v>
      </c>
      <c r="R60" s="201">
        <v>0.74</v>
      </c>
      <c r="S60" s="201">
        <v>0.37</v>
      </c>
      <c r="T60" s="201">
        <v>0.91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1.98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4.8899999999999997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4.22</v>
      </c>
      <c r="AZ60" s="201">
        <v>5.18</v>
      </c>
      <c r="BA60" s="201">
        <v>3.42</v>
      </c>
      <c r="BB60" s="201">
        <v>2.5499999999999998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1.61</v>
      </c>
      <c r="L61" s="201">
        <v>5.5</v>
      </c>
      <c r="M61" s="201">
        <v>1.49</v>
      </c>
      <c r="N61" s="201">
        <v>1.65</v>
      </c>
      <c r="O61" s="201">
        <v>1.84</v>
      </c>
      <c r="P61" s="201">
        <v>3.02</v>
      </c>
      <c r="Q61" s="201">
        <v>0.24</v>
      </c>
      <c r="R61" s="201">
        <v>0.74</v>
      </c>
      <c r="S61" s="201">
        <v>0.37</v>
      </c>
      <c r="T61" s="201">
        <v>0.91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1.98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4.8899999999999997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4.22</v>
      </c>
      <c r="AZ61" s="201">
        <v>5.18</v>
      </c>
      <c r="BA61" s="201">
        <v>3.42</v>
      </c>
      <c r="BB61" s="201">
        <v>2.5499999999999998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1.61</v>
      </c>
      <c r="L62" s="201">
        <v>5.5</v>
      </c>
      <c r="M62" s="201">
        <v>1.49</v>
      </c>
      <c r="N62" s="201">
        <v>1.65</v>
      </c>
      <c r="O62" s="201">
        <v>1.84</v>
      </c>
      <c r="P62" s="201">
        <v>3.02</v>
      </c>
      <c r="Q62" s="201">
        <v>0.24</v>
      </c>
      <c r="R62" s="201">
        <v>0.74</v>
      </c>
      <c r="S62" s="201">
        <v>0.37</v>
      </c>
      <c r="T62" s="201">
        <v>0.91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1.98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4.8899999999999997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4.22</v>
      </c>
      <c r="AZ62" s="201">
        <v>5.18</v>
      </c>
      <c r="BA62" s="201">
        <v>3.42</v>
      </c>
      <c r="BB62" s="201">
        <v>2.5499999999999998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1.61</v>
      </c>
      <c r="L63" s="201">
        <v>5.5</v>
      </c>
      <c r="M63" s="201">
        <v>1.49</v>
      </c>
      <c r="N63" s="201">
        <v>1.65</v>
      </c>
      <c r="O63" s="201">
        <v>1.82</v>
      </c>
      <c r="P63" s="201">
        <v>3.02</v>
      </c>
      <c r="Q63" s="201">
        <v>0.24</v>
      </c>
      <c r="R63" s="201">
        <v>0.74</v>
      </c>
      <c r="S63" s="201">
        <v>0.37</v>
      </c>
      <c r="T63" s="201">
        <v>0.91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1.98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4.8899999999999997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4.22</v>
      </c>
      <c r="AZ63" s="201">
        <v>5.18</v>
      </c>
      <c r="BA63" s="201">
        <v>3.42</v>
      </c>
      <c r="BB63" s="201">
        <v>2.5499999999999998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1.61</v>
      </c>
      <c r="L64" s="201">
        <v>5.5</v>
      </c>
      <c r="M64" s="201">
        <v>1.49</v>
      </c>
      <c r="N64" s="201">
        <v>1.65</v>
      </c>
      <c r="O64" s="201">
        <v>1.84</v>
      </c>
      <c r="P64" s="201">
        <v>3.02</v>
      </c>
      <c r="Q64" s="201">
        <v>0.24</v>
      </c>
      <c r="R64" s="201">
        <v>0.74</v>
      </c>
      <c r="S64" s="201">
        <v>0.37</v>
      </c>
      <c r="T64" s="201">
        <v>0.91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1.98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4.8899999999999997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4.22</v>
      </c>
      <c r="AZ64" s="201">
        <v>5.18</v>
      </c>
      <c r="BA64" s="201">
        <v>3.42</v>
      </c>
      <c r="BB64" s="201">
        <v>2.5499999999999998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1.61</v>
      </c>
      <c r="L65" s="201">
        <v>5.5</v>
      </c>
      <c r="M65" s="201">
        <v>1.49</v>
      </c>
      <c r="N65" s="201">
        <v>1.65</v>
      </c>
      <c r="O65" s="201">
        <v>1.84</v>
      </c>
      <c r="P65" s="201">
        <v>3.02</v>
      </c>
      <c r="Q65" s="201">
        <v>0.24</v>
      </c>
      <c r="R65" s="201">
        <v>0.74</v>
      </c>
      <c r="S65" s="201">
        <v>0.37</v>
      </c>
      <c r="T65" s="201">
        <v>0.91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1.98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23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4.8899999999999997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4.22</v>
      </c>
      <c r="AZ65" s="201">
        <v>5.18</v>
      </c>
      <c r="BA65" s="201">
        <v>3.42</v>
      </c>
      <c r="BB65" s="201">
        <v>2.5499999999999998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1.61</v>
      </c>
      <c r="L66" s="201">
        <v>5.5</v>
      </c>
      <c r="M66" s="201">
        <v>1.49</v>
      </c>
      <c r="N66" s="201">
        <v>1.65</v>
      </c>
      <c r="O66" s="201">
        <v>1.84</v>
      </c>
      <c r="P66" s="201">
        <v>3.02</v>
      </c>
      <c r="Q66" s="201">
        <v>0.24</v>
      </c>
      <c r="R66" s="201">
        <v>0.74</v>
      </c>
      <c r="S66" s="201">
        <v>0.37</v>
      </c>
      <c r="T66" s="201">
        <v>0.91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1.98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23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4.8899999999999997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4.22</v>
      </c>
      <c r="AZ66" s="201">
        <v>5.18</v>
      </c>
      <c r="BA66" s="201">
        <v>3.42</v>
      </c>
      <c r="BB66" s="201">
        <v>2.5499999999999998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1.61</v>
      </c>
      <c r="L67" s="201">
        <v>5.5</v>
      </c>
      <c r="M67" s="201">
        <v>1.49</v>
      </c>
      <c r="N67" s="201">
        <v>1.65</v>
      </c>
      <c r="O67" s="201">
        <v>1.84</v>
      </c>
      <c r="P67" s="201">
        <v>3.02</v>
      </c>
      <c r="Q67" s="201">
        <v>0.24</v>
      </c>
      <c r="R67" s="201">
        <v>0.74</v>
      </c>
      <c r="S67" s="201">
        <v>0.37</v>
      </c>
      <c r="T67" s="201">
        <v>0.91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1.98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23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4.8899999999999997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2.81</v>
      </c>
      <c r="AZ67" s="201">
        <v>5.18</v>
      </c>
      <c r="BA67" s="201">
        <v>3.42</v>
      </c>
      <c r="BB67" s="201">
        <v>2.5499999999999998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1.61</v>
      </c>
      <c r="L68" s="201">
        <v>5.5</v>
      </c>
      <c r="M68" s="201">
        <v>1.49</v>
      </c>
      <c r="N68" s="201">
        <v>1.65</v>
      </c>
      <c r="O68" s="201">
        <v>1.84</v>
      </c>
      <c r="P68" s="201">
        <v>3.02</v>
      </c>
      <c r="Q68" s="201">
        <v>0.24</v>
      </c>
      <c r="R68" s="201">
        <v>0.74</v>
      </c>
      <c r="S68" s="201">
        <v>0.37</v>
      </c>
      <c r="T68" s="201">
        <v>0.91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1.98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23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4.8899999999999997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2.81</v>
      </c>
      <c r="AZ68" s="201">
        <v>5.18</v>
      </c>
      <c r="BA68" s="201">
        <v>3.42</v>
      </c>
      <c r="BB68" s="201">
        <v>2.5499999999999998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1.61</v>
      </c>
      <c r="L69" s="201">
        <v>5.5</v>
      </c>
      <c r="M69" s="201">
        <v>1.49</v>
      </c>
      <c r="N69" s="201">
        <v>1.65</v>
      </c>
      <c r="O69" s="201">
        <v>1.84</v>
      </c>
      <c r="P69" s="201">
        <v>3.02</v>
      </c>
      <c r="Q69" s="201">
        <v>0.24</v>
      </c>
      <c r="R69" s="201">
        <v>0.74</v>
      </c>
      <c r="S69" s="201">
        <v>0.37</v>
      </c>
      <c r="T69" s="201">
        <v>0.91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1.98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23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4.8899999999999997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2.81</v>
      </c>
      <c r="AZ69" s="201">
        <v>5.18</v>
      </c>
      <c r="BA69" s="201">
        <v>3.42</v>
      </c>
      <c r="BB69" s="201">
        <v>2.5499999999999998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1.66</v>
      </c>
      <c r="L70" s="201">
        <v>5.5</v>
      </c>
      <c r="M70" s="201">
        <v>1.49</v>
      </c>
      <c r="N70" s="201">
        <v>1.65</v>
      </c>
      <c r="O70" s="201">
        <v>1.84</v>
      </c>
      <c r="P70" s="201">
        <v>3.02</v>
      </c>
      <c r="Q70" s="201">
        <v>0.24</v>
      </c>
      <c r="R70" s="201">
        <v>0.74</v>
      </c>
      <c r="S70" s="201">
        <v>0.37</v>
      </c>
      <c r="T70" s="201">
        <v>0.91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1.98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23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4.8899999999999997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2.81</v>
      </c>
      <c r="AZ70" s="201">
        <v>5.18</v>
      </c>
      <c r="BA70" s="201">
        <v>3.42</v>
      </c>
      <c r="BB70" s="201">
        <v>2.5499999999999998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1.63</v>
      </c>
      <c r="L71" s="201">
        <v>5.5</v>
      </c>
      <c r="M71" s="201">
        <v>1.49</v>
      </c>
      <c r="N71" s="201">
        <v>1.65</v>
      </c>
      <c r="O71" s="201">
        <v>1.84</v>
      </c>
      <c r="P71" s="201">
        <v>3.02</v>
      </c>
      <c r="Q71" s="201">
        <v>0.24</v>
      </c>
      <c r="R71" s="201">
        <v>0.74</v>
      </c>
      <c r="S71" s="201">
        <v>0.37</v>
      </c>
      <c r="T71" s="201">
        <v>0.91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1.98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4.8899999999999997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2.81</v>
      </c>
      <c r="AZ71" s="201">
        <v>5.18</v>
      </c>
      <c r="BA71" s="201">
        <v>3.42</v>
      </c>
      <c r="BB71" s="201">
        <v>2.5499999999999998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1.61</v>
      </c>
      <c r="L72" s="201">
        <v>5.5</v>
      </c>
      <c r="M72" s="201">
        <v>1.49</v>
      </c>
      <c r="N72" s="201">
        <v>1.65</v>
      </c>
      <c r="O72" s="201">
        <v>1.84</v>
      </c>
      <c r="P72" s="201">
        <v>3.02</v>
      </c>
      <c r="Q72" s="201">
        <v>0.24</v>
      </c>
      <c r="R72" s="201">
        <v>0.74</v>
      </c>
      <c r="S72" s="201">
        <v>0.37</v>
      </c>
      <c r="T72" s="201">
        <v>0.91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1.98</v>
      </c>
      <c r="AB72" s="201">
        <v>0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4.8899999999999997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2.81</v>
      </c>
      <c r="AZ72" s="201">
        <v>5.18</v>
      </c>
      <c r="BA72" s="201">
        <v>3.42</v>
      </c>
      <c r="BB72" s="201">
        <v>2.5499999999999998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1.54</v>
      </c>
      <c r="L73" s="201">
        <v>5.46</v>
      </c>
      <c r="M73" s="201">
        <v>1.49</v>
      </c>
      <c r="N73" s="201">
        <v>1.65</v>
      </c>
      <c r="O73" s="201">
        <v>1.84</v>
      </c>
      <c r="P73" s="201">
        <v>3.02</v>
      </c>
      <c r="Q73" s="201">
        <v>0.24</v>
      </c>
      <c r="R73" s="201">
        <v>0.74</v>
      </c>
      <c r="S73" s="201">
        <v>0.37</v>
      </c>
      <c r="T73" s="201">
        <v>0.91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1.98</v>
      </c>
      <c r="AB73" s="201">
        <v>0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4.8899999999999997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2.81</v>
      </c>
      <c r="AZ73" s="201">
        <v>5.18</v>
      </c>
      <c r="BA73" s="201">
        <v>3.42</v>
      </c>
      <c r="BB73" s="201">
        <v>2.5499999999999998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1.61</v>
      </c>
      <c r="L74" s="201">
        <v>5.46</v>
      </c>
      <c r="M74" s="201">
        <v>1.49</v>
      </c>
      <c r="N74" s="201">
        <v>1.65</v>
      </c>
      <c r="O74" s="201">
        <v>1.84</v>
      </c>
      <c r="P74" s="201">
        <v>3.02</v>
      </c>
      <c r="Q74" s="201">
        <v>0.24</v>
      </c>
      <c r="R74" s="201">
        <v>0.74</v>
      </c>
      <c r="S74" s="201">
        <v>0.37</v>
      </c>
      <c r="T74" s="201">
        <v>0.91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1.98</v>
      </c>
      <c r="AB74" s="201">
        <v>0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4.8899999999999997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2.81</v>
      </c>
      <c r="AZ74" s="201">
        <v>5.18</v>
      </c>
      <c r="BA74" s="201">
        <v>3.42</v>
      </c>
      <c r="BB74" s="201">
        <v>2.5499999999999998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2.69</v>
      </c>
      <c r="L75" s="201">
        <v>8.85</v>
      </c>
      <c r="M75" s="201">
        <v>2.4700000000000002</v>
      </c>
      <c r="N75" s="201">
        <v>2.75</v>
      </c>
      <c r="O75" s="201">
        <v>3.06</v>
      </c>
      <c r="P75" s="201">
        <v>5.04</v>
      </c>
      <c r="Q75" s="201">
        <v>0.4</v>
      </c>
      <c r="R75" s="201">
        <v>1.24</v>
      </c>
      <c r="S75" s="201">
        <v>0.61</v>
      </c>
      <c r="T75" s="201">
        <v>1.48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1.98</v>
      </c>
      <c r="AB75" s="201">
        <v>0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8.15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5.18</v>
      </c>
      <c r="BA75" s="201">
        <v>3.42</v>
      </c>
      <c r="BB75" s="201">
        <v>2.63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</v>
      </c>
      <c r="L76" s="201">
        <v>8.85</v>
      </c>
      <c r="M76" s="201">
        <v>2.4700000000000002</v>
      </c>
      <c r="N76" s="201">
        <v>2.75</v>
      </c>
      <c r="O76" s="201">
        <v>3.06</v>
      </c>
      <c r="P76" s="201">
        <v>5.04</v>
      </c>
      <c r="Q76" s="201">
        <v>0.4</v>
      </c>
      <c r="R76" s="201">
        <v>1.24</v>
      </c>
      <c r="S76" s="201">
        <v>0.61</v>
      </c>
      <c r="T76" s="201">
        <v>1.51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1.98</v>
      </c>
      <c r="AB76" s="201">
        <v>0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8.15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5.18</v>
      </c>
      <c r="BA76" s="201">
        <v>3.42</v>
      </c>
      <c r="BB76" s="201">
        <v>2.63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</v>
      </c>
      <c r="L77" s="201">
        <v>8.85</v>
      </c>
      <c r="M77" s="201">
        <v>2.4700000000000002</v>
      </c>
      <c r="N77" s="201">
        <v>2.75</v>
      </c>
      <c r="O77" s="201">
        <v>3.06</v>
      </c>
      <c r="P77" s="201">
        <v>5.04</v>
      </c>
      <c r="Q77" s="201">
        <v>0.4</v>
      </c>
      <c r="R77" s="201">
        <v>1.24</v>
      </c>
      <c r="S77" s="201">
        <v>0.61</v>
      </c>
      <c r="T77" s="201">
        <v>1.51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8.15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5.18</v>
      </c>
      <c r="BA77" s="201">
        <v>3.42</v>
      </c>
      <c r="BB77" s="201">
        <v>2.63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</v>
      </c>
      <c r="L78" s="201">
        <v>8.85</v>
      </c>
      <c r="M78" s="201">
        <v>2.4700000000000002</v>
      </c>
      <c r="N78" s="201">
        <v>2.75</v>
      </c>
      <c r="O78" s="201">
        <v>3.06</v>
      </c>
      <c r="P78" s="201">
        <v>5.04</v>
      </c>
      <c r="Q78" s="201">
        <v>0.4</v>
      </c>
      <c r="R78" s="201">
        <v>1.24</v>
      </c>
      <c r="S78" s="201">
        <v>0.61</v>
      </c>
      <c r="T78" s="201">
        <v>1.51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8.15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2.91</v>
      </c>
      <c r="AZ78" s="201">
        <v>5.18</v>
      </c>
      <c r="BA78" s="201">
        <v>3.5</v>
      </c>
      <c r="BB78" s="201">
        <v>2.63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2.7</v>
      </c>
      <c r="L79" s="201">
        <v>6.03</v>
      </c>
      <c r="M79" s="201">
        <v>2.4700000000000002</v>
      </c>
      <c r="N79" s="201">
        <v>2.75</v>
      </c>
      <c r="O79" s="201">
        <v>3.06</v>
      </c>
      <c r="P79" s="201">
        <v>5.04</v>
      </c>
      <c r="Q79" s="201">
        <v>0.4</v>
      </c>
      <c r="R79" s="201">
        <v>1.24</v>
      </c>
      <c r="S79" s="201">
        <v>0.61</v>
      </c>
      <c r="T79" s="201">
        <v>1.51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8.15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2.91</v>
      </c>
      <c r="AZ79" s="201">
        <v>5.18</v>
      </c>
      <c r="BA79" s="201">
        <v>3.5</v>
      </c>
      <c r="BB79" s="201">
        <v>2.63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</v>
      </c>
      <c r="L80" s="201">
        <v>8.85</v>
      </c>
      <c r="M80" s="201">
        <v>2.4700000000000002</v>
      </c>
      <c r="N80" s="201">
        <v>2.75</v>
      </c>
      <c r="O80" s="201">
        <v>3.06</v>
      </c>
      <c r="P80" s="201">
        <v>5.04</v>
      </c>
      <c r="Q80" s="201">
        <v>0.4</v>
      </c>
      <c r="R80" s="201">
        <v>1.24</v>
      </c>
      <c r="S80" s="201">
        <v>0.61</v>
      </c>
      <c r="T80" s="201">
        <v>1.51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8.15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2.91</v>
      </c>
      <c r="AZ80" s="201">
        <v>5.18</v>
      </c>
      <c r="BA80" s="201">
        <v>3.5</v>
      </c>
      <c r="BB80" s="201">
        <v>2.63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2.7</v>
      </c>
      <c r="L81" s="201">
        <v>8.85</v>
      </c>
      <c r="M81" s="201">
        <v>2.4700000000000002</v>
      </c>
      <c r="N81" s="201">
        <v>2.75</v>
      </c>
      <c r="O81" s="201">
        <v>3.06</v>
      </c>
      <c r="P81" s="201">
        <v>5.04</v>
      </c>
      <c r="Q81" s="201">
        <v>0.4</v>
      </c>
      <c r="R81" s="201">
        <v>1.24</v>
      </c>
      <c r="S81" s="201">
        <v>0.61</v>
      </c>
      <c r="T81" s="201">
        <v>1.51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8.15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2.91</v>
      </c>
      <c r="AZ81" s="201">
        <v>5.18</v>
      </c>
      <c r="BA81" s="201">
        <v>3.5</v>
      </c>
      <c r="BB81" s="201">
        <v>2.63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</v>
      </c>
      <c r="L82" s="201">
        <v>8.85</v>
      </c>
      <c r="M82" s="201">
        <v>2.4700000000000002</v>
      </c>
      <c r="N82" s="201">
        <v>2.75</v>
      </c>
      <c r="O82" s="201">
        <v>3.06</v>
      </c>
      <c r="P82" s="201">
        <v>4.59</v>
      </c>
      <c r="Q82" s="201">
        <v>0.4</v>
      </c>
      <c r="R82" s="201">
        <v>1.24</v>
      </c>
      <c r="S82" s="201">
        <v>0.61</v>
      </c>
      <c r="T82" s="201">
        <v>1.51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8.15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2.91</v>
      </c>
      <c r="AZ82" s="201">
        <v>5.18</v>
      </c>
      <c r="BA82" s="201">
        <v>3.5</v>
      </c>
      <c r="BB82" s="201">
        <v>2.63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</v>
      </c>
      <c r="L83" s="201">
        <v>8.85</v>
      </c>
      <c r="M83" s="201">
        <v>2.4700000000000002</v>
      </c>
      <c r="N83" s="201">
        <v>2.75</v>
      </c>
      <c r="O83" s="201">
        <v>3.06</v>
      </c>
      <c r="P83" s="201">
        <v>4.59</v>
      </c>
      <c r="Q83" s="201">
        <v>0.4</v>
      </c>
      <c r="R83" s="201">
        <v>1.24</v>
      </c>
      <c r="S83" s="201">
        <v>0.61</v>
      </c>
      <c r="T83" s="201">
        <v>1.51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8.15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2.91</v>
      </c>
      <c r="AZ83" s="201">
        <v>5.18</v>
      </c>
      <c r="BA83" s="201">
        <v>3.5</v>
      </c>
      <c r="BB83" s="201">
        <v>2.63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</v>
      </c>
      <c r="L84" s="201">
        <v>8.85</v>
      </c>
      <c r="M84" s="201">
        <v>2.4700000000000002</v>
      </c>
      <c r="N84" s="201">
        <v>2.75</v>
      </c>
      <c r="O84" s="201">
        <v>3.06</v>
      </c>
      <c r="P84" s="201">
        <v>4.59</v>
      </c>
      <c r="Q84" s="201">
        <v>0.4</v>
      </c>
      <c r="R84" s="201">
        <v>1.24</v>
      </c>
      <c r="S84" s="201">
        <v>0.61</v>
      </c>
      <c r="T84" s="201">
        <v>1.51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8.15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2.91</v>
      </c>
      <c r="AZ84" s="201">
        <v>5.18</v>
      </c>
      <c r="BA84" s="201">
        <v>3.5</v>
      </c>
      <c r="BB84" s="201">
        <v>2.63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</v>
      </c>
      <c r="L85" s="201">
        <v>8.85</v>
      </c>
      <c r="M85" s="201">
        <v>2.4700000000000002</v>
      </c>
      <c r="N85" s="201">
        <v>2.75</v>
      </c>
      <c r="O85" s="201">
        <v>3.06</v>
      </c>
      <c r="P85" s="201">
        <v>4.59</v>
      </c>
      <c r="Q85" s="201">
        <v>0.4</v>
      </c>
      <c r="R85" s="201">
        <v>1.24</v>
      </c>
      <c r="S85" s="201">
        <v>0.61</v>
      </c>
      <c r="T85" s="201">
        <v>1.51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8.15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2.91</v>
      </c>
      <c r="AZ85" s="201">
        <v>5.18</v>
      </c>
      <c r="BA85" s="201">
        <v>3.5</v>
      </c>
      <c r="BB85" s="201">
        <v>2.63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</v>
      </c>
      <c r="L86" s="201">
        <v>8.85</v>
      </c>
      <c r="M86" s="201">
        <v>2.4700000000000002</v>
      </c>
      <c r="N86" s="201">
        <v>2.75</v>
      </c>
      <c r="O86" s="201">
        <v>3.06</v>
      </c>
      <c r="P86" s="201">
        <v>4.59</v>
      </c>
      <c r="Q86" s="201">
        <v>0.4</v>
      </c>
      <c r="R86" s="201">
        <v>1.24</v>
      </c>
      <c r="S86" s="201">
        <v>0.61</v>
      </c>
      <c r="T86" s="201">
        <v>1.51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8.15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2.91</v>
      </c>
      <c r="AZ86" s="201">
        <v>5.18</v>
      </c>
      <c r="BA86" s="201">
        <v>3.42</v>
      </c>
      <c r="BB86" s="201">
        <v>2.63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</v>
      </c>
      <c r="L87" s="201">
        <v>8.85</v>
      </c>
      <c r="M87" s="201">
        <v>2.4700000000000002</v>
      </c>
      <c r="N87" s="201">
        <v>2.75</v>
      </c>
      <c r="O87" s="201">
        <v>3.06</v>
      </c>
      <c r="P87" s="201">
        <v>4.59</v>
      </c>
      <c r="Q87" s="201">
        <v>0.4</v>
      </c>
      <c r="R87" s="201">
        <v>1.24</v>
      </c>
      <c r="S87" s="201">
        <v>0.61</v>
      </c>
      <c r="T87" s="201">
        <v>1.51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8.15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2.91</v>
      </c>
      <c r="AZ87" s="201">
        <v>5.18</v>
      </c>
      <c r="BA87" s="201">
        <v>3.42</v>
      </c>
      <c r="BB87" s="201">
        <v>2.63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</v>
      </c>
      <c r="L88" s="201">
        <v>8.85</v>
      </c>
      <c r="M88" s="201">
        <v>2.4700000000000002</v>
      </c>
      <c r="N88" s="201">
        <v>2.75</v>
      </c>
      <c r="O88" s="201">
        <v>3.06</v>
      </c>
      <c r="P88" s="201">
        <v>4.59</v>
      </c>
      <c r="Q88" s="201">
        <v>0.4</v>
      </c>
      <c r="R88" s="201">
        <v>1.24</v>
      </c>
      <c r="S88" s="201">
        <v>0.61</v>
      </c>
      <c r="T88" s="201">
        <v>1.51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8.15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2.91</v>
      </c>
      <c r="AZ88" s="201">
        <v>5.18</v>
      </c>
      <c r="BA88" s="201">
        <v>3.42</v>
      </c>
      <c r="BB88" s="201">
        <v>2.63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</v>
      </c>
      <c r="L89" s="201">
        <v>8.85</v>
      </c>
      <c r="M89" s="201">
        <v>2.4700000000000002</v>
      </c>
      <c r="N89" s="201">
        <v>2.75</v>
      </c>
      <c r="O89" s="201">
        <v>3.06</v>
      </c>
      <c r="P89" s="201">
        <v>4.59</v>
      </c>
      <c r="Q89" s="201">
        <v>0.4</v>
      </c>
      <c r="R89" s="201">
        <v>1.24</v>
      </c>
      <c r="S89" s="201">
        <v>0.61</v>
      </c>
      <c r="T89" s="201">
        <v>1.51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8.15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2.91</v>
      </c>
      <c r="AZ89" s="201">
        <v>5.18</v>
      </c>
      <c r="BA89" s="201">
        <v>3.42</v>
      </c>
      <c r="BB89" s="201">
        <v>2.63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</v>
      </c>
      <c r="L90" s="201">
        <v>8.85</v>
      </c>
      <c r="M90" s="201">
        <v>2.4700000000000002</v>
      </c>
      <c r="N90" s="201">
        <v>2.75</v>
      </c>
      <c r="O90" s="201">
        <v>3.06</v>
      </c>
      <c r="P90" s="201">
        <v>4.59</v>
      </c>
      <c r="Q90" s="201">
        <v>0.4</v>
      </c>
      <c r="R90" s="201">
        <v>1.24</v>
      </c>
      <c r="S90" s="201">
        <v>0.61</v>
      </c>
      <c r="T90" s="201">
        <v>1.51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8.15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5.18</v>
      </c>
      <c r="BA90" s="201">
        <v>3.5</v>
      </c>
      <c r="BB90" s="201">
        <v>2.63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</v>
      </c>
      <c r="L91" s="201">
        <v>8.85</v>
      </c>
      <c r="M91" s="201">
        <v>2.4700000000000002</v>
      </c>
      <c r="N91" s="201">
        <v>2.75</v>
      </c>
      <c r="O91" s="201">
        <v>3.06</v>
      </c>
      <c r="P91" s="201">
        <v>4.59</v>
      </c>
      <c r="Q91" s="201">
        <v>0.4</v>
      </c>
      <c r="R91" s="201">
        <v>1.24</v>
      </c>
      <c r="S91" s="201">
        <v>0.61</v>
      </c>
      <c r="T91" s="201">
        <v>1.51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8.15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5.18</v>
      </c>
      <c r="BA91" s="201">
        <v>3.5</v>
      </c>
      <c r="BB91" s="201">
        <v>2.63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</v>
      </c>
      <c r="L92" s="201">
        <v>8.85</v>
      </c>
      <c r="M92" s="201">
        <v>2.4700000000000002</v>
      </c>
      <c r="N92" s="201">
        <v>2.75</v>
      </c>
      <c r="O92" s="201">
        <v>3.06</v>
      </c>
      <c r="P92" s="201">
        <v>4.59</v>
      </c>
      <c r="Q92" s="201">
        <v>0.4</v>
      </c>
      <c r="R92" s="201">
        <v>1.24</v>
      </c>
      <c r="S92" s="201">
        <v>0.61</v>
      </c>
      <c r="T92" s="201">
        <v>1.51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8.15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5.18</v>
      </c>
      <c r="BA92" s="201">
        <v>3.5</v>
      </c>
      <c r="BB92" s="201">
        <v>2.63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</v>
      </c>
      <c r="L93" s="201">
        <v>8.85</v>
      </c>
      <c r="M93" s="201">
        <v>2.4700000000000002</v>
      </c>
      <c r="N93" s="201">
        <v>2.75</v>
      </c>
      <c r="O93" s="201">
        <v>3.06</v>
      </c>
      <c r="P93" s="201">
        <v>4.59</v>
      </c>
      <c r="Q93" s="201">
        <v>0.4</v>
      </c>
      <c r="R93" s="201">
        <v>1.24</v>
      </c>
      <c r="S93" s="201">
        <v>0.61</v>
      </c>
      <c r="T93" s="201">
        <v>1.51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1.98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8.15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5.18</v>
      </c>
      <c r="BA93" s="201">
        <v>3.5</v>
      </c>
      <c r="BB93" s="201">
        <v>2.63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</v>
      </c>
      <c r="L94" s="201">
        <v>8.85</v>
      </c>
      <c r="M94" s="201">
        <v>2.4700000000000002</v>
      </c>
      <c r="N94" s="201">
        <v>2.75</v>
      </c>
      <c r="O94" s="201">
        <v>3.06</v>
      </c>
      <c r="P94" s="201">
        <v>4.59</v>
      </c>
      <c r="Q94" s="201">
        <v>0.4</v>
      </c>
      <c r="R94" s="201">
        <v>1.24</v>
      </c>
      <c r="S94" s="201">
        <v>0.61</v>
      </c>
      <c r="T94" s="201">
        <v>1.51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1.98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8.15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5.18</v>
      </c>
      <c r="BA94" s="201">
        <v>3.42</v>
      </c>
      <c r="BB94" s="201">
        <v>2.63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</v>
      </c>
      <c r="L95" s="201">
        <v>8.85</v>
      </c>
      <c r="M95" s="201">
        <v>2.4700000000000002</v>
      </c>
      <c r="N95" s="201">
        <v>2.75</v>
      </c>
      <c r="O95" s="201">
        <v>3.06</v>
      </c>
      <c r="P95" s="201">
        <v>4.59</v>
      </c>
      <c r="Q95" s="201">
        <v>0.4</v>
      </c>
      <c r="R95" s="201">
        <v>1.24</v>
      </c>
      <c r="S95" s="201">
        <v>0.61</v>
      </c>
      <c r="T95" s="201">
        <v>1.51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1.98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8.15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5.18</v>
      </c>
      <c r="BA95" s="201">
        <v>3.42</v>
      </c>
      <c r="BB95" s="201">
        <v>2.63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</v>
      </c>
      <c r="L96" s="201">
        <v>8.85</v>
      </c>
      <c r="M96" s="201">
        <v>2.4700000000000002</v>
      </c>
      <c r="N96" s="201">
        <v>2.75</v>
      </c>
      <c r="O96" s="201">
        <v>3.06</v>
      </c>
      <c r="P96" s="201">
        <v>4.59</v>
      </c>
      <c r="Q96" s="201">
        <v>0.4</v>
      </c>
      <c r="R96" s="201">
        <v>1.24</v>
      </c>
      <c r="S96" s="201">
        <v>0.61</v>
      </c>
      <c r="T96" s="201">
        <v>1.51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1.98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8.15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5.18</v>
      </c>
      <c r="BA96" s="201">
        <v>3.42</v>
      </c>
      <c r="BB96" s="201">
        <v>2.63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</v>
      </c>
      <c r="L97" s="201">
        <v>8.85</v>
      </c>
      <c r="M97" s="201">
        <v>2.4700000000000002</v>
      </c>
      <c r="N97" s="201">
        <v>2.75</v>
      </c>
      <c r="O97" s="201">
        <v>3.06</v>
      </c>
      <c r="P97" s="201">
        <v>4.59</v>
      </c>
      <c r="Q97" s="201">
        <v>0.4</v>
      </c>
      <c r="R97" s="201">
        <v>1.24</v>
      </c>
      <c r="S97" s="201">
        <v>0.61</v>
      </c>
      <c r="T97" s="201">
        <v>1.51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1.98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8.15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5.18</v>
      </c>
      <c r="BA97" s="201">
        <v>3.42</v>
      </c>
      <c r="BB97" s="201">
        <v>2.63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</v>
      </c>
      <c r="L98" s="201">
        <v>8.85</v>
      </c>
      <c r="M98" s="201">
        <v>2.4700000000000002</v>
      </c>
      <c r="N98" s="201">
        <v>2.75</v>
      </c>
      <c r="O98" s="201">
        <v>3.06</v>
      </c>
      <c r="P98" s="201">
        <v>4.59</v>
      </c>
      <c r="Q98" s="201">
        <v>0.4</v>
      </c>
      <c r="R98" s="201">
        <v>1.24</v>
      </c>
      <c r="S98" s="201">
        <v>0.61</v>
      </c>
      <c r="T98" s="201">
        <v>1.51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1.98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8.15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5.18</v>
      </c>
      <c r="BA98" s="201">
        <v>3.42</v>
      </c>
      <c r="BB98" s="201">
        <v>2.63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5.1624999999999996E-3</v>
      </c>
      <c r="H99">
        <f t="shared" si="0"/>
        <v>0</v>
      </c>
      <c r="I99">
        <f t="shared" si="0"/>
        <v>0</v>
      </c>
      <c r="J99">
        <f t="shared" si="0"/>
        <v>9.2499999999999999E-5</v>
      </c>
      <c r="K99">
        <f t="shared" si="0"/>
        <v>5.63175E-2</v>
      </c>
      <c r="L99">
        <f t="shared" si="0"/>
        <v>0.18273500000000006</v>
      </c>
      <c r="M99">
        <f t="shared" si="0"/>
        <v>5.1925000000000013E-2</v>
      </c>
      <c r="N99">
        <f t="shared" si="0"/>
        <v>5.8305000000000017E-2</v>
      </c>
      <c r="O99">
        <f t="shared" si="0"/>
        <v>6.486750000000005E-2</v>
      </c>
      <c r="P99">
        <f t="shared" si="0"/>
        <v>0.1040674999999999</v>
      </c>
      <c r="Q99">
        <f t="shared" si="0"/>
        <v>8.1549999999999852E-3</v>
      </c>
      <c r="R99">
        <f t="shared" si="0"/>
        <v>2.5479999999999968E-2</v>
      </c>
      <c r="S99">
        <f t="shared" si="0"/>
        <v>1.2537499999999997E-2</v>
      </c>
      <c r="T99">
        <f t="shared" si="0"/>
        <v>3.1489999999999997E-2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4.7444999999999939E-2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2.0987999999999976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0.53588999999999998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3.7359999999999997E-2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0.16286999999999979</v>
      </c>
      <c r="AT99">
        <f t="shared" si="0"/>
        <v>0</v>
      </c>
      <c r="AU99">
        <f t="shared" si="0"/>
        <v>0</v>
      </c>
      <c r="AV99">
        <f t="shared" si="0"/>
        <v>2.2874999999999996E-3</v>
      </c>
      <c r="AW99">
        <f t="shared" si="0"/>
        <v>0</v>
      </c>
      <c r="AX99">
        <f t="shared" si="0"/>
        <v>0</v>
      </c>
      <c r="AY99">
        <f t="shared" si="0"/>
        <v>9.5310000000000158E-2</v>
      </c>
      <c r="AZ99">
        <f t="shared" si="0"/>
        <v>0.12432000000000014</v>
      </c>
      <c r="BA99">
        <f t="shared" si="0"/>
        <v>8.2319999999999935E-2</v>
      </c>
      <c r="BB99">
        <f t="shared" si="0"/>
        <v>6.4820000000000044E-2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1.88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1.88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1.88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1.88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7.46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7.46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7.46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7.46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0.42360000000000064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9.3399999999999993E-3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256</v>
      </c>
      <c r="L3" s="201">
        <v>0</v>
      </c>
      <c r="M3" s="201">
        <v>0</v>
      </c>
      <c r="N3" s="201">
        <v>0</v>
      </c>
      <c r="O3" s="201">
        <v>723.53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653.53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563.53</v>
      </c>
      <c r="P5" s="201">
        <v>0</v>
      </c>
    </row>
    <row r="6" spans="1:17">
      <c r="A6" t="s">
        <v>48</v>
      </c>
      <c r="C6" s="24">
        <v>37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563.53</v>
      </c>
      <c r="P6" s="201">
        <v>0</v>
      </c>
    </row>
    <row r="7" spans="1:17">
      <c r="A7" t="s">
        <v>49</v>
      </c>
      <c r="C7" s="24">
        <v>37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484.72</v>
      </c>
      <c r="P7" s="201">
        <v>0</v>
      </c>
    </row>
    <row r="8" spans="1:17">
      <c r="A8" t="s">
        <v>50</v>
      </c>
      <c r="C8" s="24">
        <v>37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484.72</v>
      </c>
      <c r="P8" s="201">
        <v>0</v>
      </c>
    </row>
    <row r="9" spans="1:17">
      <c r="A9" t="s">
        <v>51</v>
      </c>
      <c r="C9" s="24">
        <v>37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432</v>
      </c>
      <c r="P9" s="201">
        <v>0</v>
      </c>
    </row>
    <row r="10" spans="1:17">
      <c r="A10" t="s">
        <v>52</v>
      </c>
      <c r="C10" s="24">
        <v>37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432</v>
      </c>
      <c r="P10" s="201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432</v>
      </c>
      <c r="P11" s="201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432</v>
      </c>
      <c r="P12" s="201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432</v>
      </c>
      <c r="P13" s="201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432</v>
      </c>
      <c r="P14" s="201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432</v>
      </c>
      <c r="P15" s="201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432</v>
      </c>
      <c r="P16" s="201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432</v>
      </c>
      <c r="P17" s="201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432</v>
      </c>
      <c r="P18" s="201">
        <v>0</v>
      </c>
    </row>
    <row r="19" spans="1:16">
      <c r="A19" t="s">
        <v>61</v>
      </c>
      <c r="C19" s="24">
        <v>38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432</v>
      </c>
      <c r="P19" s="201">
        <v>0</v>
      </c>
    </row>
    <row r="20" spans="1:16">
      <c r="A20" t="s">
        <v>62</v>
      </c>
      <c r="C20" s="24">
        <v>38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432</v>
      </c>
      <c r="P20" s="201">
        <v>0</v>
      </c>
    </row>
    <row r="21" spans="1:16">
      <c r="A21" t="s">
        <v>63</v>
      </c>
      <c r="C21" s="24">
        <v>38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420</v>
      </c>
      <c r="P21" s="201">
        <v>0</v>
      </c>
    </row>
    <row r="22" spans="1:16">
      <c r="A22" t="s">
        <v>64</v>
      </c>
      <c r="C22" s="24">
        <v>38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420</v>
      </c>
      <c r="P22" s="201">
        <v>0</v>
      </c>
    </row>
    <row r="23" spans="1:16">
      <c r="A23" t="s">
        <v>65</v>
      </c>
      <c r="C23" s="24">
        <v>38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420</v>
      </c>
      <c r="P23" s="201">
        <v>0</v>
      </c>
    </row>
    <row r="24" spans="1:16">
      <c r="A24" t="s">
        <v>66</v>
      </c>
      <c r="C24" s="24">
        <v>34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420</v>
      </c>
      <c r="P24" s="201">
        <v>0</v>
      </c>
    </row>
    <row r="25" spans="1:16">
      <c r="A25" t="s">
        <v>67</v>
      </c>
      <c r="C25" s="24">
        <v>34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420</v>
      </c>
      <c r="P25" s="201">
        <v>0</v>
      </c>
    </row>
    <row r="26" spans="1:16">
      <c r="A26" t="s">
        <v>68</v>
      </c>
      <c r="C26" s="24">
        <v>34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420</v>
      </c>
      <c r="P26" s="201">
        <v>0</v>
      </c>
    </row>
    <row r="27" spans="1:16">
      <c r="A27" t="s">
        <v>69</v>
      </c>
      <c r="C27" s="24">
        <v>35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420</v>
      </c>
      <c r="P27" s="201">
        <v>0</v>
      </c>
    </row>
    <row r="28" spans="1:16">
      <c r="A28" t="s">
        <v>70</v>
      </c>
      <c r="C28" s="24">
        <v>35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420</v>
      </c>
      <c r="P28" s="201">
        <v>0</v>
      </c>
    </row>
    <row r="29" spans="1:16">
      <c r="A29" t="s">
        <v>71</v>
      </c>
      <c r="C29" s="24">
        <v>35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420</v>
      </c>
      <c r="P29" s="201">
        <v>0</v>
      </c>
    </row>
    <row r="30" spans="1:16">
      <c r="A30" t="s">
        <v>72</v>
      </c>
      <c r="C30" s="24">
        <v>35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420</v>
      </c>
      <c r="P30" s="201">
        <v>0</v>
      </c>
    </row>
    <row r="31" spans="1:16">
      <c r="A31" t="s">
        <v>73</v>
      </c>
      <c r="C31" s="24">
        <v>35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420</v>
      </c>
      <c r="P31" s="201">
        <v>0</v>
      </c>
    </row>
    <row r="32" spans="1:16">
      <c r="A32" t="s">
        <v>74</v>
      </c>
      <c r="C32" s="24">
        <v>35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420</v>
      </c>
      <c r="P32" s="201">
        <v>0</v>
      </c>
    </row>
    <row r="33" spans="1:16">
      <c r="A33" t="s">
        <v>75</v>
      </c>
      <c r="C33" s="24">
        <v>35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420</v>
      </c>
      <c r="P33" s="201">
        <v>0</v>
      </c>
    </row>
    <row r="34" spans="1:16">
      <c r="A34" t="s">
        <v>76</v>
      </c>
      <c r="C34" s="24">
        <v>35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420</v>
      </c>
      <c r="P34" s="201">
        <v>0</v>
      </c>
    </row>
    <row r="35" spans="1:16">
      <c r="A35" t="s">
        <v>77</v>
      </c>
      <c r="C35" s="24">
        <v>34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420</v>
      </c>
      <c r="P35" s="201">
        <v>0</v>
      </c>
    </row>
    <row r="36" spans="1:16">
      <c r="A36" t="s">
        <v>78</v>
      </c>
      <c r="C36" s="24">
        <v>34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420</v>
      </c>
      <c r="P36" s="201">
        <v>0</v>
      </c>
    </row>
    <row r="37" spans="1:16">
      <c r="A37" t="s">
        <v>79</v>
      </c>
      <c r="C37" s="24">
        <v>34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420</v>
      </c>
      <c r="P37" s="201">
        <v>0</v>
      </c>
    </row>
    <row r="38" spans="1:16">
      <c r="A38" t="s">
        <v>80</v>
      </c>
      <c r="C38" s="24">
        <v>34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420</v>
      </c>
      <c r="P38" s="201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420</v>
      </c>
      <c r="P39" s="201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420</v>
      </c>
      <c r="P40" s="201">
        <v>0</v>
      </c>
    </row>
    <row r="41" spans="1:16">
      <c r="A41" t="s">
        <v>83</v>
      </c>
      <c r="C41" s="24">
        <v>35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420</v>
      </c>
      <c r="P41" s="201">
        <v>0</v>
      </c>
    </row>
    <row r="42" spans="1:16">
      <c r="A42" t="s">
        <v>84</v>
      </c>
      <c r="C42" s="24">
        <v>35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420</v>
      </c>
      <c r="P42" s="201">
        <v>0</v>
      </c>
    </row>
    <row r="43" spans="1:16">
      <c r="A43" t="s">
        <v>85</v>
      </c>
      <c r="C43" s="24">
        <v>35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420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420</v>
      </c>
      <c r="P44" s="201">
        <v>0</v>
      </c>
    </row>
    <row r="45" spans="1:16">
      <c r="A45" t="s">
        <v>87</v>
      </c>
      <c r="C45" s="24">
        <v>36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420</v>
      </c>
      <c r="P45" s="201">
        <v>0</v>
      </c>
    </row>
    <row r="46" spans="1:16">
      <c r="A46" t="s">
        <v>88</v>
      </c>
      <c r="C46" s="24">
        <v>36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420</v>
      </c>
      <c r="P46" s="201">
        <v>0</v>
      </c>
    </row>
    <row r="47" spans="1:16">
      <c r="A47" t="s">
        <v>89</v>
      </c>
      <c r="C47" s="24">
        <v>36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250</v>
      </c>
      <c r="P47" s="201">
        <v>0</v>
      </c>
    </row>
    <row r="48" spans="1:16">
      <c r="A48" t="s">
        <v>90</v>
      </c>
      <c r="C48" s="24">
        <v>36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250</v>
      </c>
      <c r="P48" s="201">
        <v>0</v>
      </c>
    </row>
    <row r="49" spans="1:16">
      <c r="A49" t="s">
        <v>91</v>
      </c>
      <c r="C49" s="24">
        <v>36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223</v>
      </c>
      <c r="P49" s="201">
        <v>0</v>
      </c>
    </row>
    <row r="50" spans="1:16">
      <c r="A50" t="s">
        <v>92</v>
      </c>
      <c r="C50" s="24">
        <v>36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223</v>
      </c>
      <c r="P50" s="201">
        <v>0</v>
      </c>
    </row>
    <row r="51" spans="1:16">
      <c r="A51" t="s">
        <v>93</v>
      </c>
      <c r="C51" s="24">
        <v>36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223</v>
      </c>
      <c r="P51" s="201">
        <v>0</v>
      </c>
    </row>
    <row r="52" spans="1:16">
      <c r="A52" t="s">
        <v>94</v>
      </c>
      <c r="C52" s="24">
        <v>36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223</v>
      </c>
      <c r="P52" s="201">
        <v>0</v>
      </c>
    </row>
    <row r="53" spans="1:16">
      <c r="A53" t="s">
        <v>95</v>
      </c>
      <c r="C53" s="24">
        <v>36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223</v>
      </c>
      <c r="P53" s="201">
        <v>0</v>
      </c>
    </row>
    <row r="54" spans="1:16">
      <c r="A54" t="s">
        <v>96</v>
      </c>
      <c r="C54" s="24">
        <v>36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223</v>
      </c>
      <c r="P54" s="201">
        <v>0</v>
      </c>
    </row>
    <row r="55" spans="1:16">
      <c r="A55" t="s">
        <v>97</v>
      </c>
      <c r="C55" s="24">
        <v>34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223</v>
      </c>
      <c r="P55" s="201">
        <v>0</v>
      </c>
    </row>
    <row r="56" spans="1:16">
      <c r="A56" t="s">
        <v>98</v>
      </c>
      <c r="C56" s="24">
        <v>34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223</v>
      </c>
      <c r="P56" s="201">
        <v>0</v>
      </c>
    </row>
    <row r="57" spans="1:16">
      <c r="A57" t="s">
        <v>99</v>
      </c>
      <c r="C57" s="24">
        <v>34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223</v>
      </c>
      <c r="P57" s="201">
        <v>0</v>
      </c>
    </row>
    <row r="58" spans="1:16">
      <c r="A58" t="s">
        <v>100</v>
      </c>
      <c r="C58" s="24">
        <v>34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223</v>
      </c>
      <c r="P58" s="201">
        <v>0</v>
      </c>
    </row>
    <row r="59" spans="1:16">
      <c r="A59" t="s">
        <v>101</v>
      </c>
      <c r="C59" s="24">
        <v>34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223</v>
      </c>
      <c r="P59" s="201">
        <v>0</v>
      </c>
    </row>
    <row r="60" spans="1:16">
      <c r="A60" t="s">
        <v>102</v>
      </c>
      <c r="C60" s="24">
        <v>34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223</v>
      </c>
      <c r="P60" s="201">
        <v>0</v>
      </c>
    </row>
    <row r="61" spans="1:16">
      <c r="A61" t="s">
        <v>103</v>
      </c>
      <c r="C61" s="24">
        <v>34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223</v>
      </c>
      <c r="P61" s="201">
        <v>0</v>
      </c>
    </row>
    <row r="62" spans="1:16">
      <c r="A62" t="s">
        <v>104</v>
      </c>
      <c r="C62" s="24">
        <v>34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223</v>
      </c>
      <c r="P62" s="201">
        <v>0</v>
      </c>
    </row>
    <row r="63" spans="1:16">
      <c r="A63" t="s">
        <v>105</v>
      </c>
      <c r="C63" s="24">
        <v>34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223</v>
      </c>
      <c r="P63" s="201">
        <v>0</v>
      </c>
    </row>
    <row r="64" spans="1:16">
      <c r="A64" t="s">
        <v>106</v>
      </c>
      <c r="C64" s="24">
        <v>34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223</v>
      </c>
      <c r="P64" s="201">
        <v>0</v>
      </c>
    </row>
    <row r="65" spans="1:16">
      <c r="A65" t="s">
        <v>107</v>
      </c>
      <c r="C65" s="24">
        <v>34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223</v>
      </c>
      <c r="P65" s="201">
        <v>0</v>
      </c>
    </row>
    <row r="66" spans="1:16">
      <c r="A66" t="s">
        <v>108</v>
      </c>
      <c r="C66" s="24">
        <v>34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223</v>
      </c>
      <c r="P66" s="201">
        <v>0</v>
      </c>
    </row>
    <row r="67" spans="1:16">
      <c r="A67" t="s">
        <v>109</v>
      </c>
      <c r="C67" s="24">
        <v>34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223</v>
      </c>
      <c r="P67" s="201">
        <v>0</v>
      </c>
    </row>
    <row r="68" spans="1:16">
      <c r="A68" t="s">
        <v>110</v>
      </c>
      <c r="C68" s="24">
        <v>34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223</v>
      </c>
      <c r="P68" s="201">
        <v>0</v>
      </c>
    </row>
    <row r="69" spans="1:16">
      <c r="A69" t="s">
        <v>111</v>
      </c>
      <c r="C69" s="24">
        <v>34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223</v>
      </c>
      <c r="P69" s="201">
        <v>0</v>
      </c>
    </row>
    <row r="70" spans="1:16">
      <c r="A70" t="s">
        <v>112</v>
      </c>
      <c r="C70" s="24">
        <v>34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223</v>
      </c>
      <c r="P70" s="201">
        <v>0</v>
      </c>
    </row>
    <row r="71" spans="1:16">
      <c r="A71" t="s">
        <v>113</v>
      </c>
      <c r="C71" s="24">
        <v>34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223</v>
      </c>
      <c r="P71" s="201">
        <v>0</v>
      </c>
    </row>
    <row r="72" spans="1:16">
      <c r="A72" t="s">
        <v>114</v>
      </c>
      <c r="C72" s="24">
        <v>34</v>
      </c>
      <c r="D72" s="24">
        <v>0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223</v>
      </c>
      <c r="P72" s="201">
        <v>0</v>
      </c>
    </row>
    <row r="73" spans="1:16">
      <c r="A73" t="s">
        <v>115</v>
      </c>
      <c r="C73" s="24">
        <v>34</v>
      </c>
      <c r="D73" s="24">
        <v>0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223</v>
      </c>
      <c r="P73" s="201">
        <v>0</v>
      </c>
    </row>
    <row r="74" spans="1:16">
      <c r="A74" t="s">
        <v>116</v>
      </c>
      <c r="C74" s="24">
        <v>34</v>
      </c>
      <c r="D74" s="24">
        <v>0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223</v>
      </c>
      <c r="P74" s="201">
        <v>0</v>
      </c>
    </row>
    <row r="75" spans="1:16">
      <c r="A75" t="s">
        <v>117</v>
      </c>
      <c r="C75" s="24">
        <v>34</v>
      </c>
      <c r="D75" s="24">
        <v>0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255</v>
      </c>
      <c r="P75" s="201">
        <v>0</v>
      </c>
    </row>
    <row r="76" spans="1:16">
      <c r="A76" t="s">
        <v>118</v>
      </c>
      <c r="C76" s="24">
        <v>34</v>
      </c>
      <c r="D76" s="24">
        <v>0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255</v>
      </c>
      <c r="P76" s="201">
        <v>0</v>
      </c>
    </row>
    <row r="77" spans="1:16">
      <c r="A77" t="s">
        <v>119</v>
      </c>
      <c r="C77" s="24">
        <v>34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255</v>
      </c>
      <c r="P77" s="201">
        <v>0</v>
      </c>
    </row>
    <row r="78" spans="1:16">
      <c r="A78" t="s">
        <v>120</v>
      </c>
      <c r="C78" s="24">
        <v>34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255</v>
      </c>
      <c r="P78" s="201">
        <v>0</v>
      </c>
    </row>
    <row r="79" spans="1:16">
      <c r="A79" t="s">
        <v>121</v>
      </c>
      <c r="C79" s="24">
        <v>34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255</v>
      </c>
      <c r="P79" s="201">
        <v>0</v>
      </c>
    </row>
    <row r="80" spans="1:16">
      <c r="A80" t="s">
        <v>122</v>
      </c>
      <c r="C80" s="24">
        <v>34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255</v>
      </c>
      <c r="P80" s="201">
        <v>0</v>
      </c>
    </row>
    <row r="81" spans="1:16">
      <c r="A81" t="s">
        <v>123</v>
      </c>
      <c r="C81" s="24">
        <v>34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358.4</v>
      </c>
      <c r="P81" s="201">
        <v>0</v>
      </c>
    </row>
    <row r="82" spans="1:16">
      <c r="A82" t="s">
        <v>124</v>
      </c>
      <c r="C82" s="24">
        <v>34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358.4</v>
      </c>
      <c r="P82" s="201">
        <v>0</v>
      </c>
    </row>
    <row r="83" spans="1:16">
      <c r="A83" t="s">
        <v>125</v>
      </c>
      <c r="C83" s="24">
        <v>35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358.4</v>
      </c>
      <c r="P83" s="201">
        <v>0</v>
      </c>
    </row>
    <row r="84" spans="1:16">
      <c r="A84" t="s">
        <v>126</v>
      </c>
      <c r="C84" s="24">
        <v>35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358.4</v>
      </c>
      <c r="P84" s="201">
        <v>0</v>
      </c>
    </row>
    <row r="85" spans="1:16">
      <c r="A85" t="s">
        <v>127</v>
      </c>
      <c r="C85" s="24">
        <v>35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376.4</v>
      </c>
      <c r="P85" s="201">
        <v>0</v>
      </c>
    </row>
    <row r="86" spans="1:16">
      <c r="A86" t="s">
        <v>128</v>
      </c>
      <c r="C86" s="24">
        <v>37.89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449.4</v>
      </c>
      <c r="P86" s="201">
        <v>0</v>
      </c>
    </row>
    <row r="87" spans="1:16">
      <c r="A87" t="s">
        <v>129</v>
      </c>
      <c r="C87" s="24">
        <v>37.89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498.4</v>
      </c>
      <c r="P87" s="201">
        <v>0</v>
      </c>
    </row>
    <row r="88" spans="1:16">
      <c r="A88" t="s">
        <v>130</v>
      </c>
      <c r="C88" s="24">
        <v>37.89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582.33000000000004</v>
      </c>
      <c r="P88" s="201">
        <v>0</v>
      </c>
    </row>
    <row r="89" spans="1:16">
      <c r="A89" t="s">
        <v>131</v>
      </c>
      <c r="C89" s="24">
        <v>35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646.33000000000004</v>
      </c>
      <c r="P89" s="201">
        <v>0</v>
      </c>
    </row>
    <row r="90" spans="1:16">
      <c r="A90" t="s">
        <v>132</v>
      </c>
      <c r="C90" s="24">
        <v>35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646.33000000000004</v>
      </c>
      <c r="P90" s="201">
        <v>0</v>
      </c>
    </row>
    <row r="91" spans="1:16">
      <c r="A91" t="s">
        <v>133</v>
      </c>
      <c r="C91" s="24">
        <v>36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697.33</v>
      </c>
      <c r="P91" s="201">
        <v>0</v>
      </c>
    </row>
    <row r="92" spans="1:16">
      <c r="A92" t="s">
        <v>134</v>
      </c>
      <c r="C92" s="24">
        <v>36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783.74</v>
      </c>
      <c r="P92" s="201">
        <v>0</v>
      </c>
    </row>
    <row r="93" spans="1:16">
      <c r="A93" t="s">
        <v>135</v>
      </c>
      <c r="C93" s="24">
        <v>36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803.74</v>
      </c>
      <c r="P93" s="201">
        <v>0</v>
      </c>
    </row>
    <row r="94" spans="1:16">
      <c r="A94" t="s">
        <v>136</v>
      </c>
      <c r="C94" s="24">
        <v>36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880</v>
      </c>
      <c r="P94" s="201">
        <v>0</v>
      </c>
    </row>
    <row r="95" spans="1:16">
      <c r="A95" t="s">
        <v>137</v>
      </c>
      <c r="C95" s="24">
        <v>36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880</v>
      </c>
      <c r="P95" s="201">
        <v>0</v>
      </c>
    </row>
    <row r="96" spans="1:16">
      <c r="A96" t="s">
        <v>138</v>
      </c>
      <c r="C96" s="24">
        <v>36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880</v>
      </c>
      <c r="P96" s="201">
        <v>0</v>
      </c>
    </row>
    <row r="97" spans="1:17">
      <c r="A97" t="s">
        <v>139</v>
      </c>
      <c r="C97" s="24">
        <v>36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873.74</v>
      </c>
      <c r="P97" s="201">
        <v>0</v>
      </c>
    </row>
    <row r="98" spans="1:17">
      <c r="A98" t="s">
        <v>140</v>
      </c>
      <c r="C98" s="24">
        <v>36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813.74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0.84891749999999988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7.6639999999999997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9.6626600000000042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-32.07</v>
      </c>
      <c r="H3" s="201">
        <v>0</v>
      </c>
      <c r="I3" s="201">
        <v>0</v>
      </c>
      <c r="J3" s="201">
        <v>2.36</v>
      </c>
      <c r="K3" s="201">
        <v>17.399999999999999</v>
      </c>
      <c r="L3" s="201">
        <v>0.61</v>
      </c>
      <c r="M3" s="201">
        <v>2.25</v>
      </c>
      <c r="N3" s="201">
        <v>1.87</v>
      </c>
      <c r="O3" s="201">
        <v>2.61</v>
      </c>
      <c r="P3" s="201">
        <v>1.1100000000000001</v>
      </c>
      <c r="Q3" s="201">
        <v>0.34</v>
      </c>
      <c r="R3" s="201">
        <v>0.67</v>
      </c>
      <c r="S3" s="201">
        <v>0.41</v>
      </c>
      <c r="T3" s="201">
        <v>0.05</v>
      </c>
      <c r="U3" s="201">
        <v>2.1</v>
      </c>
      <c r="V3" s="201">
        <v>0.31</v>
      </c>
      <c r="W3" s="201">
        <v>0.66</v>
      </c>
      <c r="X3" s="201">
        <v>2.21</v>
      </c>
      <c r="Y3" s="201">
        <v>0</v>
      </c>
      <c r="Z3" s="201">
        <v>4.17</v>
      </c>
      <c r="AA3" s="201">
        <v>1.35</v>
      </c>
      <c r="AB3" s="201">
        <v>0</v>
      </c>
      <c r="AC3" s="201">
        <v>1.36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-220</v>
      </c>
      <c r="AP3" s="201">
        <v>0</v>
      </c>
      <c r="AQ3" s="201">
        <v>0</v>
      </c>
      <c r="AR3" s="201">
        <v>-13.76</v>
      </c>
      <c r="AS3" s="201">
        <v>0</v>
      </c>
      <c r="AT3" s="201">
        <v>0</v>
      </c>
      <c r="AU3" s="201">
        <v>0.27</v>
      </c>
      <c r="AV3" s="201">
        <v>0.28000000000000003</v>
      </c>
      <c r="AW3" s="201">
        <v>0.17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-2.62</v>
      </c>
      <c r="H4" s="201">
        <v>0</v>
      </c>
      <c r="I4" s="201">
        <v>0</v>
      </c>
      <c r="J4" s="201">
        <v>2.36</v>
      </c>
      <c r="K4" s="201">
        <v>17.399999999999999</v>
      </c>
      <c r="L4" s="201">
        <v>0.61</v>
      </c>
      <c r="M4" s="201">
        <v>2.25</v>
      </c>
      <c r="N4" s="201">
        <v>1.87</v>
      </c>
      <c r="O4" s="201">
        <v>2.61</v>
      </c>
      <c r="P4" s="201">
        <v>1.1100000000000001</v>
      </c>
      <c r="Q4" s="201">
        <v>0.34</v>
      </c>
      <c r="R4" s="201">
        <v>0.67</v>
      </c>
      <c r="S4" s="201">
        <v>0.41</v>
      </c>
      <c r="T4" s="201">
        <v>0.05</v>
      </c>
      <c r="U4" s="201">
        <v>2.1</v>
      </c>
      <c r="V4" s="201">
        <v>0.31</v>
      </c>
      <c r="W4" s="201">
        <v>0.66</v>
      </c>
      <c r="X4" s="201">
        <v>2.21</v>
      </c>
      <c r="Y4" s="201">
        <v>0</v>
      </c>
      <c r="Z4" s="201">
        <v>4.17</v>
      </c>
      <c r="AA4" s="201">
        <v>1.35</v>
      </c>
      <c r="AB4" s="201">
        <v>0</v>
      </c>
      <c r="AC4" s="201">
        <v>1.36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-150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0.27</v>
      </c>
      <c r="AV4" s="201">
        <v>0.28000000000000003</v>
      </c>
      <c r="AW4" s="201">
        <v>0.17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15.57</v>
      </c>
      <c r="H5" s="201">
        <v>0</v>
      </c>
      <c r="I5" s="201">
        <v>0</v>
      </c>
      <c r="J5" s="201">
        <v>13.4</v>
      </c>
      <c r="K5" s="201">
        <v>17.399999999999999</v>
      </c>
      <c r="L5" s="201">
        <v>0.61</v>
      </c>
      <c r="M5" s="201">
        <v>2.25</v>
      </c>
      <c r="N5" s="201">
        <v>1.87</v>
      </c>
      <c r="O5" s="201">
        <v>2.61</v>
      </c>
      <c r="P5" s="201">
        <v>1.1100000000000001</v>
      </c>
      <c r="Q5" s="201">
        <v>0.34</v>
      </c>
      <c r="R5" s="201">
        <v>0.67</v>
      </c>
      <c r="S5" s="201">
        <v>0.41</v>
      </c>
      <c r="T5" s="201">
        <v>0.05</v>
      </c>
      <c r="U5" s="201">
        <v>2.1</v>
      </c>
      <c r="V5" s="201">
        <v>0.31</v>
      </c>
      <c r="W5" s="201">
        <v>0.66</v>
      </c>
      <c r="X5" s="201">
        <v>2.21</v>
      </c>
      <c r="Y5" s="201">
        <v>0</v>
      </c>
      <c r="Z5" s="201">
        <v>4.17</v>
      </c>
      <c r="AA5" s="201">
        <v>1.35</v>
      </c>
      <c r="AB5" s="201">
        <v>0</v>
      </c>
      <c r="AC5" s="201">
        <v>1.36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3.9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0.17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24.96</v>
      </c>
      <c r="H6" s="201">
        <v>0</v>
      </c>
      <c r="I6" s="201">
        <v>0</v>
      </c>
      <c r="J6" s="201">
        <v>23.06</v>
      </c>
      <c r="K6" s="201">
        <v>17.399999999999999</v>
      </c>
      <c r="L6" s="201">
        <v>0.61</v>
      </c>
      <c r="M6" s="201">
        <v>2.25</v>
      </c>
      <c r="N6" s="201">
        <v>1.87</v>
      </c>
      <c r="O6" s="201">
        <v>2.61</v>
      </c>
      <c r="P6" s="201">
        <v>1.1100000000000001</v>
      </c>
      <c r="Q6" s="201">
        <v>0.34</v>
      </c>
      <c r="R6" s="201">
        <v>0.67</v>
      </c>
      <c r="S6" s="201">
        <v>0.41</v>
      </c>
      <c r="T6" s="201">
        <v>0.05</v>
      </c>
      <c r="U6" s="201">
        <v>2.1</v>
      </c>
      <c r="V6" s="201">
        <v>0.31</v>
      </c>
      <c r="W6" s="201">
        <v>0.66</v>
      </c>
      <c r="X6" s="201">
        <v>2.21</v>
      </c>
      <c r="Y6" s="201">
        <v>0</v>
      </c>
      <c r="Z6" s="201">
        <v>4.17</v>
      </c>
      <c r="AA6" s="201">
        <v>1.35</v>
      </c>
      <c r="AB6" s="201">
        <v>0</v>
      </c>
      <c r="AC6" s="201">
        <v>1.54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12.74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0.17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34.619999999999997</v>
      </c>
      <c r="H7" s="201">
        <v>0</v>
      </c>
      <c r="I7" s="201">
        <v>0</v>
      </c>
      <c r="J7" s="201">
        <v>32.72</v>
      </c>
      <c r="K7" s="201">
        <v>17.399999999999999</v>
      </c>
      <c r="L7" s="201">
        <v>0.61</v>
      </c>
      <c r="M7" s="201">
        <v>2.25</v>
      </c>
      <c r="N7" s="201">
        <v>1.87</v>
      </c>
      <c r="O7" s="201">
        <v>2.61</v>
      </c>
      <c r="P7" s="201">
        <v>1.1100000000000001</v>
      </c>
      <c r="Q7" s="201">
        <v>0.34</v>
      </c>
      <c r="R7" s="201">
        <v>0.67</v>
      </c>
      <c r="S7" s="201">
        <v>0.41</v>
      </c>
      <c r="T7" s="201">
        <v>0.05</v>
      </c>
      <c r="U7" s="201">
        <v>2.1</v>
      </c>
      <c r="V7" s="201">
        <v>0.31</v>
      </c>
      <c r="W7" s="201">
        <v>0.66</v>
      </c>
      <c r="X7" s="201">
        <v>2.21</v>
      </c>
      <c r="Y7" s="201">
        <v>0</v>
      </c>
      <c r="Z7" s="201">
        <v>4.17</v>
      </c>
      <c r="AA7" s="201">
        <v>1.35</v>
      </c>
      <c r="AB7" s="201">
        <v>0</v>
      </c>
      <c r="AC7" s="201">
        <v>1.54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18.809999999999999</v>
      </c>
      <c r="AP7" s="201">
        <v>0</v>
      </c>
      <c r="AQ7" s="201">
        <v>0</v>
      </c>
      <c r="AR7" s="201">
        <v>22.4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0.17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34.619999999999997</v>
      </c>
      <c r="H8" s="201">
        <v>0</v>
      </c>
      <c r="I8" s="201">
        <v>0</v>
      </c>
      <c r="J8" s="201">
        <v>32.72</v>
      </c>
      <c r="K8" s="201">
        <v>17.399999999999999</v>
      </c>
      <c r="L8" s="201">
        <v>0.61</v>
      </c>
      <c r="M8" s="201">
        <v>2.25</v>
      </c>
      <c r="N8" s="201">
        <v>1.87</v>
      </c>
      <c r="O8" s="201">
        <v>2.61</v>
      </c>
      <c r="P8" s="201">
        <v>1.1100000000000001</v>
      </c>
      <c r="Q8" s="201">
        <v>0.34</v>
      </c>
      <c r="R8" s="201">
        <v>0.67</v>
      </c>
      <c r="S8" s="201">
        <v>0.41</v>
      </c>
      <c r="T8" s="201">
        <v>0.05</v>
      </c>
      <c r="U8" s="201">
        <v>2.1</v>
      </c>
      <c r="V8" s="201">
        <v>0.31</v>
      </c>
      <c r="W8" s="201">
        <v>0.66</v>
      </c>
      <c r="X8" s="201">
        <v>2.21</v>
      </c>
      <c r="Y8" s="201">
        <v>0</v>
      </c>
      <c r="Z8" s="201">
        <v>4.17</v>
      </c>
      <c r="AA8" s="201">
        <v>1.35</v>
      </c>
      <c r="AB8" s="201">
        <v>0</v>
      </c>
      <c r="AC8" s="201">
        <v>1.54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18.809999999999999</v>
      </c>
      <c r="AP8" s="201">
        <v>0</v>
      </c>
      <c r="AQ8" s="201">
        <v>0</v>
      </c>
      <c r="AR8" s="201">
        <v>22.4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0.17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33.4</v>
      </c>
      <c r="H9" s="201">
        <v>0</v>
      </c>
      <c r="I9" s="201">
        <v>0</v>
      </c>
      <c r="J9" s="201">
        <v>31.09</v>
      </c>
      <c r="K9" s="201">
        <v>17.399999999999999</v>
      </c>
      <c r="L9" s="201">
        <v>0.61</v>
      </c>
      <c r="M9" s="201">
        <v>2.25</v>
      </c>
      <c r="N9" s="201">
        <v>1.87</v>
      </c>
      <c r="O9" s="201">
        <v>2.61</v>
      </c>
      <c r="P9" s="201">
        <v>1.1100000000000001</v>
      </c>
      <c r="Q9" s="201">
        <v>0.34</v>
      </c>
      <c r="R9" s="201">
        <v>0.67</v>
      </c>
      <c r="S9" s="201">
        <v>0.41</v>
      </c>
      <c r="T9" s="201">
        <v>0.05</v>
      </c>
      <c r="U9" s="201">
        <v>2.1</v>
      </c>
      <c r="V9" s="201">
        <v>0.31</v>
      </c>
      <c r="W9" s="201">
        <v>0.66</v>
      </c>
      <c r="X9" s="201">
        <v>2.21</v>
      </c>
      <c r="Y9" s="201">
        <v>0</v>
      </c>
      <c r="Z9" s="201">
        <v>4.17</v>
      </c>
      <c r="AA9" s="201">
        <v>1.35</v>
      </c>
      <c r="AB9" s="201">
        <v>0</v>
      </c>
      <c r="AC9" s="201">
        <v>1.54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18.809999999999999</v>
      </c>
      <c r="AP9" s="201">
        <v>0</v>
      </c>
      <c r="AQ9" s="201">
        <v>0</v>
      </c>
      <c r="AR9" s="201">
        <v>21.57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0.17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34.619999999999997</v>
      </c>
      <c r="H10" s="201">
        <v>0</v>
      </c>
      <c r="I10" s="201">
        <v>0</v>
      </c>
      <c r="J10" s="201">
        <v>32.72</v>
      </c>
      <c r="K10" s="201">
        <v>17.399999999999999</v>
      </c>
      <c r="L10" s="201">
        <v>0.61</v>
      </c>
      <c r="M10" s="201">
        <v>2.25</v>
      </c>
      <c r="N10" s="201">
        <v>1.87</v>
      </c>
      <c r="O10" s="201">
        <v>2.61</v>
      </c>
      <c r="P10" s="201">
        <v>1.1100000000000001</v>
      </c>
      <c r="Q10" s="201">
        <v>0.34</v>
      </c>
      <c r="R10" s="201">
        <v>0.67</v>
      </c>
      <c r="S10" s="201">
        <v>0.41</v>
      </c>
      <c r="T10" s="201">
        <v>0.05</v>
      </c>
      <c r="U10" s="201">
        <v>2.1</v>
      </c>
      <c r="V10" s="201">
        <v>0.31</v>
      </c>
      <c r="W10" s="201">
        <v>0.66</v>
      </c>
      <c r="X10" s="201">
        <v>2.21</v>
      </c>
      <c r="Y10" s="201">
        <v>0</v>
      </c>
      <c r="Z10" s="201">
        <v>4.17</v>
      </c>
      <c r="AA10" s="201">
        <v>1.35</v>
      </c>
      <c r="AB10" s="201">
        <v>0</v>
      </c>
      <c r="AC10" s="201">
        <v>1.54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18.809999999999999</v>
      </c>
      <c r="AP10" s="201">
        <v>0</v>
      </c>
      <c r="AQ10" s="201">
        <v>0</v>
      </c>
      <c r="AR10" s="201">
        <v>22.4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0.17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34.619999999999997</v>
      </c>
      <c r="H11" s="201">
        <v>0</v>
      </c>
      <c r="I11" s="201">
        <v>0</v>
      </c>
      <c r="J11" s="201">
        <v>32.72</v>
      </c>
      <c r="K11" s="201">
        <v>77.12</v>
      </c>
      <c r="L11" s="201">
        <v>12.04</v>
      </c>
      <c r="M11" s="201">
        <v>2.25</v>
      </c>
      <c r="N11" s="201">
        <v>1.87</v>
      </c>
      <c r="O11" s="201">
        <v>2.61</v>
      </c>
      <c r="P11" s="201">
        <v>1.1100000000000001</v>
      </c>
      <c r="Q11" s="201">
        <v>0.34</v>
      </c>
      <c r="R11" s="201">
        <v>0.67</v>
      </c>
      <c r="S11" s="201">
        <v>0.41</v>
      </c>
      <c r="T11" s="201">
        <v>0.05</v>
      </c>
      <c r="U11" s="201">
        <v>2.1</v>
      </c>
      <c r="V11" s="201">
        <v>0.31</v>
      </c>
      <c r="W11" s="201">
        <v>0.66</v>
      </c>
      <c r="X11" s="201">
        <v>2.21</v>
      </c>
      <c r="Y11" s="201">
        <v>0</v>
      </c>
      <c r="Z11" s="201">
        <v>4.17</v>
      </c>
      <c r="AA11" s="201">
        <v>1.35</v>
      </c>
      <c r="AB11" s="201">
        <v>0</v>
      </c>
      <c r="AC11" s="201">
        <v>1.54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0</v>
      </c>
      <c r="AN11" s="201">
        <v>0</v>
      </c>
      <c r="AO11" s="201">
        <v>18.809999999999999</v>
      </c>
      <c r="AP11" s="201">
        <v>0</v>
      </c>
      <c r="AQ11" s="201">
        <v>0</v>
      </c>
      <c r="AR11" s="201">
        <v>22.57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0.17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34.619999999999997</v>
      </c>
      <c r="H12" s="201">
        <v>0</v>
      </c>
      <c r="I12" s="201">
        <v>0</v>
      </c>
      <c r="J12" s="201">
        <v>32.72</v>
      </c>
      <c r="K12" s="201">
        <v>125.42</v>
      </c>
      <c r="L12" s="201">
        <v>12.04</v>
      </c>
      <c r="M12" s="201">
        <v>2.25</v>
      </c>
      <c r="N12" s="201">
        <v>1.87</v>
      </c>
      <c r="O12" s="201">
        <v>2.61</v>
      </c>
      <c r="P12" s="201">
        <v>1.1100000000000001</v>
      </c>
      <c r="Q12" s="201">
        <v>0.34</v>
      </c>
      <c r="R12" s="201">
        <v>0.67</v>
      </c>
      <c r="S12" s="201">
        <v>0.41</v>
      </c>
      <c r="T12" s="201">
        <v>0.05</v>
      </c>
      <c r="U12" s="201">
        <v>2.1</v>
      </c>
      <c r="V12" s="201">
        <v>0.31</v>
      </c>
      <c r="W12" s="201">
        <v>0.66</v>
      </c>
      <c r="X12" s="201">
        <v>2.21</v>
      </c>
      <c r="Y12" s="201">
        <v>0</v>
      </c>
      <c r="Z12" s="201">
        <v>4.17</v>
      </c>
      <c r="AA12" s="201">
        <v>1.35</v>
      </c>
      <c r="AB12" s="201">
        <v>0</v>
      </c>
      <c r="AC12" s="201">
        <v>1.54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0</v>
      </c>
      <c r="AN12" s="201">
        <v>0</v>
      </c>
      <c r="AO12" s="201">
        <v>18.809999999999999</v>
      </c>
      <c r="AP12" s="201">
        <v>0</v>
      </c>
      <c r="AQ12" s="201">
        <v>0</v>
      </c>
      <c r="AR12" s="201">
        <v>22.57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0.17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34.619999999999997</v>
      </c>
      <c r="H13" s="201">
        <v>0</v>
      </c>
      <c r="I13" s="201">
        <v>0</v>
      </c>
      <c r="J13" s="201">
        <v>32.72</v>
      </c>
      <c r="K13" s="201">
        <v>165.99</v>
      </c>
      <c r="L13" s="201">
        <v>12.04</v>
      </c>
      <c r="M13" s="201">
        <v>2.25</v>
      </c>
      <c r="N13" s="201">
        <v>1.87</v>
      </c>
      <c r="O13" s="201">
        <v>2.61</v>
      </c>
      <c r="P13" s="201">
        <v>1.1100000000000001</v>
      </c>
      <c r="Q13" s="201">
        <v>0.67</v>
      </c>
      <c r="R13" s="201">
        <v>1.32</v>
      </c>
      <c r="S13" s="201">
        <v>0.81</v>
      </c>
      <c r="T13" s="201">
        <v>0.1</v>
      </c>
      <c r="U13" s="201">
        <v>2.1</v>
      </c>
      <c r="V13" s="201">
        <v>0.61</v>
      </c>
      <c r="W13" s="201">
        <v>1.3</v>
      </c>
      <c r="X13" s="201">
        <v>4.3499999999999996</v>
      </c>
      <c r="Y13" s="201">
        <v>0</v>
      </c>
      <c r="Z13" s="201">
        <v>6.41</v>
      </c>
      <c r="AA13" s="201">
        <v>2.09</v>
      </c>
      <c r="AB13" s="201">
        <v>0</v>
      </c>
      <c r="AC13" s="201">
        <v>1.54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0</v>
      </c>
      <c r="AN13" s="201">
        <v>0</v>
      </c>
      <c r="AO13" s="201">
        <v>18.809999999999999</v>
      </c>
      <c r="AP13" s="201">
        <v>0</v>
      </c>
      <c r="AQ13" s="201">
        <v>0</v>
      </c>
      <c r="AR13" s="201">
        <v>22.57</v>
      </c>
      <c r="AS13" s="201">
        <v>0</v>
      </c>
      <c r="AT13" s="201">
        <v>0</v>
      </c>
      <c r="AU13" s="201">
        <v>0.53</v>
      </c>
      <c r="AV13" s="201">
        <v>0.28000000000000003</v>
      </c>
      <c r="AW13" s="201">
        <v>0.17</v>
      </c>
      <c r="AX13" s="201">
        <v>0.11</v>
      </c>
      <c r="AY13" s="201">
        <v>0.25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34.619999999999997</v>
      </c>
      <c r="H14" s="201">
        <v>0</v>
      </c>
      <c r="I14" s="201">
        <v>0</v>
      </c>
      <c r="J14" s="201">
        <v>32.72</v>
      </c>
      <c r="K14" s="201">
        <v>214.29</v>
      </c>
      <c r="L14" s="201">
        <v>12.04</v>
      </c>
      <c r="M14" s="201">
        <v>2.25</v>
      </c>
      <c r="N14" s="201">
        <v>1.87</v>
      </c>
      <c r="O14" s="201">
        <v>2.61</v>
      </c>
      <c r="P14" s="201">
        <v>1.1100000000000001</v>
      </c>
      <c r="Q14" s="201">
        <v>0.67</v>
      </c>
      <c r="R14" s="201">
        <v>1.32</v>
      </c>
      <c r="S14" s="201">
        <v>0.81</v>
      </c>
      <c r="T14" s="201">
        <v>0.1</v>
      </c>
      <c r="U14" s="201">
        <v>2.1</v>
      </c>
      <c r="V14" s="201">
        <v>0.61</v>
      </c>
      <c r="W14" s="201">
        <v>1.3</v>
      </c>
      <c r="X14" s="201">
        <v>4.3499999999999996</v>
      </c>
      <c r="Y14" s="201">
        <v>0</v>
      </c>
      <c r="Z14" s="201">
        <v>6.41</v>
      </c>
      <c r="AA14" s="201">
        <v>2.09</v>
      </c>
      <c r="AB14" s="201">
        <v>0</v>
      </c>
      <c r="AC14" s="201">
        <v>1.54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0</v>
      </c>
      <c r="AN14" s="201">
        <v>0</v>
      </c>
      <c r="AO14" s="201">
        <v>18.809999999999999</v>
      </c>
      <c r="AP14" s="201">
        <v>0</v>
      </c>
      <c r="AQ14" s="201">
        <v>0</v>
      </c>
      <c r="AR14" s="201">
        <v>22.57</v>
      </c>
      <c r="AS14" s="201">
        <v>0</v>
      </c>
      <c r="AT14" s="201">
        <v>0</v>
      </c>
      <c r="AU14" s="201">
        <v>0.53</v>
      </c>
      <c r="AV14" s="201">
        <v>0.28000000000000003</v>
      </c>
      <c r="AW14" s="201">
        <v>0.17</v>
      </c>
      <c r="AX14" s="201">
        <v>0.11</v>
      </c>
      <c r="AY14" s="201">
        <v>0.25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34.619999999999997</v>
      </c>
      <c r="H15" s="201">
        <v>0</v>
      </c>
      <c r="I15" s="201">
        <v>0</v>
      </c>
      <c r="J15" s="201">
        <v>32.72</v>
      </c>
      <c r="K15" s="201">
        <v>222.99</v>
      </c>
      <c r="L15" s="201">
        <v>12.04</v>
      </c>
      <c r="M15" s="201">
        <v>2.25</v>
      </c>
      <c r="N15" s="201">
        <v>1.87</v>
      </c>
      <c r="O15" s="201">
        <v>2.61</v>
      </c>
      <c r="P15" s="201">
        <v>1.1100000000000001</v>
      </c>
      <c r="Q15" s="201">
        <v>0.34</v>
      </c>
      <c r="R15" s="201">
        <v>0.68</v>
      </c>
      <c r="S15" s="201">
        <v>0.41</v>
      </c>
      <c r="T15" s="201">
        <v>0.05</v>
      </c>
      <c r="U15" s="201">
        <v>2.1</v>
      </c>
      <c r="V15" s="201">
        <v>0.31</v>
      </c>
      <c r="W15" s="201">
        <v>0.66</v>
      </c>
      <c r="X15" s="201">
        <v>2.21</v>
      </c>
      <c r="Y15" s="201">
        <v>0</v>
      </c>
      <c r="Z15" s="201">
        <v>4.17</v>
      </c>
      <c r="AA15" s="201">
        <v>1.35</v>
      </c>
      <c r="AB15" s="201">
        <v>0</v>
      </c>
      <c r="AC15" s="201">
        <v>1.54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-0.35</v>
      </c>
      <c r="AL15" s="201">
        <v>0</v>
      </c>
      <c r="AM15" s="201">
        <v>0</v>
      </c>
      <c r="AN15" s="201">
        <v>0</v>
      </c>
      <c r="AO15" s="201">
        <v>18.809999999999999</v>
      </c>
      <c r="AP15" s="201">
        <v>0</v>
      </c>
      <c r="AQ15" s="201">
        <v>0</v>
      </c>
      <c r="AR15" s="201">
        <v>22.57</v>
      </c>
      <c r="AS15" s="201">
        <v>0</v>
      </c>
      <c r="AT15" s="201">
        <v>0</v>
      </c>
      <c r="AU15" s="201">
        <v>0.27</v>
      </c>
      <c r="AV15" s="201">
        <v>0.28000000000000003</v>
      </c>
      <c r="AW15" s="201">
        <v>0.17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34.619999999999997</v>
      </c>
      <c r="H16" s="201">
        <v>0</v>
      </c>
      <c r="I16" s="201">
        <v>0</v>
      </c>
      <c r="J16" s="201">
        <v>32.72</v>
      </c>
      <c r="K16" s="201">
        <v>239.41</v>
      </c>
      <c r="L16" s="201">
        <v>12.04</v>
      </c>
      <c r="M16" s="201">
        <v>2.25</v>
      </c>
      <c r="N16" s="201">
        <v>1.87</v>
      </c>
      <c r="O16" s="201">
        <v>2.61</v>
      </c>
      <c r="P16" s="201">
        <v>1.1100000000000001</v>
      </c>
      <c r="Q16" s="201">
        <v>0.34</v>
      </c>
      <c r="R16" s="201">
        <v>0.68</v>
      </c>
      <c r="S16" s="201">
        <v>0.41</v>
      </c>
      <c r="T16" s="201">
        <v>0.05</v>
      </c>
      <c r="U16" s="201">
        <v>2.1</v>
      </c>
      <c r="V16" s="201">
        <v>0.31</v>
      </c>
      <c r="W16" s="201">
        <v>0.66</v>
      </c>
      <c r="X16" s="201">
        <v>2.21</v>
      </c>
      <c r="Y16" s="201">
        <v>0</v>
      </c>
      <c r="Z16" s="201">
        <v>4.17</v>
      </c>
      <c r="AA16" s="201">
        <v>1.35</v>
      </c>
      <c r="AB16" s="201">
        <v>0</v>
      </c>
      <c r="AC16" s="201">
        <v>1.54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-0.35</v>
      </c>
      <c r="AL16" s="201">
        <v>0</v>
      </c>
      <c r="AM16" s="201">
        <v>0</v>
      </c>
      <c r="AN16" s="201">
        <v>0</v>
      </c>
      <c r="AO16" s="201">
        <v>18.809999999999999</v>
      </c>
      <c r="AP16" s="201">
        <v>0</v>
      </c>
      <c r="AQ16" s="201">
        <v>0</v>
      </c>
      <c r="AR16" s="201">
        <v>22.57</v>
      </c>
      <c r="AS16" s="201">
        <v>0</v>
      </c>
      <c r="AT16" s="201">
        <v>0</v>
      </c>
      <c r="AU16" s="201">
        <v>0.27</v>
      </c>
      <c r="AV16" s="201">
        <v>0.28000000000000003</v>
      </c>
      <c r="AW16" s="201">
        <v>0.17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34.619999999999997</v>
      </c>
      <c r="H17" s="201">
        <v>0</v>
      </c>
      <c r="I17" s="201">
        <v>0</v>
      </c>
      <c r="J17" s="201">
        <v>32.72</v>
      </c>
      <c r="K17" s="201">
        <v>239.41</v>
      </c>
      <c r="L17" s="201">
        <v>12.04</v>
      </c>
      <c r="M17" s="201">
        <v>2.25</v>
      </c>
      <c r="N17" s="201">
        <v>1.87</v>
      </c>
      <c r="O17" s="201">
        <v>2.61</v>
      </c>
      <c r="P17" s="201">
        <v>1.1100000000000001</v>
      </c>
      <c r="Q17" s="201">
        <v>0.34</v>
      </c>
      <c r="R17" s="201">
        <v>0.68</v>
      </c>
      <c r="S17" s="201">
        <v>0.41</v>
      </c>
      <c r="T17" s="201">
        <v>0.05</v>
      </c>
      <c r="U17" s="201">
        <v>2.1</v>
      </c>
      <c r="V17" s="201">
        <v>0.31</v>
      </c>
      <c r="W17" s="201">
        <v>0.66</v>
      </c>
      <c r="X17" s="201">
        <v>2.21</v>
      </c>
      <c r="Y17" s="201">
        <v>0</v>
      </c>
      <c r="Z17" s="201">
        <v>4.17</v>
      </c>
      <c r="AA17" s="201">
        <v>1.35</v>
      </c>
      <c r="AB17" s="201">
        <v>0</v>
      </c>
      <c r="AC17" s="201">
        <v>1.54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-0.35</v>
      </c>
      <c r="AL17" s="201">
        <v>0</v>
      </c>
      <c r="AM17" s="201">
        <v>0</v>
      </c>
      <c r="AN17" s="201">
        <v>0</v>
      </c>
      <c r="AO17" s="201">
        <v>18.809999999999999</v>
      </c>
      <c r="AP17" s="201">
        <v>0</v>
      </c>
      <c r="AQ17" s="201">
        <v>0</v>
      </c>
      <c r="AR17" s="201">
        <v>22.57</v>
      </c>
      <c r="AS17" s="201">
        <v>0</v>
      </c>
      <c r="AT17" s="201">
        <v>0</v>
      </c>
      <c r="AU17" s="201">
        <v>0.27</v>
      </c>
      <c r="AV17" s="201">
        <v>0.28000000000000003</v>
      </c>
      <c r="AW17" s="201">
        <v>0.17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34.619999999999997</v>
      </c>
      <c r="H18" s="201">
        <v>0</v>
      </c>
      <c r="I18" s="201">
        <v>0</v>
      </c>
      <c r="J18" s="201">
        <v>32.72</v>
      </c>
      <c r="K18" s="201">
        <v>239.41</v>
      </c>
      <c r="L18" s="201">
        <v>12.04</v>
      </c>
      <c r="M18" s="201">
        <v>2.25</v>
      </c>
      <c r="N18" s="201">
        <v>1.87</v>
      </c>
      <c r="O18" s="201">
        <v>2.61</v>
      </c>
      <c r="P18" s="201">
        <v>1.1100000000000001</v>
      </c>
      <c r="Q18" s="201">
        <v>0.34</v>
      </c>
      <c r="R18" s="201">
        <v>0.68</v>
      </c>
      <c r="S18" s="201">
        <v>0.41</v>
      </c>
      <c r="T18" s="201">
        <v>0.05</v>
      </c>
      <c r="U18" s="201">
        <v>2.1</v>
      </c>
      <c r="V18" s="201">
        <v>0.31</v>
      </c>
      <c r="W18" s="201">
        <v>0.66</v>
      </c>
      <c r="X18" s="201">
        <v>2.21</v>
      </c>
      <c r="Y18" s="201">
        <v>0</v>
      </c>
      <c r="Z18" s="201">
        <v>4.17</v>
      </c>
      <c r="AA18" s="201">
        <v>1.35</v>
      </c>
      <c r="AB18" s="201">
        <v>0</v>
      </c>
      <c r="AC18" s="201">
        <v>1.54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-0.35</v>
      </c>
      <c r="AL18" s="201">
        <v>0</v>
      </c>
      <c r="AM18" s="201">
        <v>0</v>
      </c>
      <c r="AN18" s="201">
        <v>0</v>
      </c>
      <c r="AO18" s="201">
        <v>18.809999999999999</v>
      </c>
      <c r="AP18" s="201">
        <v>0</v>
      </c>
      <c r="AQ18" s="201">
        <v>0</v>
      </c>
      <c r="AR18" s="201">
        <v>22.57</v>
      </c>
      <c r="AS18" s="201">
        <v>0</v>
      </c>
      <c r="AT18" s="201">
        <v>0</v>
      </c>
      <c r="AU18" s="201">
        <v>0.27</v>
      </c>
      <c r="AV18" s="201">
        <v>0.28000000000000003</v>
      </c>
      <c r="AW18" s="201">
        <v>0.17</v>
      </c>
      <c r="AX18" s="201">
        <v>0.11</v>
      </c>
      <c r="AY18" s="201">
        <v>0.17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32.72</v>
      </c>
      <c r="K19" s="201">
        <v>239.41</v>
      </c>
      <c r="L19" s="201">
        <v>12.04</v>
      </c>
      <c r="M19" s="201">
        <v>2.25</v>
      </c>
      <c r="N19" s="201">
        <v>1.87</v>
      </c>
      <c r="O19" s="201">
        <v>2.61</v>
      </c>
      <c r="P19" s="201">
        <v>1.1100000000000001</v>
      </c>
      <c r="Q19" s="201">
        <v>0.34</v>
      </c>
      <c r="R19" s="201">
        <v>0.68</v>
      </c>
      <c r="S19" s="201">
        <v>0.41</v>
      </c>
      <c r="T19" s="201">
        <v>0.05</v>
      </c>
      <c r="U19" s="201">
        <v>2.1</v>
      </c>
      <c r="V19" s="201">
        <v>0.31</v>
      </c>
      <c r="W19" s="201">
        <v>0.66</v>
      </c>
      <c r="X19" s="201">
        <v>2.21</v>
      </c>
      <c r="Y19" s="201">
        <v>0</v>
      </c>
      <c r="Z19" s="201">
        <v>4.17</v>
      </c>
      <c r="AA19" s="201">
        <v>1.35</v>
      </c>
      <c r="AB19" s="201">
        <v>0</v>
      </c>
      <c r="AC19" s="201">
        <v>0.89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-0.35</v>
      </c>
      <c r="AL19" s="201">
        <v>0</v>
      </c>
      <c r="AM19" s="201">
        <v>0</v>
      </c>
      <c r="AN19" s="201">
        <v>0</v>
      </c>
      <c r="AO19" s="201">
        <v>18.809999999999999</v>
      </c>
      <c r="AP19" s="201">
        <v>0</v>
      </c>
      <c r="AQ19" s="201">
        <v>0</v>
      </c>
      <c r="AR19" s="201">
        <v>22.69</v>
      </c>
      <c r="AS19" s="201">
        <v>0</v>
      </c>
      <c r="AT19" s="201">
        <v>0</v>
      </c>
      <c r="AU19" s="201">
        <v>0.27</v>
      </c>
      <c r="AV19" s="201">
        <v>0.28000000000000003</v>
      </c>
      <c r="AW19" s="201">
        <v>0.17</v>
      </c>
      <c r="AX19" s="201">
        <v>0.11</v>
      </c>
      <c r="AY19" s="201">
        <v>0.17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32.72</v>
      </c>
      <c r="K20" s="201">
        <v>239.41</v>
      </c>
      <c r="L20" s="201">
        <v>12.04</v>
      </c>
      <c r="M20" s="201">
        <v>2.25</v>
      </c>
      <c r="N20" s="201">
        <v>1.87</v>
      </c>
      <c r="O20" s="201">
        <v>2.61</v>
      </c>
      <c r="P20" s="201">
        <v>1.1100000000000001</v>
      </c>
      <c r="Q20" s="201">
        <v>0.34</v>
      </c>
      <c r="R20" s="201">
        <v>0.67</v>
      </c>
      <c r="S20" s="201">
        <v>0.41</v>
      </c>
      <c r="T20" s="201">
        <v>0.05</v>
      </c>
      <c r="U20" s="201">
        <v>2.1</v>
      </c>
      <c r="V20" s="201">
        <v>0.31</v>
      </c>
      <c r="W20" s="201">
        <v>0.66</v>
      </c>
      <c r="X20" s="201">
        <v>2.21</v>
      </c>
      <c r="Y20" s="201">
        <v>0</v>
      </c>
      <c r="Z20" s="201">
        <v>4.17</v>
      </c>
      <c r="AA20" s="201">
        <v>1.35</v>
      </c>
      <c r="AB20" s="201">
        <v>0</v>
      </c>
      <c r="AC20" s="201">
        <v>0.89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-0.35</v>
      </c>
      <c r="AL20" s="201">
        <v>0</v>
      </c>
      <c r="AM20" s="201">
        <v>0</v>
      </c>
      <c r="AN20" s="201">
        <v>0</v>
      </c>
      <c r="AO20" s="201">
        <v>18.809999999999999</v>
      </c>
      <c r="AP20" s="201">
        <v>0</v>
      </c>
      <c r="AQ20" s="201">
        <v>0</v>
      </c>
      <c r="AR20" s="201">
        <v>22.69</v>
      </c>
      <c r="AS20" s="201">
        <v>0</v>
      </c>
      <c r="AT20" s="201">
        <v>0</v>
      </c>
      <c r="AU20" s="201">
        <v>0.27</v>
      </c>
      <c r="AV20" s="201">
        <v>0.28000000000000003</v>
      </c>
      <c r="AW20" s="201">
        <v>0.17</v>
      </c>
      <c r="AX20" s="201">
        <v>0.11</v>
      </c>
      <c r="AY20" s="201">
        <v>0.17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32.72</v>
      </c>
      <c r="K21" s="201">
        <v>236.02</v>
      </c>
      <c r="L21" s="201">
        <v>11.95</v>
      </c>
      <c r="M21" s="201">
        <v>2.25</v>
      </c>
      <c r="N21" s="201">
        <v>1.87</v>
      </c>
      <c r="O21" s="201">
        <v>2.61</v>
      </c>
      <c r="P21" s="201">
        <v>1.1100000000000001</v>
      </c>
      <c r="Q21" s="201">
        <v>0.24</v>
      </c>
      <c r="R21" s="201">
        <v>0.49</v>
      </c>
      <c r="S21" s="201">
        <v>0.3</v>
      </c>
      <c r="T21" s="201">
        <v>0.05</v>
      </c>
      <c r="U21" s="201">
        <v>2.1</v>
      </c>
      <c r="V21" s="201">
        <v>0.31</v>
      </c>
      <c r="W21" s="201">
        <v>0.66</v>
      </c>
      <c r="X21" s="201">
        <v>2.21</v>
      </c>
      <c r="Y21" s="201">
        <v>0</v>
      </c>
      <c r="Z21" s="201">
        <v>2.94</v>
      </c>
      <c r="AA21" s="201">
        <v>19.16</v>
      </c>
      <c r="AB21" s="201">
        <v>0</v>
      </c>
      <c r="AC21" s="201">
        <v>0.89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-0.35</v>
      </c>
      <c r="AL21" s="201">
        <v>0</v>
      </c>
      <c r="AM21" s="201">
        <v>0</v>
      </c>
      <c r="AN21" s="201">
        <v>0</v>
      </c>
      <c r="AO21" s="201">
        <v>30.81</v>
      </c>
      <c r="AP21" s="201">
        <v>0</v>
      </c>
      <c r="AQ21" s="201">
        <v>0</v>
      </c>
      <c r="AR21" s="201">
        <v>22.69</v>
      </c>
      <c r="AS21" s="201">
        <v>0</v>
      </c>
      <c r="AT21" s="201">
        <v>0</v>
      </c>
      <c r="AU21" s="201">
        <v>0.27</v>
      </c>
      <c r="AV21" s="201">
        <v>0.28000000000000003</v>
      </c>
      <c r="AW21" s="201">
        <v>0.17</v>
      </c>
      <c r="AX21" s="201">
        <v>0.11</v>
      </c>
      <c r="AY21" s="201">
        <v>0.17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32.72</v>
      </c>
      <c r="K22" s="201">
        <v>236.02</v>
      </c>
      <c r="L22" s="201">
        <v>11.95</v>
      </c>
      <c r="M22" s="201">
        <v>2.25</v>
      </c>
      <c r="N22" s="201">
        <v>1.87</v>
      </c>
      <c r="O22" s="201">
        <v>2.61</v>
      </c>
      <c r="P22" s="201">
        <v>1.1100000000000001</v>
      </c>
      <c r="Q22" s="201">
        <v>4.5999999999999996</v>
      </c>
      <c r="R22" s="201">
        <v>9.16</v>
      </c>
      <c r="S22" s="201">
        <v>5.63</v>
      </c>
      <c r="T22" s="201">
        <v>0.69</v>
      </c>
      <c r="U22" s="201">
        <v>2.1</v>
      </c>
      <c r="V22" s="201">
        <v>0.31</v>
      </c>
      <c r="W22" s="201">
        <v>0.66</v>
      </c>
      <c r="X22" s="201">
        <v>2.21</v>
      </c>
      <c r="Y22" s="201">
        <v>0</v>
      </c>
      <c r="Z22" s="201">
        <v>24.8</v>
      </c>
      <c r="AA22" s="201">
        <v>19.16</v>
      </c>
      <c r="AB22" s="201">
        <v>0</v>
      </c>
      <c r="AC22" s="201">
        <v>0.89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-0.35</v>
      </c>
      <c r="AL22" s="201">
        <v>0</v>
      </c>
      <c r="AM22" s="201">
        <v>0</v>
      </c>
      <c r="AN22" s="201">
        <v>0</v>
      </c>
      <c r="AO22" s="201">
        <v>30.81</v>
      </c>
      <c r="AP22" s="201">
        <v>0</v>
      </c>
      <c r="AQ22" s="201">
        <v>0</v>
      </c>
      <c r="AR22" s="201">
        <v>22.69</v>
      </c>
      <c r="AS22" s="201">
        <v>0</v>
      </c>
      <c r="AT22" s="201">
        <v>0</v>
      </c>
      <c r="AU22" s="201">
        <v>0.27</v>
      </c>
      <c r="AV22" s="201">
        <v>0.28000000000000003</v>
      </c>
      <c r="AW22" s="201">
        <v>0.17</v>
      </c>
      <c r="AX22" s="201">
        <v>0.11</v>
      </c>
      <c r="AY22" s="201">
        <v>0.17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32.72</v>
      </c>
      <c r="K23" s="201">
        <v>239.41</v>
      </c>
      <c r="L23" s="201">
        <v>12.04</v>
      </c>
      <c r="M23" s="201">
        <v>2.25</v>
      </c>
      <c r="N23" s="201">
        <v>1.87</v>
      </c>
      <c r="O23" s="201">
        <v>2.61</v>
      </c>
      <c r="P23" s="201">
        <v>1.1100000000000001</v>
      </c>
      <c r="Q23" s="201">
        <v>4.67</v>
      </c>
      <c r="R23" s="201">
        <v>9.2899999999999991</v>
      </c>
      <c r="S23" s="201">
        <v>5.71</v>
      </c>
      <c r="T23" s="201">
        <v>0.69</v>
      </c>
      <c r="U23" s="201">
        <v>2.1</v>
      </c>
      <c r="V23" s="201">
        <v>0.31</v>
      </c>
      <c r="W23" s="201">
        <v>0.66</v>
      </c>
      <c r="X23" s="201">
        <v>2.21</v>
      </c>
      <c r="Y23" s="201">
        <v>0</v>
      </c>
      <c r="Z23" s="201">
        <v>34.53</v>
      </c>
      <c r="AA23" s="201">
        <v>19.16</v>
      </c>
      <c r="AB23" s="201">
        <v>0</v>
      </c>
      <c r="AC23" s="201">
        <v>0.89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-12.95</v>
      </c>
      <c r="AL23" s="201">
        <v>0</v>
      </c>
      <c r="AM23" s="201">
        <v>0</v>
      </c>
      <c r="AN23" s="201">
        <v>0</v>
      </c>
      <c r="AO23" s="201">
        <v>30.81</v>
      </c>
      <c r="AP23" s="201">
        <v>0</v>
      </c>
      <c r="AQ23" s="201">
        <v>0</v>
      </c>
      <c r="AR23" s="201">
        <v>22.69</v>
      </c>
      <c r="AS23" s="201">
        <v>0</v>
      </c>
      <c r="AT23" s="201">
        <v>0</v>
      </c>
      <c r="AU23" s="201">
        <v>0.27</v>
      </c>
      <c r="AV23" s="201">
        <v>0.28000000000000003</v>
      </c>
      <c r="AW23" s="201">
        <v>0.17</v>
      </c>
      <c r="AX23" s="201">
        <v>0.11</v>
      </c>
      <c r="AY23" s="201">
        <v>0.17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32.72</v>
      </c>
      <c r="K24" s="201">
        <v>239.41</v>
      </c>
      <c r="L24" s="201">
        <v>12.04</v>
      </c>
      <c r="M24" s="201">
        <v>2.25</v>
      </c>
      <c r="N24" s="201">
        <v>1.87</v>
      </c>
      <c r="O24" s="201">
        <v>2.61</v>
      </c>
      <c r="P24" s="201">
        <v>1.1100000000000001</v>
      </c>
      <c r="Q24" s="201">
        <v>4.67</v>
      </c>
      <c r="R24" s="201">
        <v>9.2899999999999991</v>
      </c>
      <c r="S24" s="201">
        <v>5.71</v>
      </c>
      <c r="T24" s="201">
        <v>0.69</v>
      </c>
      <c r="U24" s="201">
        <v>2.1</v>
      </c>
      <c r="V24" s="201">
        <v>4.28</v>
      </c>
      <c r="W24" s="201">
        <v>9.11</v>
      </c>
      <c r="X24" s="201">
        <v>2.21</v>
      </c>
      <c r="Y24" s="201">
        <v>0</v>
      </c>
      <c r="Z24" s="201">
        <v>63.74</v>
      </c>
      <c r="AA24" s="201">
        <v>19.16</v>
      </c>
      <c r="AB24" s="201">
        <v>0</v>
      </c>
      <c r="AC24" s="201">
        <v>4.29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-12.95</v>
      </c>
      <c r="AL24" s="201">
        <v>0</v>
      </c>
      <c r="AM24" s="201">
        <v>0</v>
      </c>
      <c r="AN24" s="201">
        <v>0</v>
      </c>
      <c r="AO24" s="201">
        <v>30.81</v>
      </c>
      <c r="AP24" s="201">
        <v>0</v>
      </c>
      <c r="AQ24" s="201">
        <v>0</v>
      </c>
      <c r="AR24" s="201">
        <v>22.69</v>
      </c>
      <c r="AS24" s="201">
        <v>0</v>
      </c>
      <c r="AT24" s="201">
        <v>0</v>
      </c>
      <c r="AU24" s="201">
        <v>4.08</v>
      </c>
      <c r="AV24" s="201">
        <v>0.28000000000000003</v>
      </c>
      <c r="AW24" s="201">
        <v>0.17</v>
      </c>
      <c r="AX24" s="201">
        <v>0.11</v>
      </c>
      <c r="AY24" s="201">
        <v>0.35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32.72</v>
      </c>
      <c r="K25" s="201">
        <v>239.41</v>
      </c>
      <c r="L25" s="201">
        <v>12.04</v>
      </c>
      <c r="M25" s="201">
        <v>2.25</v>
      </c>
      <c r="N25" s="201">
        <v>1.87</v>
      </c>
      <c r="O25" s="201">
        <v>2.61</v>
      </c>
      <c r="P25" s="201">
        <v>1.1100000000000001</v>
      </c>
      <c r="Q25" s="201">
        <v>4.67</v>
      </c>
      <c r="R25" s="201">
        <v>9.2899999999999991</v>
      </c>
      <c r="S25" s="201">
        <v>5.71</v>
      </c>
      <c r="T25" s="201">
        <v>0.69</v>
      </c>
      <c r="U25" s="201">
        <v>2.1</v>
      </c>
      <c r="V25" s="201">
        <v>4.28</v>
      </c>
      <c r="W25" s="201">
        <v>9.11</v>
      </c>
      <c r="X25" s="201">
        <v>30.52</v>
      </c>
      <c r="Y25" s="201">
        <v>0</v>
      </c>
      <c r="Z25" s="201">
        <v>63.74</v>
      </c>
      <c r="AA25" s="201">
        <v>19.16</v>
      </c>
      <c r="AB25" s="201">
        <v>0</v>
      </c>
      <c r="AC25" s="201">
        <v>4.29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-12.95</v>
      </c>
      <c r="AL25" s="201">
        <v>0</v>
      </c>
      <c r="AM25" s="201">
        <v>0</v>
      </c>
      <c r="AN25" s="201">
        <v>0</v>
      </c>
      <c r="AO25" s="201">
        <v>30.81</v>
      </c>
      <c r="AP25" s="201">
        <v>0</v>
      </c>
      <c r="AQ25" s="201">
        <v>0</v>
      </c>
      <c r="AR25" s="201">
        <v>22.69</v>
      </c>
      <c r="AS25" s="201">
        <v>0</v>
      </c>
      <c r="AT25" s="201">
        <v>0</v>
      </c>
      <c r="AU25" s="201">
        <v>4.08</v>
      </c>
      <c r="AV25" s="201">
        <v>0.28000000000000003</v>
      </c>
      <c r="AW25" s="201">
        <v>0.17</v>
      </c>
      <c r="AX25" s="201">
        <v>0.11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32.72</v>
      </c>
      <c r="K26" s="201">
        <v>239.41</v>
      </c>
      <c r="L26" s="201">
        <v>12.04</v>
      </c>
      <c r="M26" s="201">
        <v>2.25</v>
      </c>
      <c r="N26" s="201">
        <v>1.87</v>
      </c>
      <c r="O26" s="201">
        <v>2.61</v>
      </c>
      <c r="P26" s="201">
        <v>1.1100000000000001</v>
      </c>
      <c r="Q26" s="201">
        <v>4.67</v>
      </c>
      <c r="R26" s="201">
        <v>9.2899999999999991</v>
      </c>
      <c r="S26" s="201">
        <v>5.71</v>
      </c>
      <c r="T26" s="201">
        <v>0.69</v>
      </c>
      <c r="U26" s="201">
        <v>2.1</v>
      </c>
      <c r="V26" s="201">
        <v>4.28</v>
      </c>
      <c r="W26" s="201">
        <v>9.11</v>
      </c>
      <c r="X26" s="201">
        <v>30.52</v>
      </c>
      <c r="Y26" s="201">
        <v>0</v>
      </c>
      <c r="Z26" s="201">
        <v>63.74</v>
      </c>
      <c r="AA26" s="201">
        <v>19.16</v>
      </c>
      <c r="AB26" s="201">
        <v>0</v>
      </c>
      <c r="AC26" s="201">
        <v>4.29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-34</v>
      </c>
      <c r="AL26" s="201">
        <v>0</v>
      </c>
      <c r="AM26" s="201">
        <v>0</v>
      </c>
      <c r="AN26" s="201">
        <v>0</v>
      </c>
      <c r="AO26" s="201">
        <v>30.81</v>
      </c>
      <c r="AP26" s="201">
        <v>0</v>
      </c>
      <c r="AQ26" s="201">
        <v>0</v>
      </c>
      <c r="AR26" s="201">
        <v>22.69</v>
      </c>
      <c r="AS26" s="201">
        <v>0</v>
      </c>
      <c r="AT26" s="201">
        <v>0</v>
      </c>
      <c r="AU26" s="201">
        <v>4.08</v>
      </c>
      <c r="AV26" s="201">
        <v>0.28000000000000003</v>
      </c>
      <c r="AW26" s="201">
        <v>0.17</v>
      </c>
      <c r="AX26" s="201">
        <v>0.11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32.72</v>
      </c>
      <c r="K27" s="201">
        <v>239.41</v>
      </c>
      <c r="L27" s="201">
        <v>12.04</v>
      </c>
      <c r="M27" s="201">
        <v>2.25</v>
      </c>
      <c r="N27" s="201">
        <v>1.87</v>
      </c>
      <c r="O27" s="201">
        <v>2.61</v>
      </c>
      <c r="P27" s="201">
        <v>1.1100000000000001</v>
      </c>
      <c r="Q27" s="201">
        <v>4.67</v>
      </c>
      <c r="R27" s="201">
        <v>9.2899999999999991</v>
      </c>
      <c r="S27" s="201">
        <v>5.71</v>
      </c>
      <c r="T27" s="201">
        <v>0.69</v>
      </c>
      <c r="U27" s="201">
        <v>2.1</v>
      </c>
      <c r="V27" s="201">
        <v>4.28</v>
      </c>
      <c r="W27" s="201">
        <v>9.11</v>
      </c>
      <c r="X27" s="201">
        <v>30.52</v>
      </c>
      <c r="Y27" s="201">
        <v>0</v>
      </c>
      <c r="Z27" s="201">
        <v>63.74</v>
      </c>
      <c r="AA27" s="201">
        <v>14.29</v>
      </c>
      <c r="AB27" s="201">
        <v>0</v>
      </c>
      <c r="AC27" s="201">
        <v>3.29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-34</v>
      </c>
      <c r="AL27" s="201">
        <v>0</v>
      </c>
      <c r="AM27" s="201">
        <v>0</v>
      </c>
      <c r="AN27" s="201">
        <v>0</v>
      </c>
      <c r="AO27" s="201">
        <v>30.81</v>
      </c>
      <c r="AP27" s="201">
        <v>0</v>
      </c>
      <c r="AQ27" s="201">
        <v>0</v>
      </c>
      <c r="AR27" s="201">
        <v>22.52</v>
      </c>
      <c r="AS27" s="201">
        <v>0</v>
      </c>
      <c r="AT27" s="201">
        <v>0</v>
      </c>
      <c r="AU27" s="201">
        <v>4.08</v>
      </c>
      <c r="AV27" s="201">
        <v>0.28000000000000003</v>
      </c>
      <c r="AW27" s="201">
        <v>0.17</v>
      </c>
      <c r="AX27" s="201">
        <v>0.11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32.72</v>
      </c>
      <c r="K28" s="201">
        <v>215.61</v>
      </c>
      <c r="L28" s="201">
        <v>11.94</v>
      </c>
      <c r="M28" s="201">
        <v>2.25</v>
      </c>
      <c r="N28" s="201">
        <v>1.87</v>
      </c>
      <c r="O28" s="201">
        <v>2.61</v>
      </c>
      <c r="P28" s="201">
        <v>1.1100000000000001</v>
      </c>
      <c r="Q28" s="201">
        <v>4.67</v>
      </c>
      <c r="R28" s="201">
        <v>9.2899999999999991</v>
      </c>
      <c r="S28" s="201">
        <v>5.71</v>
      </c>
      <c r="T28" s="201">
        <v>0.69</v>
      </c>
      <c r="U28" s="201">
        <v>2.1</v>
      </c>
      <c r="V28" s="201">
        <v>4.28</v>
      </c>
      <c r="W28" s="201">
        <v>9.11</v>
      </c>
      <c r="X28" s="201">
        <v>30.52</v>
      </c>
      <c r="Y28" s="201">
        <v>0</v>
      </c>
      <c r="Z28" s="201">
        <v>63.74</v>
      </c>
      <c r="AA28" s="201">
        <v>14.29</v>
      </c>
      <c r="AB28" s="201">
        <v>0</v>
      </c>
      <c r="AC28" s="201">
        <v>3.29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-34</v>
      </c>
      <c r="AL28" s="201">
        <v>0</v>
      </c>
      <c r="AM28" s="201">
        <v>0</v>
      </c>
      <c r="AN28" s="201">
        <v>0</v>
      </c>
      <c r="AO28" s="201">
        <v>30.81</v>
      </c>
      <c r="AP28" s="201">
        <v>0</v>
      </c>
      <c r="AQ28" s="201">
        <v>0</v>
      </c>
      <c r="AR28" s="201">
        <v>22.52</v>
      </c>
      <c r="AS28" s="201">
        <v>0</v>
      </c>
      <c r="AT28" s="201">
        <v>0</v>
      </c>
      <c r="AU28" s="201">
        <v>4.08</v>
      </c>
      <c r="AV28" s="201">
        <v>0.28000000000000003</v>
      </c>
      <c r="AW28" s="201">
        <v>0.17</v>
      </c>
      <c r="AX28" s="201">
        <v>0.11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32.72</v>
      </c>
      <c r="K29" s="201">
        <v>215.61</v>
      </c>
      <c r="L29" s="201">
        <v>11.61</v>
      </c>
      <c r="M29" s="201">
        <v>31.41</v>
      </c>
      <c r="N29" s="201">
        <v>25.86</v>
      </c>
      <c r="O29" s="201">
        <v>37.049999999999997</v>
      </c>
      <c r="P29" s="201">
        <v>15.11</v>
      </c>
      <c r="Q29" s="201">
        <v>4.67</v>
      </c>
      <c r="R29" s="201">
        <v>9.2899999999999991</v>
      </c>
      <c r="S29" s="201">
        <v>5.71</v>
      </c>
      <c r="T29" s="201">
        <v>0.69</v>
      </c>
      <c r="U29" s="201">
        <v>2.1</v>
      </c>
      <c r="V29" s="201">
        <v>4.28</v>
      </c>
      <c r="W29" s="201">
        <v>9.11</v>
      </c>
      <c r="X29" s="201">
        <v>30.52</v>
      </c>
      <c r="Y29" s="201">
        <v>0</v>
      </c>
      <c r="Z29" s="201">
        <v>64.680000000000007</v>
      </c>
      <c r="AA29" s="201">
        <v>14.29</v>
      </c>
      <c r="AB29" s="201">
        <v>0</v>
      </c>
      <c r="AC29" s="201">
        <v>3.29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-34</v>
      </c>
      <c r="AL29" s="201">
        <v>0</v>
      </c>
      <c r="AM29" s="201">
        <v>0</v>
      </c>
      <c r="AN29" s="201">
        <v>0</v>
      </c>
      <c r="AO29" s="201">
        <v>30.81</v>
      </c>
      <c r="AP29" s="201">
        <v>0</v>
      </c>
      <c r="AQ29" s="201">
        <v>0</v>
      </c>
      <c r="AR29" s="201">
        <v>22.52</v>
      </c>
      <c r="AS29" s="201">
        <v>0</v>
      </c>
      <c r="AT29" s="201">
        <v>0</v>
      </c>
      <c r="AU29" s="201">
        <v>4.08</v>
      </c>
      <c r="AV29" s="201">
        <v>0.28000000000000003</v>
      </c>
      <c r="AW29" s="201">
        <v>0.17</v>
      </c>
      <c r="AX29" s="201">
        <v>0.11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32.72</v>
      </c>
      <c r="K30" s="201">
        <v>215.61</v>
      </c>
      <c r="L30" s="201">
        <v>12.03</v>
      </c>
      <c r="M30" s="201">
        <v>31.41</v>
      </c>
      <c r="N30" s="201">
        <v>25.86</v>
      </c>
      <c r="O30" s="201">
        <v>37.049999999999997</v>
      </c>
      <c r="P30" s="201">
        <v>15.11</v>
      </c>
      <c r="Q30" s="201">
        <v>4.67</v>
      </c>
      <c r="R30" s="201">
        <v>9.2899999999999991</v>
      </c>
      <c r="S30" s="201">
        <v>5.71</v>
      </c>
      <c r="T30" s="201">
        <v>0.69</v>
      </c>
      <c r="U30" s="201">
        <v>2.1</v>
      </c>
      <c r="V30" s="201">
        <v>4.17</v>
      </c>
      <c r="W30" s="201">
        <v>9.11</v>
      </c>
      <c r="X30" s="201">
        <v>30.52</v>
      </c>
      <c r="Y30" s="201">
        <v>0</v>
      </c>
      <c r="Z30" s="201">
        <v>64.680000000000007</v>
      </c>
      <c r="AA30" s="201">
        <v>14.29</v>
      </c>
      <c r="AB30" s="201">
        <v>0</v>
      </c>
      <c r="AC30" s="201">
        <v>3.29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-34</v>
      </c>
      <c r="AL30" s="201">
        <v>0</v>
      </c>
      <c r="AM30" s="201">
        <v>0</v>
      </c>
      <c r="AN30" s="201">
        <v>0</v>
      </c>
      <c r="AO30" s="201">
        <v>30.81</v>
      </c>
      <c r="AP30" s="201">
        <v>0</v>
      </c>
      <c r="AQ30" s="201">
        <v>0</v>
      </c>
      <c r="AR30" s="201">
        <v>22.52</v>
      </c>
      <c r="AS30" s="201">
        <v>0</v>
      </c>
      <c r="AT30" s="201">
        <v>0</v>
      </c>
      <c r="AU30" s="201">
        <v>4.08</v>
      </c>
      <c r="AV30" s="201">
        <v>0.28000000000000003</v>
      </c>
      <c r="AW30" s="201">
        <v>0.17</v>
      </c>
      <c r="AX30" s="201">
        <v>0.11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32.119999999999997</v>
      </c>
      <c r="K31" s="201">
        <v>239.86</v>
      </c>
      <c r="L31" s="201">
        <v>12.03</v>
      </c>
      <c r="M31" s="201">
        <v>31.41</v>
      </c>
      <c r="N31" s="201">
        <v>25.86</v>
      </c>
      <c r="O31" s="201">
        <v>37.049999999999997</v>
      </c>
      <c r="P31" s="201">
        <v>15.11</v>
      </c>
      <c r="Q31" s="201">
        <v>4.67</v>
      </c>
      <c r="R31" s="201">
        <v>9.2899999999999991</v>
      </c>
      <c r="S31" s="201">
        <v>5.71</v>
      </c>
      <c r="T31" s="201">
        <v>0.69</v>
      </c>
      <c r="U31" s="201">
        <v>2.1</v>
      </c>
      <c r="V31" s="201">
        <v>4.28</v>
      </c>
      <c r="W31" s="201">
        <v>9.11</v>
      </c>
      <c r="X31" s="201">
        <v>30.43</v>
      </c>
      <c r="Y31" s="201">
        <v>0</v>
      </c>
      <c r="Z31" s="201">
        <v>64.680000000000007</v>
      </c>
      <c r="AA31" s="201">
        <v>14.29</v>
      </c>
      <c r="AB31" s="201">
        <v>0</v>
      </c>
      <c r="AC31" s="201">
        <v>3.29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-34</v>
      </c>
      <c r="AL31" s="201">
        <v>0</v>
      </c>
      <c r="AM31" s="201">
        <v>0</v>
      </c>
      <c r="AN31" s="201">
        <v>0</v>
      </c>
      <c r="AO31" s="201">
        <v>30.81</v>
      </c>
      <c r="AP31" s="201">
        <v>0</v>
      </c>
      <c r="AQ31" s="201">
        <v>0</v>
      </c>
      <c r="AR31" s="201">
        <v>22.52</v>
      </c>
      <c r="AS31" s="201">
        <v>0</v>
      </c>
      <c r="AT31" s="201">
        <v>0</v>
      </c>
      <c r="AU31" s="201">
        <v>4.08</v>
      </c>
      <c r="AV31" s="201">
        <v>0.28000000000000003</v>
      </c>
      <c r="AW31" s="201">
        <v>0.17</v>
      </c>
      <c r="AX31" s="201">
        <v>0.11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32.119999999999997</v>
      </c>
      <c r="K32" s="201">
        <v>239.86</v>
      </c>
      <c r="L32" s="201">
        <v>12.03</v>
      </c>
      <c r="M32" s="201">
        <v>31.41</v>
      </c>
      <c r="N32" s="201">
        <v>25.86</v>
      </c>
      <c r="O32" s="201">
        <v>37.049999999999997</v>
      </c>
      <c r="P32" s="201">
        <v>15.11</v>
      </c>
      <c r="Q32" s="201">
        <v>4.67</v>
      </c>
      <c r="R32" s="201">
        <v>9.2899999999999991</v>
      </c>
      <c r="S32" s="201">
        <v>5.71</v>
      </c>
      <c r="T32" s="201">
        <v>0.69</v>
      </c>
      <c r="U32" s="201">
        <v>2.1</v>
      </c>
      <c r="V32" s="201">
        <v>4.28</v>
      </c>
      <c r="W32" s="201">
        <v>9.11</v>
      </c>
      <c r="X32" s="201">
        <v>30.43</v>
      </c>
      <c r="Y32" s="201">
        <v>0</v>
      </c>
      <c r="Z32" s="201">
        <v>64.680000000000007</v>
      </c>
      <c r="AA32" s="201">
        <v>14.29</v>
      </c>
      <c r="AB32" s="201">
        <v>0</v>
      </c>
      <c r="AC32" s="201">
        <v>3.29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-34</v>
      </c>
      <c r="AL32" s="201">
        <v>0</v>
      </c>
      <c r="AM32" s="201">
        <v>0</v>
      </c>
      <c r="AN32" s="201">
        <v>0</v>
      </c>
      <c r="AO32" s="201">
        <v>30.81</v>
      </c>
      <c r="AP32" s="201">
        <v>0</v>
      </c>
      <c r="AQ32" s="201">
        <v>0</v>
      </c>
      <c r="AR32" s="201">
        <v>22.52</v>
      </c>
      <c r="AS32" s="201">
        <v>0</v>
      </c>
      <c r="AT32" s="201">
        <v>0</v>
      </c>
      <c r="AU32" s="201">
        <v>4.08</v>
      </c>
      <c r="AV32" s="201">
        <v>0.28000000000000003</v>
      </c>
      <c r="AW32" s="201">
        <v>0.17</v>
      </c>
      <c r="AX32" s="201">
        <v>0.11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32.119999999999997</v>
      </c>
      <c r="K33" s="201">
        <v>239.86</v>
      </c>
      <c r="L33" s="201">
        <v>12.03</v>
      </c>
      <c r="M33" s="201">
        <v>31.41</v>
      </c>
      <c r="N33" s="201">
        <v>25.86</v>
      </c>
      <c r="O33" s="201">
        <v>37.049999999999997</v>
      </c>
      <c r="P33" s="201">
        <v>15.11</v>
      </c>
      <c r="Q33" s="201">
        <v>4.66</v>
      </c>
      <c r="R33" s="201">
        <v>9.2899999999999991</v>
      </c>
      <c r="S33" s="201">
        <v>5.71</v>
      </c>
      <c r="T33" s="201">
        <v>0.69</v>
      </c>
      <c r="U33" s="201">
        <v>2.1</v>
      </c>
      <c r="V33" s="201">
        <v>4.28</v>
      </c>
      <c r="W33" s="201">
        <v>9.11</v>
      </c>
      <c r="X33" s="201">
        <v>30.43</v>
      </c>
      <c r="Y33" s="201">
        <v>0</v>
      </c>
      <c r="Z33" s="201">
        <v>64.680000000000007</v>
      </c>
      <c r="AA33" s="201">
        <v>14.29</v>
      </c>
      <c r="AB33" s="201">
        <v>0</v>
      </c>
      <c r="AC33" s="201">
        <v>3.29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-34</v>
      </c>
      <c r="AL33" s="201">
        <v>0</v>
      </c>
      <c r="AM33" s="201">
        <v>0</v>
      </c>
      <c r="AN33" s="201">
        <v>0</v>
      </c>
      <c r="AO33" s="201">
        <v>30.81</v>
      </c>
      <c r="AP33" s="201">
        <v>0</v>
      </c>
      <c r="AQ33" s="201">
        <v>0</v>
      </c>
      <c r="AR33" s="201">
        <v>22.52</v>
      </c>
      <c r="AS33" s="201">
        <v>0</v>
      </c>
      <c r="AT33" s="201">
        <v>0</v>
      </c>
      <c r="AU33" s="201">
        <v>4.08</v>
      </c>
      <c r="AV33" s="201">
        <v>0.28000000000000003</v>
      </c>
      <c r="AW33" s="201">
        <v>0.17</v>
      </c>
      <c r="AX33" s="201">
        <v>0.11</v>
      </c>
      <c r="AY33" s="201">
        <v>0.35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32.119999999999997</v>
      </c>
      <c r="K34" s="201">
        <v>239.86</v>
      </c>
      <c r="L34" s="201">
        <v>12.03</v>
      </c>
      <c r="M34" s="201">
        <v>31.41</v>
      </c>
      <c r="N34" s="201">
        <v>25.86</v>
      </c>
      <c r="O34" s="201">
        <v>37.049999999999997</v>
      </c>
      <c r="P34" s="201">
        <v>15.11</v>
      </c>
      <c r="Q34" s="201">
        <v>4.66</v>
      </c>
      <c r="R34" s="201">
        <v>9.2899999999999991</v>
      </c>
      <c r="S34" s="201">
        <v>5.71</v>
      </c>
      <c r="T34" s="201">
        <v>0.69</v>
      </c>
      <c r="U34" s="201">
        <v>2.1</v>
      </c>
      <c r="V34" s="201">
        <v>4.28</v>
      </c>
      <c r="W34" s="201">
        <v>9.11</v>
      </c>
      <c r="X34" s="201">
        <v>30.43</v>
      </c>
      <c r="Y34" s="201">
        <v>0</v>
      </c>
      <c r="Z34" s="201">
        <v>64.680000000000007</v>
      </c>
      <c r="AA34" s="201">
        <v>14.29</v>
      </c>
      <c r="AB34" s="201">
        <v>0</v>
      </c>
      <c r="AC34" s="201">
        <v>3.29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-34</v>
      </c>
      <c r="AL34" s="201">
        <v>0</v>
      </c>
      <c r="AM34" s="201">
        <v>0</v>
      </c>
      <c r="AN34" s="201">
        <v>0</v>
      </c>
      <c r="AO34" s="201">
        <v>30.81</v>
      </c>
      <c r="AP34" s="201">
        <v>0</v>
      </c>
      <c r="AQ34" s="201">
        <v>0</v>
      </c>
      <c r="AR34" s="201">
        <v>22.52</v>
      </c>
      <c r="AS34" s="201">
        <v>0</v>
      </c>
      <c r="AT34" s="201">
        <v>0</v>
      </c>
      <c r="AU34" s="201">
        <v>4.08</v>
      </c>
      <c r="AV34" s="201">
        <v>0.28000000000000003</v>
      </c>
      <c r="AW34" s="201">
        <v>0.17</v>
      </c>
      <c r="AX34" s="201">
        <v>0.11</v>
      </c>
      <c r="AY34" s="201">
        <v>0.35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32.119999999999997</v>
      </c>
      <c r="K35" s="201">
        <v>239.86</v>
      </c>
      <c r="L35" s="201">
        <v>12.03</v>
      </c>
      <c r="M35" s="201">
        <v>31.41</v>
      </c>
      <c r="N35" s="201">
        <v>25.86</v>
      </c>
      <c r="O35" s="201">
        <v>36.74</v>
      </c>
      <c r="P35" s="201">
        <v>15.11</v>
      </c>
      <c r="Q35" s="201">
        <v>4.66</v>
      </c>
      <c r="R35" s="201">
        <v>9.2899999999999991</v>
      </c>
      <c r="S35" s="201">
        <v>5.71</v>
      </c>
      <c r="T35" s="201">
        <v>0.69</v>
      </c>
      <c r="U35" s="201">
        <v>2.1</v>
      </c>
      <c r="V35" s="201">
        <v>4.28</v>
      </c>
      <c r="W35" s="201">
        <v>9.11</v>
      </c>
      <c r="X35" s="201">
        <v>30.43</v>
      </c>
      <c r="Y35" s="201">
        <v>0</v>
      </c>
      <c r="Z35" s="201">
        <v>64.680000000000007</v>
      </c>
      <c r="AA35" s="201">
        <v>14.29</v>
      </c>
      <c r="AB35" s="201">
        <v>0</v>
      </c>
      <c r="AC35" s="201">
        <v>4.29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-34</v>
      </c>
      <c r="AL35" s="201">
        <v>12.45</v>
      </c>
      <c r="AM35" s="201">
        <v>0</v>
      </c>
      <c r="AN35" s="201">
        <v>0</v>
      </c>
      <c r="AO35" s="201">
        <v>30.81</v>
      </c>
      <c r="AP35" s="201">
        <v>0</v>
      </c>
      <c r="AQ35" s="201">
        <v>0</v>
      </c>
      <c r="AR35" s="201">
        <v>22.34</v>
      </c>
      <c r="AS35" s="201">
        <v>0</v>
      </c>
      <c r="AT35" s="201">
        <v>0</v>
      </c>
      <c r="AU35" s="201">
        <v>4.08</v>
      </c>
      <c r="AV35" s="201">
        <v>0.28000000000000003</v>
      </c>
      <c r="AW35" s="201">
        <v>0.17</v>
      </c>
      <c r="AX35" s="201">
        <v>0.11</v>
      </c>
      <c r="AY35" s="201">
        <v>0.35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32.119999999999997</v>
      </c>
      <c r="K36" s="201">
        <v>239.86</v>
      </c>
      <c r="L36" s="201">
        <v>12.03</v>
      </c>
      <c r="M36" s="201">
        <v>31.41</v>
      </c>
      <c r="N36" s="201">
        <v>25.86</v>
      </c>
      <c r="O36" s="201">
        <v>36.74</v>
      </c>
      <c r="P36" s="201">
        <v>15.11</v>
      </c>
      <c r="Q36" s="201">
        <v>4.66</v>
      </c>
      <c r="R36" s="201">
        <v>9.2899999999999991</v>
      </c>
      <c r="S36" s="201">
        <v>5.71</v>
      </c>
      <c r="T36" s="201">
        <v>0.69</v>
      </c>
      <c r="U36" s="201">
        <v>2.1</v>
      </c>
      <c r="V36" s="201">
        <v>4.28</v>
      </c>
      <c r="W36" s="201">
        <v>9.11</v>
      </c>
      <c r="X36" s="201">
        <v>30.43</v>
      </c>
      <c r="Y36" s="201">
        <v>0</v>
      </c>
      <c r="Z36" s="201">
        <v>64.680000000000007</v>
      </c>
      <c r="AA36" s="201">
        <v>14.29</v>
      </c>
      <c r="AB36" s="201">
        <v>0</v>
      </c>
      <c r="AC36" s="201">
        <v>4.29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-34</v>
      </c>
      <c r="AL36" s="201">
        <v>12.45</v>
      </c>
      <c r="AM36" s="201">
        <v>0</v>
      </c>
      <c r="AN36" s="201">
        <v>0</v>
      </c>
      <c r="AO36" s="201">
        <v>30.81</v>
      </c>
      <c r="AP36" s="201">
        <v>0</v>
      </c>
      <c r="AQ36" s="201">
        <v>0</v>
      </c>
      <c r="AR36" s="201">
        <v>22.34</v>
      </c>
      <c r="AS36" s="201">
        <v>0</v>
      </c>
      <c r="AT36" s="201">
        <v>0</v>
      </c>
      <c r="AU36" s="201">
        <v>4.08</v>
      </c>
      <c r="AV36" s="201">
        <v>0.28000000000000003</v>
      </c>
      <c r="AW36" s="201">
        <v>0.17</v>
      </c>
      <c r="AX36" s="201">
        <v>0.11</v>
      </c>
      <c r="AY36" s="201">
        <v>0.35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32.119999999999997</v>
      </c>
      <c r="K37" s="201">
        <v>239.86</v>
      </c>
      <c r="L37" s="201">
        <v>12.03</v>
      </c>
      <c r="M37" s="201">
        <v>31.41</v>
      </c>
      <c r="N37" s="201">
        <v>25.86</v>
      </c>
      <c r="O37" s="201">
        <v>36.74</v>
      </c>
      <c r="P37" s="201">
        <v>15.11</v>
      </c>
      <c r="Q37" s="201">
        <v>4.66</v>
      </c>
      <c r="R37" s="201">
        <v>9.2899999999999991</v>
      </c>
      <c r="S37" s="201">
        <v>5.71</v>
      </c>
      <c r="T37" s="201">
        <v>0.69</v>
      </c>
      <c r="U37" s="201">
        <v>2.1</v>
      </c>
      <c r="V37" s="201">
        <v>4.28</v>
      </c>
      <c r="W37" s="201">
        <v>9.11</v>
      </c>
      <c r="X37" s="201">
        <v>30.43</v>
      </c>
      <c r="Y37" s="201">
        <v>0</v>
      </c>
      <c r="Z37" s="201">
        <v>64.680000000000007</v>
      </c>
      <c r="AA37" s="201">
        <v>14.29</v>
      </c>
      <c r="AB37" s="201">
        <v>0</v>
      </c>
      <c r="AC37" s="201">
        <v>4.29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-34</v>
      </c>
      <c r="AL37" s="201">
        <v>0</v>
      </c>
      <c r="AM37" s="201">
        <v>0</v>
      </c>
      <c r="AN37" s="201">
        <v>0</v>
      </c>
      <c r="AO37" s="201">
        <v>30.81</v>
      </c>
      <c r="AP37" s="201">
        <v>0</v>
      </c>
      <c r="AQ37" s="201">
        <v>0</v>
      </c>
      <c r="AR37" s="201">
        <v>22.34</v>
      </c>
      <c r="AS37" s="201">
        <v>0</v>
      </c>
      <c r="AT37" s="201">
        <v>0</v>
      </c>
      <c r="AU37" s="201">
        <v>4.08</v>
      </c>
      <c r="AV37" s="201">
        <v>0.28000000000000003</v>
      </c>
      <c r="AW37" s="201">
        <v>0.17</v>
      </c>
      <c r="AX37" s="201">
        <v>0.11</v>
      </c>
      <c r="AY37" s="201">
        <v>0.35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32.119999999999997</v>
      </c>
      <c r="K38" s="201">
        <v>239.86</v>
      </c>
      <c r="L38" s="201">
        <v>12.03</v>
      </c>
      <c r="M38" s="201">
        <v>31.41</v>
      </c>
      <c r="N38" s="201">
        <v>25.86</v>
      </c>
      <c r="O38" s="201">
        <v>36.74</v>
      </c>
      <c r="P38" s="201">
        <v>15.11</v>
      </c>
      <c r="Q38" s="201">
        <v>4.66</v>
      </c>
      <c r="R38" s="201">
        <v>9.2899999999999991</v>
      </c>
      <c r="S38" s="201">
        <v>5.71</v>
      </c>
      <c r="T38" s="201">
        <v>0.69</v>
      </c>
      <c r="U38" s="201">
        <v>2.1</v>
      </c>
      <c r="V38" s="201">
        <v>4.28</v>
      </c>
      <c r="W38" s="201">
        <v>9.11</v>
      </c>
      <c r="X38" s="201">
        <v>30.43</v>
      </c>
      <c r="Y38" s="201">
        <v>0</v>
      </c>
      <c r="Z38" s="201">
        <v>64.680000000000007</v>
      </c>
      <c r="AA38" s="201">
        <v>14.29</v>
      </c>
      <c r="AB38" s="201">
        <v>0</v>
      </c>
      <c r="AC38" s="201">
        <v>4.29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-34</v>
      </c>
      <c r="AL38" s="201">
        <v>0</v>
      </c>
      <c r="AM38" s="201">
        <v>0</v>
      </c>
      <c r="AN38" s="201">
        <v>0</v>
      </c>
      <c r="AO38" s="201">
        <v>30.81</v>
      </c>
      <c r="AP38" s="201">
        <v>0</v>
      </c>
      <c r="AQ38" s="201">
        <v>0</v>
      </c>
      <c r="AR38" s="201">
        <v>22.34</v>
      </c>
      <c r="AS38" s="201">
        <v>0</v>
      </c>
      <c r="AT38" s="201">
        <v>0</v>
      </c>
      <c r="AU38" s="201">
        <v>4.08</v>
      </c>
      <c r="AV38" s="201">
        <v>0.28000000000000003</v>
      </c>
      <c r="AW38" s="201">
        <v>0.17</v>
      </c>
      <c r="AX38" s="201">
        <v>0.11</v>
      </c>
      <c r="AY38" s="201">
        <v>0.35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32.119999999999997</v>
      </c>
      <c r="K39" s="201">
        <v>239.86</v>
      </c>
      <c r="L39" s="201">
        <v>11.83</v>
      </c>
      <c r="M39" s="201">
        <v>31.41</v>
      </c>
      <c r="N39" s="201">
        <v>18.21</v>
      </c>
      <c r="O39" s="201">
        <v>23.41</v>
      </c>
      <c r="P39" s="201">
        <v>15.11</v>
      </c>
      <c r="Q39" s="201">
        <v>4.4800000000000004</v>
      </c>
      <c r="R39" s="201">
        <v>8.92</v>
      </c>
      <c r="S39" s="201">
        <v>5.48</v>
      </c>
      <c r="T39" s="201">
        <v>0.35</v>
      </c>
      <c r="U39" s="201">
        <v>2.1</v>
      </c>
      <c r="V39" s="201">
        <v>4.28</v>
      </c>
      <c r="W39" s="201">
        <v>8.98</v>
      </c>
      <c r="X39" s="201">
        <v>30.21</v>
      </c>
      <c r="Y39" s="201">
        <v>0</v>
      </c>
      <c r="Z39" s="201">
        <v>64.680000000000007</v>
      </c>
      <c r="AA39" s="201">
        <v>14.29</v>
      </c>
      <c r="AB39" s="201">
        <v>0</v>
      </c>
      <c r="AC39" s="201">
        <v>3.29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-34</v>
      </c>
      <c r="AL39" s="201">
        <v>0</v>
      </c>
      <c r="AM39" s="201">
        <v>0</v>
      </c>
      <c r="AN39" s="201">
        <v>0</v>
      </c>
      <c r="AO39" s="201">
        <v>30.81</v>
      </c>
      <c r="AP39" s="201">
        <v>0</v>
      </c>
      <c r="AQ39" s="201">
        <v>0</v>
      </c>
      <c r="AR39" s="201">
        <v>22.34</v>
      </c>
      <c r="AS39" s="201">
        <v>0</v>
      </c>
      <c r="AT39" s="201">
        <v>0</v>
      </c>
      <c r="AU39" s="201">
        <v>2.08</v>
      </c>
      <c r="AV39" s="201">
        <v>0.28000000000000003</v>
      </c>
      <c r="AW39" s="201">
        <v>0.17</v>
      </c>
      <c r="AX39" s="201">
        <v>0.11</v>
      </c>
      <c r="AY39" s="201">
        <v>0.35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32.119999999999997</v>
      </c>
      <c r="K40" s="201">
        <v>239.86</v>
      </c>
      <c r="L40" s="201">
        <v>11.83</v>
      </c>
      <c r="M40" s="201">
        <v>31.41</v>
      </c>
      <c r="N40" s="201">
        <v>18.21</v>
      </c>
      <c r="O40" s="201">
        <v>23.41</v>
      </c>
      <c r="P40" s="201">
        <v>15.11</v>
      </c>
      <c r="Q40" s="201">
        <v>4.4800000000000004</v>
      </c>
      <c r="R40" s="201">
        <v>8.92</v>
      </c>
      <c r="S40" s="201">
        <v>5.48</v>
      </c>
      <c r="T40" s="201">
        <v>0.35</v>
      </c>
      <c r="U40" s="201">
        <v>2.1</v>
      </c>
      <c r="V40" s="201">
        <v>4.28</v>
      </c>
      <c r="W40" s="201">
        <v>8.98</v>
      </c>
      <c r="X40" s="201">
        <v>30.21</v>
      </c>
      <c r="Y40" s="201">
        <v>0</v>
      </c>
      <c r="Z40" s="201">
        <v>64.680000000000007</v>
      </c>
      <c r="AA40" s="201">
        <v>14.29</v>
      </c>
      <c r="AB40" s="201">
        <v>0</v>
      </c>
      <c r="AC40" s="201">
        <v>3.29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-34</v>
      </c>
      <c r="AL40" s="201">
        <v>0</v>
      </c>
      <c r="AM40" s="201">
        <v>0</v>
      </c>
      <c r="AN40" s="201">
        <v>0</v>
      </c>
      <c r="AO40" s="201">
        <v>30.81</v>
      </c>
      <c r="AP40" s="201">
        <v>0</v>
      </c>
      <c r="AQ40" s="201">
        <v>0</v>
      </c>
      <c r="AR40" s="201">
        <v>22.34</v>
      </c>
      <c r="AS40" s="201">
        <v>0</v>
      </c>
      <c r="AT40" s="201">
        <v>0</v>
      </c>
      <c r="AU40" s="201">
        <v>2.08</v>
      </c>
      <c r="AV40" s="201">
        <v>0.28000000000000003</v>
      </c>
      <c r="AW40" s="201">
        <v>0.17</v>
      </c>
      <c r="AX40" s="201">
        <v>0.11</v>
      </c>
      <c r="AY40" s="201">
        <v>0.35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32.119999999999997</v>
      </c>
      <c r="K41" s="201">
        <v>239.86</v>
      </c>
      <c r="L41" s="201">
        <v>11.83</v>
      </c>
      <c r="M41" s="201">
        <v>31.41</v>
      </c>
      <c r="N41" s="201">
        <v>25.86</v>
      </c>
      <c r="O41" s="201">
        <v>36</v>
      </c>
      <c r="P41" s="201">
        <v>15.11</v>
      </c>
      <c r="Q41" s="201">
        <v>4.6100000000000003</v>
      </c>
      <c r="R41" s="201">
        <v>9.25</v>
      </c>
      <c r="S41" s="201">
        <v>5.71</v>
      </c>
      <c r="T41" s="201">
        <v>0.69</v>
      </c>
      <c r="U41" s="201">
        <v>2.1</v>
      </c>
      <c r="V41" s="201">
        <v>4.28</v>
      </c>
      <c r="W41" s="201">
        <v>8.98</v>
      </c>
      <c r="X41" s="201">
        <v>30.21</v>
      </c>
      <c r="Y41" s="201">
        <v>0</v>
      </c>
      <c r="Z41" s="201">
        <v>64.680000000000007</v>
      </c>
      <c r="AA41" s="201">
        <v>14.29</v>
      </c>
      <c r="AB41" s="201">
        <v>0</v>
      </c>
      <c r="AC41" s="201">
        <v>3.29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-34</v>
      </c>
      <c r="AL41" s="201">
        <v>0</v>
      </c>
      <c r="AM41" s="201">
        <v>0</v>
      </c>
      <c r="AN41" s="201">
        <v>0</v>
      </c>
      <c r="AO41" s="201">
        <v>30.81</v>
      </c>
      <c r="AP41" s="201">
        <v>0</v>
      </c>
      <c r="AQ41" s="201">
        <v>0</v>
      </c>
      <c r="AR41" s="201">
        <v>22.34</v>
      </c>
      <c r="AS41" s="201">
        <v>0</v>
      </c>
      <c r="AT41" s="201">
        <v>0</v>
      </c>
      <c r="AU41" s="201">
        <v>6.24</v>
      </c>
      <c r="AV41" s="201">
        <v>0.13</v>
      </c>
      <c r="AW41" s="201">
        <v>0.17</v>
      </c>
      <c r="AX41" s="201">
        <v>0.11</v>
      </c>
      <c r="AY41" s="201">
        <v>0.16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32.119999999999997</v>
      </c>
      <c r="K42" s="201">
        <v>239.86</v>
      </c>
      <c r="L42" s="201">
        <v>11.83</v>
      </c>
      <c r="M42" s="201">
        <v>31.41</v>
      </c>
      <c r="N42" s="201">
        <v>25.86</v>
      </c>
      <c r="O42" s="201">
        <v>36</v>
      </c>
      <c r="P42" s="201">
        <v>15.11</v>
      </c>
      <c r="Q42" s="201">
        <v>4.6100000000000003</v>
      </c>
      <c r="R42" s="201">
        <v>9.25</v>
      </c>
      <c r="S42" s="201">
        <v>5.71</v>
      </c>
      <c r="T42" s="201">
        <v>0.69</v>
      </c>
      <c r="U42" s="201">
        <v>2.1</v>
      </c>
      <c r="V42" s="201">
        <v>4.28</v>
      </c>
      <c r="W42" s="201">
        <v>8.98</v>
      </c>
      <c r="X42" s="201">
        <v>30.21</v>
      </c>
      <c r="Y42" s="201">
        <v>0</v>
      </c>
      <c r="Z42" s="201">
        <v>64.680000000000007</v>
      </c>
      <c r="AA42" s="201">
        <v>14.29</v>
      </c>
      <c r="AB42" s="201">
        <v>0</v>
      </c>
      <c r="AC42" s="201">
        <v>3.29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-34</v>
      </c>
      <c r="AL42" s="201">
        <v>0</v>
      </c>
      <c r="AM42" s="201">
        <v>0</v>
      </c>
      <c r="AN42" s="201">
        <v>0</v>
      </c>
      <c r="AO42" s="201">
        <v>30.81</v>
      </c>
      <c r="AP42" s="201">
        <v>0</v>
      </c>
      <c r="AQ42" s="201">
        <v>0</v>
      </c>
      <c r="AR42" s="201">
        <v>22.34</v>
      </c>
      <c r="AS42" s="201">
        <v>0</v>
      </c>
      <c r="AT42" s="201">
        <v>0</v>
      </c>
      <c r="AU42" s="201">
        <v>6.24</v>
      </c>
      <c r="AV42" s="201">
        <v>0.13</v>
      </c>
      <c r="AW42" s="201">
        <v>0.17</v>
      </c>
      <c r="AX42" s="201">
        <v>0.11</v>
      </c>
      <c r="AY42" s="201">
        <v>0.16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31.51</v>
      </c>
      <c r="K43" s="201">
        <v>239.86</v>
      </c>
      <c r="L43" s="201">
        <v>11.83</v>
      </c>
      <c r="M43" s="201">
        <v>31.41</v>
      </c>
      <c r="N43" s="201">
        <v>18.350000000000001</v>
      </c>
      <c r="O43" s="201">
        <v>23.6</v>
      </c>
      <c r="P43" s="201">
        <v>15.11</v>
      </c>
      <c r="Q43" s="201">
        <v>4.6100000000000003</v>
      </c>
      <c r="R43" s="201">
        <v>9.25</v>
      </c>
      <c r="S43" s="201">
        <v>5.71</v>
      </c>
      <c r="T43" s="201">
        <v>0.69</v>
      </c>
      <c r="U43" s="201">
        <v>2.1</v>
      </c>
      <c r="V43" s="201">
        <v>4.28</v>
      </c>
      <c r="W43" s="201">
        <v>8.6300000000000008</v>
      </c>
      <c r="X43" s="201">
        <v>29.33</v>
      </c>
      <c r="Y43" s="201">
        <v>0</v>
      </c>
      <c r="Z43" s="201">
        <v>64.680000000000007</v>
      </c>
      <c r="AA43" s="201">
        <v>14.29</v>
      </c>
      <c r="AB43" s="201">
        <v>0</v>
      </c>
      <c r="AC43" s="201">
        <v>3.29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-34</v>
      </c>
      <c r="AL43" s="201">
        <v>0</v>
      </c>
      <c r="AM43" s="201">
        <v>0</v>
      </c>
      <c r="AN43" s="201">
        <v>0</v>
      </c>
      <c r="AO43" s="201">
        <v>143.51</v>
      </c>
      <c r="AP43" s="201">
        <v>0</v>
      </c>
      <c r="AQ43" s="201">
        <v>0</v>
      </c>
      <c r="AR43" s="201">
        <v>22.11</v>
      </c>
      <c r="AS43" s="201">
        <v>0</v>
      </c>
      <c r="AT43" s="201">
        <v>0</v>
      </c>
      <c r="AU43" s="201">
        <v>6.24</v>
      </c>
      <c r="AV43" s="201">
        <v>0.13</v>
      </c>
      <c r="AW43" s="201">
        <v>0.17</v>
      </c>
      <c r="AX43" s="201">
        <v>0.11</v>
      </c>
      <c r="AY43" s="201">
        <v>0.16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31.51</v>
      </c>
      <c r="K44" s="201">
        <v>239.86</v>
      </c>
      <c r="L44" s="201">
        <v>11.83</v>
      </c>
      <c r="M44" s="201">
        <v>31.41</v>
      </c>
      <c r="N44" s="201">
        <v>18.350000000000001</v>
      </c>
      <c r="O44" s="201">
        <v>23.6</v>
      </c>
      <c r="P44" s="201">
        <v>15.11</v>
      </c>
      <c r="Q44" s="201">
        <v>4.6100000000000003</v>
      </c>
      <c r="R44" s="201">
        <v>9.25</v>
      </c>
      <c r="S44" s="201">
        <v>5.71</v>
      </c>
      <c r="T44" s="201">
        <v>0.69</v>
      </c>
      <c r="U44" s="201">
        <v>2.1</v>
      </c>
      <c r="V44" s="201">
        <v>4.28</v>
      </c>
      <c r="W44" s="201">
        <v>8.6300000000000008</v>
      </c>
      <c r="X44" s="201">
        <v>29.33</v>
      </c>
      <c r="Y44" s="201">
        <v>0</v>
      </c>
      <c r="Z44" s="201">
        <v>64.680000000000007</v>
      </c>
      <c r="AA44" s="201">
        <v>14.29</v>
      </c>
      <c r="AB44" s="201">
        <v>0</v>
      </c>
      <c r="AC44" s="201">
        <v>3.29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-34</v>
      </c>
      <c r="AL44" s="201">
        <v>0</v>
      </c>
      <c r="AM44" s="201">
        <v>0</v>
      </c>
      <c r="AN44" s="201">
        <v>0</v>
      </c>
      <c r="AO44" s="201">
        <v>143.51</v>
      </c>
      <c r="AP44" s="201">
        <v>0</v>
      </c>
      <c r="AQ44" s="201">
        <v>0</v>
      </c>
      <c r="AR44" s="201">
        <v>22.11</v>
      </c>
      <c r="AS44" s="201">
        <v>0</v>
      </c>
      <c r="AT44" s="201">
        <v>0</v>
      </c>
      <c r="AU44" s="201">
        <v>6.24</v>
      </c>
      <c r="AV44" s="201">
        <v>0.13</v>
      </c>
      <c r="AW44" s="201">
        <v>0.17</v>
      </c>
      <c r="AX44" s="201">
        <v>0.11</v>
      </c>
      <c r="AY44" s="201">
        <v>0.16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31.51</v>
      </c>
      <c r="K45" s="201">
        <v>239.86</v>
      </c>
      <c r="L45" s="201">
        <v>11.83</v>
      </c>
      <c r="M45" s="201">
        <v>31.41</v>
      </c>
      <c r="N45" s="201">
        <v>18.350000000000001</v>
      </c>
      <c r="O45" s="201">
        <v>23.6</v>
      </c>
      <c r="P45" s="201">
        <v>15.11</v>
      </c>
      <c r="Q45" s="201">
        <v>4.6100000000000003</v>
      </c>
      <c r="R45" s="201">
        <v>9.25</v>
      </c>
      <c r="S45" s="201">
        <v>5.71</v>
      </c>
      <c r="T45" s="201">
        <v>0.69</v>
      </c>
      <c r="U45" s="201">
        <v>2.1</v>
      </c>
      <c r="V45" s="201">
        <v>4.28</v>
      </c>
      <c r="W45" s="201">
        <v>8.6300000000000008</v>
      </c>
      <c r="X45" s="201">
        <v>29.33</v>
      </c>
      <c r="Y45" s="201">
        <v>0</v>
      </c>
      <c r="Z45" s="201">
        <v>64.680000000000007</v>
      </c>
      <c r="AA45" s="201">
        <v>14.29</v>
      </c>
      <c r="AB45" s="201">
        <v>0</v>
      </c>
      <c r="AC45" s="201">
        <v>2.29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-34</v>
      </c>
      <c r="AL45" s="201">
        <v>0</v>
      </c>
      <c r="AM45" s="201">
        <v>0</v>
      </c>
      <c r="AN45" s="201">
        <v>0</v>
      </c>
      <c r="AO45" s="201">
        <v>143.51</v>
      </c>
      <c r="AP45" s="201">
        <v>0</v>
      </c>
      <c r="AQ45" s="201">
        <v>0</v>
      </c>
      <c r="AR45" s="201">
        <v>22.11</v>
      </c>
      <c r="AS45" s="201">
        <v>0</v>
      </c>
      <c r="AT45" s="201">
        <v>0</v>
      </c>
      <c r="AU45" s="201">
        <v>6.24</v>
      </c>
      <c r="AV45" s="201">
        <v>0.13</v>
      </c>
      <c r="AW45" s="201">
        <v>0.17</v>
      </c>
      <c r="AX45" s="201">
        <v>0.11</v>
      </c>
      <c r="AY45" s="201">
        <v>0.16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31.51</v>
      </c>
      <c r="K46" s="201">
        <v>239.86</v>
      </c>
      <c r="L46" s="201">
        <v>11.83</v>
      </c>
      <c r="M46" s="201">
        <v>31.41</v>
      </c>
      <c r="N46" s="201">
        <v>18.350000000000001</v>
      </c>
      <c r="O46" s="201">
        <v>23.6</v>
      </c>
      <c r="P46" s="201">
        <v>15.11</v>
      </c>
      <c r="Q46" s="201">
        <v>4.6100000000000003</v>
      </c>
      <c r="R46" s="201">
        <v>9.25</v>
      </c>
      <c r="S46" s="201">
        <v>5.71</v>
      </c>
      <c r="T46" s="201">
        <v>0.69</v>
      </c>
      <c r="U46" s="201">
        <v>2.1</v>
      </c>
      <c r="V46" s="201">
        <v>4.28</v>
      </c>
      <c r="W46" s="201">
        <v>8.6300000000000008</v>
      </c>
      <c r="X46" s="201">
        <v>29.33</v>
      </c>
      <c r="Y46" s="201">
        <v>0</v>
      </c>
      <c r="Z46" s="201">
        <v>64.680000000000007</v>
      </c>
      <c r="AA46" s="201">
        <v>14.29</v>
      </c>
      <c r="AB46" s="201">
        <v>0</v>
      </c>
      <c r="AC46" s="201">
        <v>2.29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-34</v>
      </c>
      <c r="AL46" s="201">
        <v>0</v>
      </c>
      <c r="AM46" s="201">
        <v>0</v>
      </c>
      <c r="AN46" s="201">
        <v>0</v>
      </c>
      <c r="AO46" s="201">
        <v>143.51</v>
      </c>
      <c r="AP46" s="201">
        <v>0</v>
      </c>
      <c r="AQ46" s="201">
        <v>0</v>
      </c>
      <c r="AR46" s="201">
        <v>22.11</v>
      </c>
      <c r="AS46" s="201">
        <v>0</v>
      </c>
      <c r="AT46" s="201">
        <v>0</v>
      </c>
      <c r="AU46" s="201">
        <v>6.24</v>
      </c>
      <c r="AV46" s="201">
        <v>0.13</v>
      </c>
      <c r="AW46" s="201">
        <v>0.17</v>
      </c>
      <c r="AX46" s="201">
        <v>0.11</v>
      </c>
      <c r="AY46" s="201">
        <v>0.16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31.51</v>
      </c>
      <c r="K47" s="201">
        <v>239.86</v>
      </c>
      <c r="L47" s="201">
        <v>11.83</v>
      </c>
      <c r="M47" s="201">
        <v>22.87</v>
      </c>
      <c r="N47" s="201">
        <v>12.97</v>
      </c>
      <c r="O47" s="201">
        <v>23.6</v>
      </c>
      <c r="P47" s="201">
        <v>8.57</v>
      </c>
      <c r="Q47" s="201">
        <v>4.6100000000000003</v>
      </c>
      <c r="R47" s="201">
        <v>9.25</v>
      </c>
      <c r="S47" s="201">
        <v>5.71</v>
      </c>
      <c r="T47" s="201">
        <v>0.69</v>
      </c>
      <c r="U47" s="201">
        <v>2.1</v>
      </c>
      <c r="V47" s="201">
        <v>4.28</v>
      </c>
      <c r="W47" s="201">
        <v>8.6300000000000008</v>
      </c>
      <c r="X47" s="201">
        <v>29.33</v>
      </c>
      <c r="Y47" s="201">
        <v>0</v>
      </c>
      <c r="Z47" s="201">
        <v>64.680000000000007</v>
      </c>
      <c r="AA47" s="201">
        <v>14.29</v>
      </c>
      <c r="AB47" s="201">
        <v>0</v>
      </c>
      <c r="AC47" s="201">
        <v>2.29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-34</v>
      </c>
      <c r="AL47" s="201">
        <v>0</v>
      </c>
      <c r="AM47" s="201">
        <v>0</v>
      </c>
      <c r="AN47" s="201">
        <v>0</v>
      </c>
      <c r="AO47" s="201">
        <v>170.81</v>
      </c>
      <c r="AP47" s="201">
        <v>0</v>
      </c>
      <c r="AQ47" s="201">
        <v>0</v>
      </c>
      <c r="AR47" s="201">
        <v>22.11</v>
      </c>
      <c r="AS47" s="201">
        <v>0</v>
      </c>
      <c r="AT47" s="201">
        <v>0</v>
      </c>
      <c r="AU47" s="201">
        <v>6.24</v>
      </c>
      <c r="AV47" s="201">
        <v>0.13</v>
      </c>
      <c r="AW47" s="201">
        <v>0.17</v>
      </c>
      <c r="AX47" s="201">
        <v>0.11</v>
      </c>
      <c r="AY47" s="201">
        <v>0.16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31.51</v>
      </c>
      <c r="K48" s="201">
        <v>239.86</v>
      </c>
      <c r="L48" s="201">
        <v>11.83</v>
      </c>
      <c r="M48" s="201">
        <v>22.87</v>
      </c>
      <c r="N48" s="201">
        <v>12.97</v>
      </c>
      <c r="O48" s="201">
        <v>23.6</v>
      </c>
      <c r="P48" s="201">
        <v>8.57</v>
      </c>
      <c r="Q48" s="201">
        <v>4.6100000000000003</v>
      </c>
      <c r="R48" s="201">
        <v>9.25</v>
      </c>
      <c r="S48" s="201">
        <v>5.71</v>
      </c>
      <c r="T48" s="201">
        <v>0.69</v>
      </c>
      <c r="U48" s="201">
        <v>2.1</v>
      </c>
      <c r="V48" s="201">
        <v>4.28</v>
      </c>
      <c r="W48" s="201">
        <v>8.6300000000000008</v>
      </c>
      <c r="X48" s="201">
        <v>29.33</v>
      </c>
      <c r="Y48" s="201">
        <v>0</v>
      </c>
      <c r="Z48" s="201">
        <v>64.680000000000007</v>
      </c>
      <c r="AA48" s="201">
        <v>14.29</v>
      </c>
      <c r="AB48" s="201">
        <v>0</v>
      </c>
      <c r="AC48" s="201">
        <v>2.29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-34</v>
      </c>
      <c r="AL48" s="201">
        <v>0</v>
      </c>
      <c r="AM48" s="201">
        <v>0</v>
      </c>
      <c r="AN48" s="201">
        <v>0</v>
      </c>
      <c r="AO48" s="201">
        <v>170.81</v>
      </c>
      <c r="AP48" s="201">
        <v>0</v>
      </c>
      <c r="AQ48" s="201">
        <v>0</v>
      </c>
      <c r="AR48" s="201">
        <v>22.11</v>
      </c>
      <c r="AS48" s="201">
        <v>0</v>
      </c>
      <c r="AT48" s="201">
        <v>0</v>
      </c>
      <c r="AU48" s="201">
        <v>6.24</v>
      </c>
      <c r="AV48" s="201">
        <v>0.13</v>
      </c>
      <c r="AW48" s="201">
        <v>0.17</v>
      </c>
      <c r="AX48" s="201">
        <v>0.11</v>
      </c>
      <c r="AY48" s="201">
        <v>0.16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31.51</v>
      </c>
      <c r="K49" s="201">
        <v>239.86</v>
      </c>
      <c r="L49" s="201">
        <v>11.83</v>
      </c>
      <c r="M49" s="201">
        <v>31.41</v>
      </c>
      <c r="N49" s="201">
        <v>23.04</v>
      </c>
      <c r="O49" s="201">
        <v>36.43</v>
      </c>
      <c r="P49" s="201">
        <v>15.11</v>
      </c>
      <c r="Q49" s="201">
        <v>4.4400000000000004</v>
      </c>
      <c r="R49" s="201">
        <v>9.1199999999999992</v>
      </c>
      <c r="S49" s="201">
        <v>5.71</v>
      </c>
      <c r="T49" s="201">
        <v>0.69</v>
      </c>
      <c r="U49" s="201">
        <v>2.1</v>
      </c>
      <c r="V49" s="201">
        <v>4.28</v>
      </c>
      <c r="W49" s="201">
        <v>8.6300000000000008</v>
      </c>
      <c r="X49" s="201">
        <v>29.33</v>
      </c>
      <c r="Y49" s="201">
        <v>0</v>
      </c>
      <c r="Z49" s="201">
        <v>64.680000000000007</v>
      </c>
      <c r="AA49" s="201">
        <v>14.29</v>
      </c>
      <c r="AB49" s="201">
        <v>0</v>
      </c>
      <c r="AC49" s="201">
        <v>2.29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-34</v>
      </c>
      <c r="AL49" s="201">
        <v>0</v>
      </c>
      <c r="AM49" s="201">
        <v>0</v>
      </c>
      <c r="AN49" s="201">
        <v>0</v>
      </c>
      <c r="AO49" s="201">
        <v>170.81</v>
      </c>
      <c r="AP49" s="201">
        <v>0</v>
      </c>
      <c r="AQ49" s="201">
        <v>0</v>
      </c>
      <c r="AR49" s="201">
        <v>22.11</v>
      </c>
      <c r="AS49" s="201">
        <v>0</v>
      </c>
      <c r="AT49" s="201">
        <v>0</v>
      </c>
      <c r="AU49" s="201">
        <v>6.24</v>
      </c>
      <c r="AV49" s="201">
        <v>0.13</v>
      </c>
      <c r="AW49" s="201">
        <v>0.17</v>
      </c>
      <c r="AX49" s="201">
        <v>0.11</v>
      </c>
      <c r="AY49" s="201">
        <v>0.16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31.51</v>
      </c>
      <c r="K50" s="201">
        <v>239.86</v>
      </c>
      <c r="L50" s="201">
        <v>11.83</v>
      </c>
      <c r="M50" s="201">
        <v>31.41</v>
      </c>
      <c r="N50" s="201">
        <v>25.86</v>
      </c>
      <c r="O50" s="201">
        <v>36.43</v>
      </c>
      <c r="P50" s="201">
        <v>15.11</v>
      </c>
      <c r="Q50" s="201">
        <v>4.4400000000000004</v>
      </c>
      <c r="R50" s="201">
        <v>9.1199999999999992</v>
      </c>
      <c r="S50" s="201">
        <v>5.71</v>
      </c>
      <c r="T50" s="201">
        <v>0.69</v>
      </c>
      <c r="U50" s="201">
        <v>2.1</v>
      </c>
      <c r="V50" s="201">
        <v>4.28</v>
      </c>
      <c r="W50" s="201">
        <v>8.6300000000000008</v>
      </c>
      <c r="X50" s="201">
        <v>29.33</v>
      </c>
      <c r="Y50" s="201">
        <v>0</v>
      </c>
      <c r="Z50" s="201">
        <v>64.680000000000007</v>
      </c>
      <c r="AA50" s="201">
        <v>14.29</v>
      </c>
      <c r="AB50" s="201">
        <v>0</v>
      </c>
      <c r="AC50" s="201">
        <v>2.29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-34</v>
      </c>
      <c r="AL50" s="201">
        <v>0</v>
      </c>
      <c r="AM50" s="201">
        <v>0</v>
      </c>
      <c r="AN50" s="201">
        <v>0</v>
      </c>
      <c r="AO50" s="201">
        <v>170.81</v>
      </c>
      <c r="AP50" s="201">
        <v>0</v>
      </c>
      <c r="AQ50" s="201">
        <v>0</v>
      </c>
      <c r="AR50" s="201">
        <v>22.11</v>
      </c>
      <c r="AS50" s="201">
        <v>0</v>
      </c>
      <c r="AT50" s="201">
        <v>0</v>
      </c>
      <c r="AU50" s="201">
        <v>6.24</v>
      </c>
      <c r="AV50" s="201">
        <v>0.13</v>
      </c>
      <c r="AW50" s="201">
        <v>0.17</v>
      </c>
      <c r="AX50" s="201">
        <v>0.11</v>
      </c>
      <c r="AY50" s="201">
        <v>0.16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31.51</v>
      </c>
      <c r="K51" s="201">
        <v>239.86</v>
      </c>
      <c r="L51" s="201">
        <v>11.83</v>
      </c>
      <c r="M51" s="201">
        <v>31.41</v>
      </c>
      <c r="N51" s="201">
        <v>25.86</v>
      </c>
      <c r="O51" s="201">
        <v>37.04</v>
      </c>
      <c r="P51" s="201">
        <v>15.11</v>
      </c>
      <c r="Q51" s="201">
        <v>4.4400000000000004</v>
      </c>
      <c r="R51" s="201">
        <v>9.1199999999999992</v>
      </c>
      <c r="S51" s="201">
        <v>5.71</v>
      </c>
      <c r="T51" s="201">
        <v>0.69</v>
      </c>
      <c r="U51" s="201">
        <v>2.1</v>
      </c>
      <c r="V51" s="201">
        <v>4.28</v>
      </c>
      <c r="W51" s="201">
        <v>9.11</v>
      </c>
      <c r="X51" s="201">
        <v>30.52</v>
      </c>
      <c r="Y51" s="201">
        <v>0</v>
      </c>
      <c r="Z51" s="201">
        <v>64.680000000000007</v>
      </c>
      <c r="AA51" s="201">
        <v>14.29</v>
      </c>
      <c r="AB51" s="201">
        <v>0</v>
      </c>
      <c r="AC51" s="201">
        <v>2.29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-34</v>
      </c>
      <c r="AL51" s="201">
        <v>0</v>
      </c>
      <c r="AM51" s="201">
        <v>0</v>
      </c>
      <c r="AN51" s="201">
        <v>0</v>
      </c>
      <c r="AO51" s="201">
        <v>170.81</v>
      </c>
      <c r="AP51" s="201">
        <v>0</v>
      </c>
      <c r="AQ51" s="201">
        <v>0</v>
      </c>
      <c r="AR51" s="201">
        <v>21.94</v>
      </c>
      <c r="AS51" s="201">
        <v>0</v>
      </c>
      <c r="AT51" s="201">
        <v>0</v>
      </c>
      <c r="AU51" s="201">
        <v>4.08</v>
      </c>
      <c r="AV51" s="201">
        <v>0.13</v>
      </c>
      <c r="AW51" s="201">
        <v>0.17</v>
      </c>
      <c r="AX51" s="201">
        <v>0.11</v>
      </c>
      <c r="AY51" s="201">
        <v>0.16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31.51</v>
      </c>
      <c r="K52" s="201">
        <v>239.86</v>
      </c>
      <c r="L52" s="201">
        <v>11.83</v>
      </c>
      <c r="M52" s="201">
        <v>31.41</v>
      </c>
      <c r="N52" s="201">
        <v>25.86</v>
      </c>
      <c r="O52" s="201">
        <v>37.04</v>
      </c>
      <c r="P52" s="201">
        <v>15.11</v>
      </c>
      <c r="Q52" s="201">
        <v>4.4400000000000004</v>
      </c>
      <c r="R52" s="201">
        <v>9.1199999999999992</v>
      </c>
      <c r="S52" s="201">
        <v>5.71</v>
      </c>
      <c r="T52" s="201">
        <v>0.69</v>
      </c>
      <c r="U52" s="201">
        <v>2.1</v>
      </c>
      <c r="V52" s="201">
        <v>4.28</v>
      </c>
      <c r="W52" s="201">
        <v>9.11</v>
      </c>
      <c r="X52" s="201">
        <v>30.52</v>
      </c>
      <c r="Y52" s="201">
        <v>0</v>
      </c>
      <c r="Z52" s="201">
        <v>64.680000000000007</v>
      </c>
      <c r="AA52" s="201">
        <v>14.29</v>
      </c>
      <c r="AB52" s="201">
        <v>0</v>
      </c>
      <c r="AC52" s="201">
        <v>2.29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-34</v>
      </c>
      <c r="AL52" s="201">
        <v>0</v>
      </c>
      <c r="AM52" s="201">
        <v>0</v>
      </c>
      <c r="AN52" s="201">
        <v>0</v>
      </c>
      <c r="AO52" s="201">
        <v>170.81</v>
      </c>
      <c r="AP52" s="201">
        <v>0</v>
      </c>
      <c r="AQ52" s="201">
        <v>0</v>
      </c>
      <c r="AR52" s="201">
        <v>21.94</v>
      </c>
      <c r="AS52" s="201">
        <v>0</v>
      </c>
      <c r="AT52" s="201">
        <v>0</v>
      </c>
      <c r="AU52" s="201">
        <v>4.08</v>
      </c>
      <c r="AV52" s="201">
        <v>0.13</v>
      </c>
      <c r="AW52" s="201">
        <v>0.17</v>
      </c>
      <c r="AX52" s="201">
        <v>0.11</v>
      </c>
      <c r="AY52" s="201">
        <v>0.16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31.51</v>
      </c>
      <c r="K53" s="201">
        <v>239.86</v>
      </c>
      <c r="L53" s="201">
        <v>11.83</v>
      </c>
      <c r="M53" s="201">
        <v>30.45</v>
      </c>
      <c r="N53" s="201">
        <v>24.89</v>
      </c>
      <c r="O53" s="201">
        <v>36.08</v>
      </c>
      <c r="P53" s="201">
        <v>15.11</v>
      </c>
      <c r="Q53" s="201">
        <v>4.4400000000000004</v>
      </c>
      <c r="R53" s="201">
        <v>9.1199999999999992</v>
      </c>
      <c r="S53" s="201">
        <v>5.71</v>
      </c>
      <c r="T53" s="201">
        <v>0.69</v>
      </c>
      <c r="U53" s="201">
        <v>2.1</v>
      </c>
      <c r="V53" s="201">
        <v>4.28</v>
      </c>
      <c r="W53" s="201">
        <v>9.11</v>
      </c>
      <c r="X53" s="201">
        <v>30.52</v>
      </c>
      <c r="Y53" s="201">
        <v>0</v>
      </c>
      <c r="Z53" s="201">
        <v>64.680000000000007</v>
      </c>
      <c r="AA53" s="201">
        <v>14.29</v>
      </c>
      <c r="AB53" s="201">
        <v>0</v>
      </c>
      <c r="AC53" s="201">
        <v>2.29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-34</v>
      </c>
      <c r="AL53" s="201">
        <v>0</v>
      </c>
      <c r="AM53" s="201">
        <v>0</v>
      </c>
      <c r="AN53" s="201">
        <v>0</v>
      </c>
      <c r="AO53" s="201">
        <v>170.81</v>
      </c>
      <c r="AP53" s="201">
        <v>0</v>
      </c>
      <c r="AQ53" s="201">
        <v>0</v>
      </c>
      <c r="AR53" s="201">
        <v>21.94</v>
      </c>
      <c r="AS53" s="201">
        <v>0</v>
      </c>
      <c r="AT53" s="201">
        <v>0</v>
      </c>
      <c r="AU53" s="201">
        <v>4.08</v>
      </c>
      <c r="AV53" s="201">
        <v>0.13</v>
      </c>
      <c r="AW53" s="201">
        <v>0.17</v>
      </c>
      <c r="AX53" s="201">
        <v>0.11</v>
      </c>
      <c r="AY53" s="201">
        <v>0.16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31.51</v>
      </c>
      <c r="K54" s="201">
        <v>239.86</v>
      </c>
      <c r="L54" s="201">
        <v>11.83</v>
      </c>
      <c r="M54" s="201">
        <v>30.45</v>
      </c>
      <c r="N54" s="201">
        <v>24.89</v>
      </c>
      <c r="O54" s="201">
        <v>36.08</v>
      </c>
      <c r="P54" s="201">
        <v>1.1100000000000001</v>
      </c>
      <c r="Q54" s="201">
        <v>4.4400000000000004</v>
      </c>
      <c r="R54" s="201">
        <v>9.1199999999999992</v>
      </c>
      <c r="S54" s="201">
        <v>5.71</v>
      </c>
      <c r="T54" s="201">
        <v>0.69</v>
      </c>
      <c r="U54" s="201">
        <v>2.1</v>
      </c>
      <c r="V54" s="201">
        <v>4.28</v>
      </c>
      <c r="W54" s="201">
        <v>9.11</v>
      </c>
      <c r="X54" s="201">
        <v>30.52</v>
      </c>
      <c r="Y54" s="201">
        <v>0</v>
      </c>
      <c r="Z54" s="201">
        <v>64.680000000000007</v>
      </c>
      <c r="AA54" s="201">
        <v>14.29</v>
      </c>
      <c r="AB54" s="201">
        <v>0</v>
      </c>
      <c r="AC54" s="201">
        <v>2.29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-34</v>
      </c>
      <c r="AL54" s="201">
        <v>0</v>
      </c>
      <c r="AM54" s="201">
        <v>0</v>
      </c>
      <c r="AN54" s="201">
        <v>0</v>
      </c>
      <c r="AO54" s="201">
        <v>170.81</v>
      </c>
      <c r="AP54" s="201">
        <v>0</v>
      </c>
      <c r="AQ54" s="201">
        <v>0</v>
      </c>
      <c r="AR54" s="201">
        <v>21.94</v>
      </c>
      <c r="AS54" s="201">
        <v>0</v>
      </c>
      <c r="AT54" s="201">
        <v>0</v>
      </c>
      <c r="AU54" s="201">
        <v>4.08</v>
      </c>
      <c r="AV54" s="201">
        <v>0.13</v>
      </c>
      <c r="AW54" s="201">
        <v>0.17</v>
      </c>
      <c r="AX54" s="201">
        <v>0.11</v>
      </c>
      <c r="AY54" s="201">
        <v>0.16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31.51</v>
      </c>
      <c r="K55" s="201">
        <v>239.86</v>
      </c>
      <c r="L55" s="201">
        <v>11.83</v>
      </c>
      <c r="M55" s="201">
        <v>30.45</v>
      </c>
      <c r="N55" s="201">
        <v>24.9</v>
      </c>
      <c r="O55" s="201">
        <v>35.94</v>
      </c>
      <c r="P55" s="201">
        <v>1.1100000000000001</v>
      </c>
      <c r="Q55" s="201">
        <v>4.4400000000000004</v>
      </c>
      <c r="R55" s="201">
        <v>9.07</v>
      </c>
      <c r="S55" s="201">
        <v>5.71</v>
      </c>
      <c r="T55" s="201">
        <v>0.69</v>
      </c>
      <c r="U55" s="201">
        <v>2.1</v>
      </c>
      <c r="V55" s="201">
        <v>4.28</v>
      </c>
      <c r="W55" s="201">
        <v>8.43</v>
      </c>
      <c r="X55" s="201">
        <v>30.52</v>
      </c>
      <c r="Y55" s="201">
        <v>0</v>
      </c>
      <c r="Z55" s="201">
        <v>64.33</v>
      </c>
      <c r="AA55" s="201">
        <v>14.29</v>
      </c>
      <c r="AB55" s="201">
        <v>0</v>
      </c>
      <c r="AC55" s="201">
        <v>4.29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-34</v>
      </c>
      <c r="AL55" s="201">
        <v>0</v>
      </c>
      <c r="AM55" s="201">
        <v>0</v>
      </c>
      <c r="AN55" s="201">
        <v>0</v>
      </c>
      <c r="AO55" s="201">
        <v>170.81</v>
      </c>
      <c r="AP55" s="201">
        <v>0</v>
      </c>
      <c r="AQ55" s="201">
        <v>0</v>
      </c>
      <c r="AR55" s="201">
        <v>21.94</v>
      </c>
      <c r="AS55" s="201">
        <v>0</v>
      </c>
      <c r="AT55" s="201">
        <v>0</v>
      </c>
      <c r="AU55" s="201">
        <v>4.08</v>
      </c>
      <c r="AV55" s="201">
        <v>0.13</v>
      </c>
      <c r="AW55" s="201">
        <v>0.17</v>
      </c>
      <c r="AX55" s="201">
        <v>0.11</v>
      </c>
      <c r="AY55" s="201">
        <v>0.16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31.51</v>
      </c>
      <c r="K56" s="201">
        <v>239.86</v>
      </c>
      <c r="L56" s="201">
        <v>11.83</v>
      </c>
      <c r="M56" s="201">
        <v>30.45</v>
      </c>
      <c r="N56" s="201">
        <v>24.9</v>
      </c>
      <c r="O56" s="201">
        <v>35.94</v>
      </c>
      <c r="P56" s="201">
        <v>1.1100000000000001</v>
      </c>
      <c r="Q56" s="201">
        <v>4.4400000000000004</v>
      </c>
      <c r="R56" s="201">
        <v>9.07</v>
      </c>
      <c r="S56" s="201">
        <v>5.71</v>
      </c>
      <c r="T56" s="201">
        <v>0.69</v>
      </c>
      <c r="U56" s="201">
        <v>2.1</v>
      </c>
      <c r="V56" s="201">
        <v>4.28</v>
      </c>
      <c r="W56" s="201">
        <v>8.43</v>
      </c>
      <c r="X56" s="201">
        <v>30.52</v>
      </c>
      <c r="Y56" s="201">
        <v>0</v>
      </c>
      <c r="Z56" s="201">
        <v>64.33</v>
      </c>
      <c r="AA56" s="201">
        <v>14.29</v>
      </c>
      <c r="AB56" s="201">
        <v>0</v>
      </c>
      <c r="AC56" s="201">
        <v>4.29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-34</v>
      </c>
      <c r="AL56" s="201">
        <v>0</v>
      </c>
      <c r="AM56" s="201">
        <v>0</v>
      </c>
      <c r="AN56" s="201">
        <v>0</v>
      </c>
      <c r="AO56" s="201">
        <v>170.81</v>
      </c>
      <c r="AP56" s="201">
        <v>0</v>
      </c>
      <c r="AQ56" s="201">
        <v>0</v>
      </c>
      <c r="AR56" s="201">
        <v>21.94</v>
      </c>
      <c r="AS56" s="201">
        <v>0</v>
      </c>
      <c r="AT56" s="201">
        <v>0</v>
      </c>
      <c r="AU56" s="201">
        <v>4.08</v>
      </c>
      <c r="AV56" s="201">
        <v>0.13</v>
      </c>
      <c r="AW56" s="201">
        <v>0.17</v>
      </c>
      <c r="AX56" s="201">
        <v>0.11</v>
      </c>
      <c r="AY56" s="201">
        <v>0.16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31.51</v>
      </c>
      <c r="K57" s="201">
        <v>239.86</v>
      </c>
      <c r="L57" s="201">
        <v>11.83</v>
      </c>
      <c r="M57" s="201">
        <v>30.45</v>
      </c>
      <c r="N57" s="201">
        <v>24.89</v>
      </c>
      <c r="O57" s="201">
        <v>35.94</v>
      </c>
      <c r="P57" s="201">
        <v>1.1000000000000001</v>
      </c>
      <c r="Q57" s="201">
        <v>4.4400000000000004</v>
      </c>
      <c r="R57" s="201">
        <v>9.1300000000000008</v>
      </c>
      <c r="S57" s="201">
        <v>5.71</v>
      </c>
      <c r="T57" s="201">
        <v>0.69</v>
      </c>
      <c r="U57" s="201">
        <v>2.1</v>
      </c>
      <c r="V57" s="201">
        <v>4.28</v>
      </c>
      <c r="W57" s="201">
        <v>9.11</v>
      </c>
      <c r="X57" s="201">
        <v>30.52</v>
      </c>
      <c r="Y57" s="201">
        <v>0</v>
      </c>
      <c r="Z57" s="201">
        <v>64.680000000000007</v>
      </c>
      <c r="AA57" s="201">
        <v>14.29</v>
      </c>
      <c r="AB57" s="201">
        <v>0</v>
      </c>
      <c r="AC57" s="201">
        <v>4.29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-34</v>
      </c>
      <c r="AL57" s="201">
        <v>0</v>
      </c>
      <c r="AM57" s="201">
        <v>0</v>
      </c>
      <c r="AN57" s="201">
        <v>0</v>
      </c>
      <c r="AO57" s="201">
        <v>170.81</v>
      </c>
      <c r="AP57" s="201">
        <v>0</v>
      </c>
      <c r="AQ57" s="201">
        <v>0</v>
      </c>
      <c r="AR57" s="201">
        <v>21.94</v>
      </c>
      <c r="AS57" s="201">
        <v>0</v>
      </c>
      <c r="AT57" s="201">
        <v>0</v>
      </c>
      <c r="AU57" s="201">
        <v>4.08</v>
      </c>
      <c r="AV57" s="201">
        <v>0.13</v>
      </c>
      <c r="AW57" s="201">
        <v>0.17</v>
      </c>
      <c r="AX57" s="201">
        <v>0.11</v>
      </c>
      <c r="AY57" s="201">
        <v>0.16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31.51</v>
      </c>
      <c r="K58" s="201">
        <v>239.86</v>
      </c>
      <c r="L58" s="201">
        <v>11.83</v>
      </c>
      <c r="M58" s="201">
        <v>30.45</v>
      </c>
      <c r="N58" s="201">
        <v>24.89</v>
      </c>
      <c r="O58" s="201">
        <v>35.94</v>
      </c>
      <c r="P58" s="201">
        <v>1.1000000000000001</v>
      </c>
      <c r="Q58" s="201">
        <v>4.4400000000000004</v>
      </c>
      <c r="R58" s="201">
        <v>9.1300000000000008</v>
      </c>
      <c r="S58" s="201">
        <v>5.71</v>
      </c>
      <c r="T58" s="201">
        <v>0.69</v>
      </c>
      <c r="U58" s="201">
        <v>2.1</v>
      </c>
      <c r="V58" s="201">
        <v>4.28</v>
      </c>
      <c r="W58" s="201">
        <v>9.11</v>
      </c>
      <c r="X58" s="201">
        <v>30.52</v>
      </c>
      <c r="Y58" s="201">
        <v>0</v>
      </c>
      <c r="Z58" s="201">
        <v>64.680000000000007</v>
      </c>
      <c r="AA58" s="201">
        <v>14.29</v>
      </c>
      <c r="AB58" s="201">
        <v>0</v>
      </c>
      <c r="AC58" s="201">
        <v>4.29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-34</v>
      </c>
      <c r="AL58" s="201">
        <v>0</v>
      </c>
      <c r="AM58" s="201">
        <v>0</v>
      </c>
      <c r="AN58" s="201">
        <v>0</v>
      </c>
      <c r="AO58" s="201">
        <v>170.81</v>
      </c>
      <c r="AP58" s="201">
        <v>0</v>
      </c>
      <c r="AQ58" s="201">
        <v>0</v>
      </c>
      <c r="AR58" s="201">
        <v>21.94</v>
      </c>
      <c r="AS58" s="201">
        <v>0</v>
      </c>
      <c r="AT58" s="201">
        <v>0</v>
      </c>
      <c r="AU58" s="201">
        <v>4.08</v>
      </c>
      <c r="AV58" s="201">
        <v>0.13</v>
      </c>
      <c r="AW58" s="201">
        <v>0.17</v>
      </c>
      <c r="AX58" s="201">
        <v>0.11</v>
      </c>
      <c r="AY58" s="201">
        <v>0.16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31.51</v>
      </c>
      <c r="K59" s="201">
        <v>239.86</v>
      </c>
      <c r="L59" s="201">
        <v>11.83</v>
      </c>
      <c r="M59" s="201">
        <v>2.25</v>
      </c>
      <c r="N59" s="201">
        <v>1.86</v>
      </c>
      <c r="O59" s="201">
        <v>6.82</v>
      </c>
      <c r="P59" s="201">
        <v>1.1000000000000001</v>
      </c>
      <c r="Q59" s="201">
        <v>0.34</v>
      </c>
      <c r="R59" s="201">
        <v>0.67</v>
      </c>
      <c r="S59" s="201">
        <v>0.41</v>
      </c>
      <c r="T59" s="201">
        <v>0.05</v>
      </c>
      <c r="U59" s="201">
        <v>2.1</v>
      </c>
      <c r="V59" s="201">
        <v>0.31</v>
      </c>
      <c r="W59" s="201">
        <v>0.66</v>
      </c>
      <c r="X59" s="201">
        <v>2.21</v>
      </c>
      <c r="Y59" s="201">
        <v>0</v>
      </c>
      <c r="Z59" s="201">
        <v>4.17</v>
      </c>
      <c r="AA59" s="201">
        <v>1.03</v>
      </c>
      <c r="AB59" s="201">
        <v>0</v>
      </c>
      <c r="AC59" s="201">
        <v>4.29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-34</v>
      </c>
      <c r="AL59" s="201">
        <v>0</v>
      </c>
      <c r="AM59" s="201">
        <v>0</v>
      </c>
      <c r="AN59" s="201">
        <v>0</v>
      </c>
      <c r="AO59" s="201">
        <v>170.81</v>
      </c>
      <c r="AP59" s="201">
        <v>0</v>
      </c>
      <c r="AQ59" s="201">
        <v>0</v>
      </c>
      <c r="AR59" s="201">
        <v>21.94</v>
      </c>
      <c r="AS59" s="201">
        <v>0</v>
      </c>
      <c r="AT59" s="201">
        <v>0</v>
      </c>
      <c r="AU59" s="201">
        <v>0.27</v>
      </c>
      <c r="AV59" s="201">
        <v>0.13</v>
      </c>
      <c r="AW59" s="201">
        <v>0.17</v>
      </c>
      <c r="AX59" s="201">
        <v>0.11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31.51</v>
      </c>
      <c r="K60" s="201">
        <v>239.86</v>
      </c>
      <c r="L60" s="201">
        <v>11.83</v>
      </c>
      <c r="M60" s="201">
        <v>2.25</v>
      </c>
      <c r="N60" s="201">
        <v>1.86</v>
      </c>
      <c r="O60" s="201">
        <v>2.6</v>
      </c>
      <c r="P60" s="201">
        <v>1.1000000000000001</v>
      </c>
      <c r="Q60" s="201">
        <v>0.34</v>
      </c>
      <c r="R60" s="201">
        <v>0.67</v>
      </c>
      <c r="S60" s="201">
        <v>0.41</v>
      </c>
      <c r="T60" s="201">
        <v>0.05</v>
      </c>
      <c r="U60" s="201">
        <v>2.1</v>
      </c>
      <c r="V60" s="201">
        <v>0.31</v>
      </c>
      <c r="W60" s="201">
        <v>0.66</v>
      </c>
      <c r="X60" s="201">
        <v>2.21</v>
      </c>
      <c r="Y60" s="201">
        <v>0</v>
      </c>
      <c r="Z60" s="201">
        <v>4.17</v>
      </c>
      <c r="AA60" s="201">
        <v>1.03</v>
      </c>
      <c r="AB60" s="201">
        <v>0</v>
      </c>
      <c r="AC60" s="201">
        <v>4.29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-34</v>
      </c>
      <c r="AL60" s="201">
        <v>0</v>
      </c>
      <c r="AM60" s="201">
        <v>0</v>
      </c>
      <c r="AN60" s="201">
        <v>0</v>
      </c>
      <c r="AO60" s="201">
        <v>170.81</v>
      </c>
      <c r="AP60" s="201">
        <v>0</v>
      </c>
      <c r="AQ60" s="201">
        <v>0</v>
      </c>
      <c r="AR60" s="201">
        <v>21.94</v>
      </c>
      <c r="AS60" s="201">
        <v>0</v>
      </c>
      <c r="AT60" s="201">
        <v>0</v>
      </c>
      <c r="AU60" s="201">
        <v>0.27</v>
      </c>
      <c r="AV60" s="201">
        <v>0.13</v>
      </c>
      <c r="AW60" s="201">
        <v>0.17</v>
      </c>
      <c r="AX60" s="201">
        <v>0.11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31.51</v>
      </c>
      <c r="K61" s="201">
        <v>239.86</v>
      </c>
      <c r="L61" s="201">
        <v>11.83</v>
      </c>
      <c r="M61" s="201">
        <v>2.25</v>
      </c>
      <c r="N61" s="201">
        <v>1.87</v>
      </c>
      <c r="O61" s="201">
        <v>2.61</v>
      </c>
      <c r="P61" s="201">
        <v>1.1000000000000001</v>
      </c>
      <c r="Q61" s="201">
        <v>0.34</v>
      </c>
      <c r="R61" s="201">
        <v>0.67</v>
      </c>
      <c r="S61" s="201">
        <v>0.42</v>
      </c>
      <c r="T61" s="201">
        <v>0.05</v>
      </c>
      <c r="U61" s="201">
        <v>2.1</v>
      </c>
      <c r="V61" s="201">
        <v>0.31</v>
      </c>
      <c r="W61" s="201">
        <v>0.66</v>
      </c>
      <c r="X61" s="201">
        <v>2.21</v>
      </c>
      <c r="Y61" s="201">
        <v>0</v>
      </c>
      <c r="Z61" s="201">
        <v>2.99</v>
      </c>
      <c r="AA61" s="201">
        <v>0.83</v>
      </c>
      <c r="AB61" s="201">
        <v>0</v>
      </c>
      <c r="AC61" s="201">
        <v>4.29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-34</v>
      </c>
      <c r="AL61" s="201">
        <v>0</v>
      </c>
      <c r="AM61" s="201">
        <v>0</v>
      </c>
      <c r="AN61" s="201">
        <v>0</v>
      </c>
      <c r="AO61" s="201">
        <v>170.81</v>
      </c>
      <c r="AP61" s="201">
        <v>0</v>
      </c>
      <c r="AQ61" s="201">
        <v>0</v>
      </c>
      <c r="AR61" s="201">
        <v>21.82</v>
      </c>
      <c r="AS61" s="201">
        <v>0</v>
      </c>
      <c r="AT61" s="201">
        <v>0</v>
      </c>
      <c r="AU61" s="201">
        <v>0.27</v>
      </c>
      <c r="AV61" s="201">
        <v>0.13</v>
      </c>
      <c r="AW61" s="201">
        <v>0.17</v>
      </c>
      <c r="AX61" s="201">
        <v>0.11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31.51</v>
      </c>
      <c r="K62" s="201">
        <v>239.86</v>
      </c>
      <c r="L62" s="201">
        <v>11.83</v>
      </c>
      <c r="M62" s="201">
        <v>2.25</v>
      </c>
      <c r="N62" s="201">
        <v>1.87</v>
      </c>
      <c r="O62" s="201">
        <v>2.61</v>
      </c>
      <c r="P62" s="201">
        <v>1.1000000000000001</v>
      </c>
      <c r="Q62" s="201">
        <v>0.34</v>
      </c>
      <c r="R62" s="201">
        <v>0.67</v>
      </c>
      <c r="S62" s="201">
        <v>0.42</v>
      </c>
      <c r="T62" s="201">
        <v>0.05</v>
      </c>
      <c r="U62" s="201">
        <v>2.1</v>
      </c>
      <c r="V62" s="201">
        <v>0.31</v>
      </c>
      <c r="W62" s="201">
        <v>0.66</v>
      </c>
      <c r="X62" s="201">
        <v>2.21</v>
      </c>
      <c r="Y62" s="201">
        <v>0</v>
      </c>
      <c r="Z62" s="201">
        <v>2.82</v>
      </c>
      <c r="AA62" s="201">
        <v>0.83</v>
      </c>
      <c r="AB62" s="201">
        <v>0</v>
      </c>
      <c r="AC62" s="201">
        <v>4.29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-34</v>
      </c>
      <c r="AL62" s="201">
        <v>0</v>
      </c>
      <c r="AM62" s="201">
        <v>0</v>
      </c>
      <c r="AN62" s="201">
        <v>0</v>
      </c>
      <c r="AO62" s="201">
        <v>170.81</v>
      </c>
      <c r="AP62" s="201">
        <v>0</v>
      </c>
      <c r="AQ62" s="201">
        <v>0</v>
      </c>
      <c r="AR62" s="201">
        <v>21.82</v>
      </c>
      <c r="AS62" s="201">
        <v>0</v>
      </c>
      <c r="AT62" s="201">
        <v>0</v>
      </c>
      <c r="AU62" s="201">
        <v>0.27</v>
      </c>
      <c r="AV62" s="201">
        <v>0.13</v>
      </c>
      <c r="AW62" s="201">
        <v>0.17</v>
      </c>
      <c r="AX62" s="201">
        <v>0.11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30.91</v>
      </c>
      <c r="K63" s="201">
        <v>239.86</v>
      </c>
      <c r="L63" s="201">
        <v>11.83</v>
      </c>
      <c r="M63" s="201">
        <v>2.25</v>
      </c>
      <c r="N63" s="201">
        <v>2.02</v>
      </c>
      <c r="O63" s="201">
        <v>3.39</v>
      </c>
      <c r="P63" s="201">
        <v>1.1000000000000001</v>
      </c>
      <c r="Q63" s="201">
        <v>0.34</v>
      </c>
      <c r="R63" s="201">
        <v>0.68</v>
      </c>
      <c r="S63" s="201">
        <v>0.42</v>
      </c>
      <c r="T63" s="201">
        <v>0.05</v>
      </c>
      <c r="U63" s="201">
        <v>2.1</v>
      </c>
      <c r="V63" s="201">
        <v>0.31</v>
      </c>
      <c r="W63" s="201">
        <v>0.66</v>
      </c>
      <c r="X63" s="201">
        <v>2.21</v>
      </c>
      <c r="Y63" s="201">
        <v>0</v>
      </c>
      <c r="Z63" s="201">
        <v>4.17</v>
      </c>
      <c r="AA63" s="201">
        <v>0.83</v>
      </c>
      <c r="AB63" s="201">
        <v>0</v>
      </c>
      <c r="AC63" s="201">
        <v>4.29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-34</v>
      </c>
      <c r="AL63" s="201">
        <v>0</v>
      </c>
      <c r="AM63" s="201">
        <v>0</v>
      </c>
      <c r="AN63" s="201">
        <v>0</v>
      </c>
      <c r="AO63" s="201">
        <v>170.81</v>
      </c>
      <c r="AP63" s="201">
        <v>0</v>
      </c>
      <c r="AQ63" s="201">
        <v>0</v>
      </c>
      <c r="AR63" s="201">
        <v>21.82</v>
      </c>
      <c r="AS63" s="201">
        <v>0</v>
      </c>
      <c r="AT63" s="201">
        <v>0</v>
      </c>
      <c r="AU63" s="201">
        <v>0.27</v>
      </c>
      <c r="AV63" s="201">
        <v>0.13</v>
      </c>
      <c r="AW63" s="201">
        <v>0.17</v>
      </c>
      <c r="AX63" s="201">
        <v>0.11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30.91</v>
      </c>
      <c r="K64" s="201">
        <v>239.86</v>
      </c>
      <c r="L64" s="201">
        <v>11.83</v>
      </c>
      <c r="M64" s="201">
        <v>2.25</v>
      </c>
      <c r="N64" s="201">
        <v>1.86</v>
      </c>
      <c r="O64" s="201">
        <v>2.6</v>
      </c>
      <c r="P64" s="201">
        <v>1.1000000000000001</v>
      </c>
      <c r="Q64" s="201">
        <v>0.34</v>
      </c>
      <c r="R64" s="201">
        <v>0.68</v>
      </c>
      <c r="S64" s="201">
        <v>0.42</v>
      </c>
      <c r="T64" s="201">
        <v>0.05</v>
      </c>
      <c r="U64" s="201">
        <v>2.1</v>
      </c>
      <c r="V64" s="201">
        <v>0.31</v>
      </c>
      <c r="W64" s="201">
        <v>0.66</v>
      </c>
      <c r="X64" s="201">
        <v>2.21</v>
      </c>
      <c r="Y64" s="201">
        <v>0</v>
      </c>
      <c r="Z64" s="201">
        <v>4.17</v>
      </c>
      <c r="AA64" s="201">
        <v>1.3</v>
      </c>
      <c r="AB64" s="201">
        <v>0</v>
      </c>
      <c r="AC64" s="201">
        <v>4.29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-34</v>
      </c>
      <c r="AL64" s="201">
        <v>0</v>
      </c>
      <c r="AM64" s="201">
        <v>0</v>
      </c>
      <c r="AN64" s="201">
        <v>0</v>
      </c>
      <c r="AO64" s="201">
        <v>170.81</v>
      </c>
      <c r="AP64" s="201">
        <v>0</v>
      </c>
      <c r="AQ64" s="201">
        <v>0</v>
      </c>
      <c r="AR64" s="201">
        <v>21.82</v>
      </c>
      <c r="AS64" s="201">
        <v>0</v>
      </c>
      <c r="AT64" s="201">
        <v>0</v>
      </c>
      <c r="AU64" s="201">
        <v>0.27</v>
      </c>
      <c r="AV64" s="201">
        <v>0.13</v>
      </c>
      <c r="AW64" s="201">
        <v>0.17</v>
      </c>
      <c r="AX64" s="201">
        <v>0.11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30.91</v>
      </c>
      <c r="K65" s="201">
        <v>239.86</v>
      </c>
      <c r="L65" s="201">
        <v>11.83</v>
      </c>
      <c r="M65" s="201">
        <v>2.25</v>
      </c>
      <c r="N65" s="201">
        <v>1.86</v>
      </c>
      <c r="O65" s="201">
        <v>2.6</v>
      </c>
      <c r="P65" s="201">
        <v>1.1000000000000001</v>
      </c>
      <c r="Q65" s="201">
        <v>0.34</v>
      </c>
      <c r="R65" s="201">
        <v>0.68</v>
      </c>
      <c r="S65" s="201">
        <v>0.42</v>
      </c>
      <c r="T65" s="201">
        <v>0.05</v>
      </c>
      <c r="U65" s="201">
        <v>2.1</v>
      </c>
      <c r="V65" s="201">
        <v>0.32</v>
      </c>
      <c r="W65" s="201">
        <v>0.66</v>
      </c>
      <c r="X65" s="201">
        <v>2.21</v>
      </c>
      <c r="Y65" s="201">
        <v>0</v>
      </c>
      <c r="Z65" s="201">
        <v>2.82</v>
      </c>
      <c r="AA65" s="201">
        <v>0.92</v>
      </c>
      <c r="AB65" s="201">
        <v>0</v>
      </c>
      <c r="AC65" s="201">
        <v>4.29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-34</v>
      </c>
      <c r="AL65" s="201">
        <v>0</v>
      </c>
      <c r="AM65" s="201">
        <v>0</v>
      </c>
      <c r="AN65" s="201">
        <v>0</v>
      </c>
      <c r="AO65" s="201">
        <v>170.81</v>
      </c>
      <c r="AP65" s="201">
        <v>0</v>
      </c>
      <c r="AQ65" s="201">
        <v>0</v>
      </c>
      <c r="AR65" s="201">
        <v>21.82</v>
      </c>
      <c r="AS65" s="201">
        <v>0</v>
      </c>
      <c r="AT65" s="201">
        <v>0</v>
      </c>
      <c r="AU65" s="201">
        <v>0.27</v>
      </c>
      <c r="AV65" s="201">
        <v>0.13</v>
      </c>
      <c r="AW65" s="201">
        <v>0.17</v>
      </c>
      <c r="AX65" s="201">
        <v>0.11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30.91</v>
      </c>
      <c r="K66" s="201">
        <v>239.86</v>
      </c>
      <c r="L66" s="201">
        <v>11.83</v>
      </c>
      <c r="M66" s="201">
        <v>2.25</v>
      </c>
      <c r="N66" s="201">
        <v>1.86</v>
      </c>
      <c r="O66" s="201">
        <v>2.6</v>
      </c>
      <c r="P66" s="201">
        <v>1.1000000000000001</v>
      </c>
      <c r="Q66" s="201">
        <v>0.34</v>
      </c>
      <c r="R66" s="201">
        <v>0.68</v>
      </c>
      <c r="S66" s="201">
        <v>0.42</v>
      </c>
      <c r="T66" s="201">
        <v>0.05</v>
      </c>
      <c r="U66" s="201">
        <v>2.1</v>
      </c>
      <c r="V66" s="201">
        <v>0.32</v>
      </c>
      <c r="W66" s="201">
        <v>0.66</v>
      </c>
      <c r="X66" s="201">
        <v>2.21</v>
      </c>
      <c r="Y66" s="201">
        <v>0</v>
      </c>
      <c r="Z66" s="201">
        <v>2.82</v>
      </c>
      <c r="AA66" s="201">
        <v>0.92</v>
      </c>
      <c r="AB66" s="201">
        <v>0</v>
      </c>
      <c r="AC66" s="201">
        <v>4.29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-34</v>
      </c>
      <c r="AL66" s="201">
        <v>0</v>
      </c>
      <c r="AM66" s="201">
        <v>0</v>
      </c>
      <c r="AN66" s="201">
        <v>0</v>
      </c>
      <c r="AO66" s="201">
        <v>170.81</v>
      </c>
      <c r="AP66" s="201">
        <v>0</v>
      </c>
      <c r="AQ66" s="201">
        <v>0</v>
      </c>
      <c r="AR66" s="201">
        <v>21.82</v>
      </c>
      <c r="AS66" s="201">
        <v>0</v>
      </c>
      <c r="AT66" s="201">
        <v>0</v>
      </c>
      <c r="AU66" s="201">
        <v>0.27</v>
      </c>
      <c r="AV66" s="201">
        <v>0.13</v>
      </c>
      <c r="AW66" s="201">
        <v>0.17</v>
      </c>
      <c r="AX66" s="201">
        <v>0.11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30.91</v>
      </c>
      <c r="K67" s="201">
        <v>239.86</v>
      </c>
      <c r="L67" s="201">
        <v>11.83</v>
      </c>
      <c r="M67" s="201">
        <v>2.25</v>
      </c>
      <c r="N67" s="201">
        <v>1.86</v>
      </c>
      <c r="O67" s="201">
        <v>2.6</v>
      </c>
      <c r="P67" s="201">
        <v>1.1000000000000001</v>
      </c>
      <c r="Q67" s="201">
        <v>0.34</v>
      </c>
      <c r="R67" s="201">
        <v>0.68</v>
      </c>
      <c r="S67" s="201">
        <v>0.42</v>
      </c>
      <c r="T67" s="201">
        <v>0.05</v>
      </c>
      <c r="U67" s="201">
        <v>2.1</v>
      </c>
      <c r="V67" s="201">
        <v>0.44</v>
      </c>
      <c r="W67" s="201">
        <v>0.69</v>
      </c>
      <c r="X67" s="201">
        <v>2.83</v>
      </c>
      <c r="Y67" s="201">
        <v>0</v>
      </c>
      <c r="Z67" s="201">
        <v>4.17</v>
      </c>
      <c r="AA67" s="201">
        <v>1.3</v>
      </c>
      <c r="AB67" s="201">
        <v>0</v>
      </c>
      <c r="AC67" s="201">
        <v>4.29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-34</v>
      </c>
      <c r="AL67" s="201">
        <v>0</v>
      </c>
      <c r="AM67" s="201">
        <v>0</v>
      </c>
      <c r="AN67" s="201">
        <v>0</v>
      </c>
      <c r="AO67" s="201">
        <v>170.81</v>
      </c>
      <c r="AP67" s="201">
        <v>0</v>
      </c>
      <c r="AQ67" s="201">
        <v>0</v>
      </c>
      <c r="AR67" s="201">
        <v>21.82</v>
      </c>
      <c r="AS67" s="201">
        <v>0</v>
      </c>
      <c r="AT67" s="201">
        <v>0</v>
      </c>
      <c r="AU67" s="201">
        <v>0.27</v>
      </c>
      <c r="AV67" s="201">
        <v>0.09</v>
      </c>
      <c r="AW67" s="201">
        <v>0.17</v>
      </c>
      <c r="AX67" s="201">
        <v>0.11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30.91</v>
      </c>
      <c r="K68" s="201">
        <v>239.86</v>
      </c>
      <c r="L68" s="201">
        <v>11.83</v>
      </c>
      <c r="M68" s="201">
        <v>2.25</v>
      </c>
      <c r="N68" s="201">
        <v>1.86</v>
      </c>
      <c r="O68" s="201">
        <v>2.6</v>
      </c>
      <c r="P68" s="201">
        <v>1.1000000000000001</v>
      </c>
      <c r="Q68" s="201">
        <v>0.34</v>
      </c>
      <c r="R68" s="201">
        <v>0.68</v>
      </c>
      <c r="S68" s="201">
        <v>0.42</v>
      </c>
      <c r="T68" s="201">
        <v>0.05</v>
      </c>
      <c r="U68" s="201">
        <v>2.1</v>
      </c>
      <c r="V68" s="201">
        <v>0.31</v>
      </c>
      <c r="W68" s="201">
        <v>0.66</v>
      </c>
      <c r="X68" s="201">
        <v>2.21</v>
      </c>
      <c r="Y68" s="201">
        <v>0</v>
      </c>
      <c r="Z68" s="201">
        <v>4.17</v>
      </c>
      <c r="AA68" s="201">
        <v>1.3</v>
      </c>
      <c r="AB68" s="201">
        <v>0</v>
      </c>
      <c r="AC68" s="201">
        <v>4.29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-34</v>
      </c>
      <c r="AL68" s="201">
        <v>0</v>
      </c>
      <c r="AM68" s="201">
        <v>0</v>
      </c>
      <c r="AN68" s="201">
        <v>0</v>
      </c>
      <c r="AO68" s="201">
        <v>170.81</v>
      </c>
      <c r="AP68" s="201">
        <v>0</v>
      </c>
      <c r="AQ68" s="201">
        <v>0</v>
      </c>
      <c r="AR68" s="201">
        <v>21.82</v>
      </c>
      <c r="AS68" s="201">
        <v>0</v>
      </c>
      <c r="AT68" s="201">
        <v>0</v>
      </c>
      <c r="AU68" s="201">
        <v>0.27</v>
      </c>
      <c r="AV68" s="201">
        <v>0.09</v>
      </c>
      <c r="AW68" s="201">
        <v>0.17</v>
      </c>
      <c r="AX68" s="201">
        <v>0.11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31.51</v>
      </c>
      <c r="K69" s="201">
        <v>239.86</v>
      </c>
      <c r="L69" s="201">
        <v>11.83</v>
      </c>
      <c r="M69" s="201">
        <v>2.25</v>
      </c>
      <c r="N69" s="201">
        <v>1.86</v>
      </c>
      <c r="O69" s="201">
        <v>2.6</v>
      </c>
      <c r="P69" s="201">
        <v>1.1000000000000001</v>
      </c>
      <c r="Q69" s="201">
        <v>0.34</v>
      </c>
      <c r="R69" s="201">
        <v>0.68</v>
      </c>
      <c r="S69" s="201">
        <v>0.42</v>
      </c>
      <c r="T69" s="201">
        <v>0.05</v>
      </c>
      <c r="U69" s="201">
        <v>2.1</v>
      </c>
      <c r="V69" s="201">
        <v>0.31</v>
      </c>
      <c r="W69" s="201">
        <v>0.66</v>
      </c>
      <c r="X69" s="201">
        <v>2.21</v>
      </c>
      <c r="Y69" s="201">
        <v>0</v>
      </c>
      <c r="Z69" s="201">
        <v>4.17</v>
      </c>
      <c r="AA69" s="201">
        <v>1.3</v>
      </c>
      <c r="AB69" s="201">
        <v>0</v>
      </c>
      <c r="AC69" s="201">
        <v>4.29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-34</v>
      </c>
      <c r="AL69" s="201">
        <v>0</v>
      </c>
      <c r="AM69" s="201">
        <v>0</v>
      </c>
      <c r="AN69" s="201">
        <v>0</v>
      </c>
      <c r="AO69" s="201">
        <v>170.81</v>
      </c>
      <c r="AP69" s="201">
        <v>0</v>
      </c>
      <c r="AQ69" s="201">
        <v>0</v>
      </c>
      <c r="AR69" s="201">
        <v>21.82</v>
      </c>
      <c r="AS69" s="201">
        <v>0</v>
      </c>
      <c r="AT69" s="201">
        <v>0</v>
      </c>
      <c r="AU69" s="201">
        <v>0.27</v>
      </c>
      <c r="AV69" s="201">
        <v>0.09</v>
      </c>
      <c r="AW69" s="201">
        <v>0.17</v>
      </c>
      <c r="AX69" s="201">
        <v>0.11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31.51</v>
      </c>
      <c r="K70" s="201">
        <v>239.86</v>
      </c>
      <c r="L70" s="201">
        <v>11.83</v>
      </c>
      <c r="M70" s="201">
        <v>2.25</v>
      </c>
      <c r="N70" s="201">
        <v>1.86</v>
      </c>
      <c r="O70" s="201">
        <v>2.6</v>
      </c>
      <c r="P70" s="201">
        <v>1.1000000000000001</v>
      </c>
      <c r="Q70" s="201">
        <v>0.34</v>
      </c>
      <c r="R70" s="201">
        <v>0.68</v>
      </c>
      <c r="S70" s="201">
        <v>0.42</v>
      </c>
      <c r="T70" s="201">
        <v>0.05</v>
      </c>
      <c r="U70" s="201">
        <v>2.1</v>
      </c>
      <c r="V70" s="201">
        <v>0.31</v>
      </c>
      <c r="W70" s="201">
        <v>0.66</v>
      </c>
      <c r="X70" s="201">
        <v>2.21</v>
      </c>
      <c r="Y70" s="201">
        <v>0</v>
      </c>
      <c r="Z70" s="201">
        <v>4.17</v>
      </c>
      <c r="AA70" s="201">
        <v>1.3</v>
      </c>
      <c r="AB70" s="201">
        <v>0</v>
      </c>
      <c r="AC70" s="201">
        <v>4.29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-34</v>
      </c>
      <c r="AL70" s="201">
        <v>0</v>
      </c>
      <c r="AM70" s="201">
        <v>0</v>
      </c>
      <c r="AN70" s="201">
        <v>0</v>
      </c>
      <c r="AO70" s="201">
        <v>170.81</v>
      </c>
      <c r="AP70" s="201">
        <v>0</v>
      </c>
      <c r="AQ70" s="201">
        <v>0</v>
      </c>
      <c r="AR70" s="201">
        <v>21.7</v>
      </c>
      <c r="AS70" s="201">
        <v>0</v>
      </c>
      <c r="AT70" s="201">
        <v>0</v>
      </c>
      <c r="AU70" s="201">
        <v>0.27</v>
      </c>
      <c r="AV70" s="201">
        <v>0.09</v>
      </c>
      <c r="AW70" s="201">
        <v>0.17</v>
      </c>
      <c r="AX70" s="201">
        <v>0.11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34.619999999999997</v>
      </c>
      <c r="H71" s="201">
        <v>0</v>
      </c>
      <c r="I71" s="201">
        <v>0</v>
      </c>
      <c r="J71" s="201">
        <v>31.51</v>
      </c>
      <c r="K71" s="201">
        <v>237.51</v>
      </c>
      <c r="L71" s="201">
        <v>11.83</v>
      </c>
      <c r="M71" s="201">
        <v>2.25</v>
      </c>
      <c r="N71" s="201">
        <v>1.86</v>
      </c>
      <c r="O71" s="201">
        <v>2.6</v>
      </c>
      <c r="P71" s="201">
        <v>1.1000000000000001</v>
      </c>
      <c r="Q71" s="201">
        <v>0.34</v>
      </c>
      <c r="R71" s="201">
        <v>0.67</v>
      </c>
      <c r="S71" s="201">
        <v>0.41</v>
      </c>
      <c r="T71" s="201">
        <v>0.05</v>
      </c>
      <c r="U71" s="201">
        <v>2.1</v>
      </c>
      <c r="V71" s="201">
        <v>0.31</v>
      </c>
      <c r="W71" s="201">
        <v>0.66</v>
      </c>
      <c r="X71" s="201">
        <v>2.21</v>
      </c>
      <c r="Y71" s="201">
        <v>0</v>
      </c>
      <c r="Z71" s="201">
        <v>4.17</v>
      </c>
      <c r="AA71" s="201">
        <v>0.64</v>
      </c>
      <c r="AB71" s="201">
        <v>0</v>
      </c>
      <c r="AC71" s="201">
        <v>4.29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-34</v>
      </c>
      <c r="AL71" s="201">
        <v>0</v>
      </c>
      <c r="AM71" s="201">
        <v>0</v>
      </c>
      <c r="AN71" s="201">
        <v>0</v>
      </c>
      <c r="AO71" s="201">
        <v>170.81</v>
      </c>
      <c r="AP71" s="201">
        <v>0</v>
      </c>
      <c r="AQ71" s="201">
        <v>0</v>
      </c>
      <c r="AR71" s="201">
        <v>21.7</v>
      </c>
      <c r="AS71" s="201">
        <v>0</v>
      </c>
      <c r="AT71" s="201">
        <v>0</v>
      </c>
      <c r="AU71" s="201">
        <v>0.27</v>
      </c>
      <c r="AV71" s="201">
        <v>0.09</v>
      </c>
      <c r="AW71" s="201">
        <v>0.17</v>
      </c>
      <c r="AX71" s="201">
        <v>0.11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34.619999999999997</v>
      </c>
      <c r="H72" s="201">
        <v>0</v>
      </c>
      <c r="I72" s="201">
        <v>0</v>
      </c>
      <c r="J72" s="201">
        <v>31.51</v>
      </c>
      <c r="K72" s="201">
        <v>193.49</v>
      </c>
      <c r="L72" s="201">
        <v>11.83</v>
      </c>
      <c r="M72" s="201">
        <v>2.25</v>
      </c>
      <c r="N72" s="201">
        <v>1.86</v>
      </c>
      <c r="O72" s="201">
        <v>2.6</v>
      </c>
      <c r="P72" s="201">
        <v>1.1000000000000001</v>
      </c>
      <c r="Q72" s="201">
        <v>0.34</v>
      </c>
      <c r="R72" s="201">
        <v>0.67</v>
      </c>
      <c r="S72" s="201">
        <v>0.41</v>
      </c>
      <c r="T72" s="201">
        <v>0.05</v>
      </c>
      <c r="U72" s="201">
        <v>2.1</v>
      </c>
      <c r="V72" s="201">
        <v>0.31</v>
      </c>
      <c r="W72" s="201">
        <v>0.66</v>
      </c>
      <c r="X72" s="201">
        <v>2.21</v>
      </c>
      <c r="Y72" s="201">
        <v>0</v>
      </c>
      <c r="Z72" s="201">
        <v>4.17</v>
      </c>
      <c r="AA72" s="201">
        <v>0.64</v>
      </c>
      <c r="AB72" s="201">
        <v>0</v>
      </c>
      <c r="AC72" s="201">
        <v>4.29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-34</v>
      </c>
      <c r="AL72" s="201">
        <v>0</v>
      </c>
      <c r="AM72" s="201">
        <v>0</v>
      </c>
      <c r="AN72" s="201">
        <v>0</v>
      </c>
      <c r="AO72" s="201">
        <v>170.81</v>
      </c>
      <c r="AP72" s="201">
        <v>0</v>
      </c>
      <c r="AQ72" s="201">
        <v>0</v>
      </c>
      <c r="AR72" s="201">
        <v>21.7</v>
      </c>
      <c r="AS72" s="201">
        <v>0</v>
      </c>
      <c r="AT72" s="201">
        <v>0</v>
      </c>
      <c r="AU72" s="201">
        <v>0.27</v>
      </c>
      <c r="AV72" s="201">
        <v>0.09</v>
      </c>
      <c r="AW72" s="201">
        <v>0.17</v>
      </c>
      <c r="AX72" s="201">
        <v>0.11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34.619999999999997</v>
      </c>
      <c r="H73" s="201">
        <v>0</v>
      </c>
      <c r="I73" s="201">
        <v>0</v>
      </c>
      <c r="J73" s="201">
        <v>31.51</v>
      </c>
      <c r="K73" s="201">
        <v>161.94</v>
      </c>
      <c r="L73" s="201">
        <v>11.88</v>
      </c>
      <c r="M73" s="201">
        <v>2.25</v>
      </c>
      <c r="N73" s="201">
        <v>1.86</v>
      </c>
      <c r="O73" s="201">
        <v>2.6</v>
      </c>
      <c r="P73" s="201">
        <v>1.1000000000000001</v>
      </c>
      <c r="Q73" s="201">
        <v>0.34</v>
      </c>
      <c r="R73" s="201">
        <v>0.67</v>
      </c>
      <c r="S73" s="201">
        <v>0.41</v>
      </c>
      <c r="T73" s="201">
        <v>0.05</v>
      </c>
      <c r="U73" s="201">
        <v>2.1</v>
      </c>
      <c r="V73" s="201">
        <v>0.31</v>
      </c>
      <c r="W73" s="201">
        <v>0.66</v>
      </c>
      <c r="X73" s="201">
        <v>2.21</v>
      </c>
      <c r="Y73" s="201">
        <v>0</v>
      </c>
      <c r="Z73" s="201">
        <v>4.17</v>
      </c>
      <c r="AA73" s="201">
        <v>1.3</v>
      </c>
      <c r="AB73" s="201">
        <v>0</v>
      </c>
      <c r="AC73" s="201">
        <v>4.29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-34</v>
      </c>
      <c r="AL73" s="201">
        <v>0</v>
      </c>
      <c r="AM73" s="201">
        <v>0</v>
      </c>
      <c r="AN73" s="201">
        <v>0</v>
      </c>
      <c r="AO73" s="201">
        <v>170.81</v>
      </c>
      <c r="AP73" s="201">
        <v>0</v>
      </c>
      <c r="AQ73" s="201">
        <v>0</v>
      </c>
      <c r="AR73" s="201">
        <v>21.7</v>
      </c>
      <c r="AS73" s="201">
        <v>0</v>
      </c>
      <c r="AT73" s="201">
        <v>0</v>
      </c>
      <c r="AU73" s="201">
        <v>0.27</v>
      </c>
      <c r="AV73" s="201">
        <v>0.09</v>
      </c>
      <c r="AW73" s="201">
        <v>0.17</v>
      </c>
      <c r="AX73" s="201">
        <v>0.11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31.51</v>
      </c>
      <c r="K74" s="201">
        <v>96.89</v>
      </c>
      <c r="L74" s="201">
        <v>11.88</v>
      </c>
      <c r="M74" s="201">
        <v>2.25</v>
      </c>
      <c r="N74" s="201">
        <v>1.86</v>
      </c>
      <c r="O74" s="201">
        <v>2.6</v>
      </c>
      <c r="P74" s="201">
        <v>1.1000000000000001</v>
      </c>
      <c r="Q74" s="201">
        <v>0.34</v>
      </c>
      <c r="R74" s="201">
        <v>0.67</v>
      </c>
      <c r="S74" s="201">
        <v>0.41</v>
      </c>
      <c r="T74" s="201">
        <v>0.05</v>
      </c>
      <c r="U74" s="201">
        <v>2.1</v>
      </c>
      <c r="V74" s="201">
        <v>0.31</v>
      </c>
      <c r="W74" s="201">
        <v>0.66</v>
      </c>
      <c r="X74" s="201">
        <v>2.21</v>
      </c>
      <c r="Y74" s="201">
        <v>0</v>
      </c>
      <c r="Z74" s="201">
        <v>4.17</v>
      </c>
      <c r="AA74" s="201">
        <v>1.3</v>
      </c>
      <c r="AB74" s="201">
        <v>0</v>
      </c>
      <c r="AC74" s="201">
        <v>4.29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-34</v>
      </c>
      <c r="AL74" s="201">
        <v>0</v>
      </c>
      <c r="AM74" s="201">
        <v>0</v>
      </c>
      <c r="AN74" s="201">
        <v>0</v>
      </c>
      <c r="AO74" s="201">
        <v>170.81</v>
      </c>
      <c r="AP74" s="201">
        <v>0</v>
      </c>
      <c r="AQ74" s="201">
        <v>0</v>
      </c>
      <c r="AR74" s="201">
        <v>21.7</v>
      </c>
      <c r="AS74" s="201">
        <v>0</v>
      </c>
      <c r="AT74" s="201">
        <v>0</v>
      </c>
      <c r="AU74" s="201">
        <v>0.27</v>
      </c>
      <c r="AV74" s="201">
        <v>0.09</v>
      </c>
      <c r="AW74" s="201">
        <v>0.17</v>
      </c>
      <c r="AX74" s="201">
        <v>0.11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31.51</v>
      </c>
      <c r="K75" s="201">
        <v>48.59</v>
      </c>
      <c r="L75" s="201">
        <v>12.04</v>
      </c>
      <c r="M75" s="201">
        <v>2.25</v>
      </c>
      <c r="N75" s="201">
        <v>1.86</v>
      </c>
      <c r="O75" s="201">
        <v>2.6</v>
      </c>
      <c r="P75" s="201">
        <v>1.1000000000000001</v>
      </c>
      <c r="Q75" s="201">
        <v>0.34</v>
      </c>
      <c r="R75" s="201">
        <v>0.67</v>
      </c>
      <c r="S75" s="201">
        <v>0.42</v>
      </c>
      <c r="T75" s="201">
        <v>7.0000000000000007E-2</v>
      </c>
      <c r="U75" s="201">
        <v>2.1</v>
      </c>
      <c r="V75" s="201">
        <v>0.31</v>
      </c>
      <c r="W75" s="201">
        <v>0.66</v>
      </c>
      <c r="X75" s="201">
        <v>2.21</v>
      </c>
      <c r="Y75" s="201">
        <v>0</v>
      </c>
      <c r="Z75" s="201">
        <v>3.57</v>
      </c>
      <c r="AA75" s="201">
        <v>1.1499999999999999</v>
      </c>
      <c r="AB75" s="201">
        <v>0</v>
      </c>
      <c r="AC75" s="201">
        <v>4.29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-34</v>
      </c>
      <c r="AL75" s="201">
        <v>0</v>
      </c>
      <c r="AM75" s="201">
        <v>0</v>
      </c>
      <c r="AN75" s="201">
        <v>0</v>
      </c>
      <c r="AO75" s="201">
        <v>173.93</v>
      </c>
      <c r="AP75" s="201">
        <v>0</v>
      </c>
      <c r="AQ75" s="201">
        <v>0</v>
      </c>
      <c r="AR75" s="201">
        <v>21.82</v>
      </c>
      <c r="AS75" s="201">
        <v>0</v>
      </c>
      <c r="AT75" s="201">
        <v>0</v>
      </c>
      <c r="AU75" s="201">
        <v>0.27</v>
      </c>
      <c r="AV75" s="201">
        <v>0.19</v>
      </c>
      <c r="AW75" s="201">
        <v>0.17</v>
      </c>
      <c r="AX75" s="201">
        <v>0.11</v>
      </c>
      <c r="AY75" s="201">
        <v>0.08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31.51</v>
      </c>
      <c r="K76" s="201">
        <v>17.420000000000002</v>
      </c>
      <c r="L76" s="201">
        <v>12.04</v>
      </c>
      <c r="M76" s="201">
        <v>2.25</v>
      </c>
      <c r="N76" s="201">
        <v>1.86</v>
      </c>
      <c r="O76" s="201">
        <v>2.6</v>
      </c>
      <c r="P76" s="201">
        <v>1.1000000000000001</v>
      </c>
      <c r="Q76" s="201">
        <v>0.34</v>
      </c>
      <c r="R76" s="201">
        <v>0.67</v>
      </c>
      <c r="S76" s="201">
        <v>0.41</v>
      </c>
      <c r="T76" s="201">
        <v>0.05</v>
      </c>
      <c r="U76" s="201">
        <v>2.1</v>
      </c>
      <c r="V76" s="201">
        <v>0.31</v>
      </c>
      <c r="W76" s="201">
        <v>0.52</v>
      </c>
      <c r="X76" s="201">
        <v>2.21</v>
      </c>
      <c r="Y76" s="201">
        <v>0</v>
      </c>
      <c r="Z76" s="201">
        <v>3.57</v>
      </c>
      <c r="AA76" s="201">
        <v>1.1499999999999999</v>
      </c>
      <c r="AB76" s="201">
        <v>0</v>
      </c>
      <c r="AC76" s="201">
        <v>4.29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-34</v>
      </c>
      <c r="AL76" s="201">
        <v>0</v>
      </c>
      <c r="AM76" s="201">
        <v>0</v>
      </c>
      <c r="AN76" s="201">
        <v>0</v>
      </c>
      <c r="AO76" s="201">
        <v>173.93</v>
      </c>
      <c r="AP76" s="201">
        <v>0</v>
      </c>
      <c r="AQ76" s="201">
        <v>0</v>
      </c>
      <c r="AR76" s="201">
        <v>21.82</v>
      </c>
      <c r="AS76" s="201">
        <v>0</v>
      </c>
      <c r="AT76" s="201">
        <v>0</v>
      </c>
      <c r="AU76" s="201">
        <v>0.27</v>
      </c>
      <c r="AV76" s="201">
        <v>0.19</v>
      </c>
      <c r="AW76" s="201">
        <v>0.17</v>
      </c>
      <c r="AX76" s="201">
        <v>0.11</v>
      </c>
      <c r="AY76" s="201">
        <v>0.08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31.51</v>
      </c>
      <c r="K77" s="201">
        <v>17.399999999999999</v>
      </c>
      <c r="L77" s="201">
        <v>0.62</v>
      </c>
      <c r="M77" s="201">
        <v>2.25</v>
      </c>
      <c r="N77" s="201">
        <v>1.86</v>
      </c>
      <c r="O77" s="201">
        <v>2.6</v>
      </c>
      <c r="P77" s="201">
        <v>1.1000000000000001</v>
      </c>
      <c r="Q77" s="201">
        <v>0.34</v>
      </c>
      <c r="R77" s="201">
        <v>0.67</v>
      </c>
      <c r="S77" s="201">
        <v>0.41</v>
      </c>
      <c r="T77" s="201">
        <v>0.05</v>
      </c>
      <c r="U77" s="201">
        <v>2.1</v>
      </c>
      <c r="V77" s="201">
        <v>0.31</v>
      </c>
      <c r="W77" s="201">
        <v>0.52</v>
      </c>
      <c r="X77" s="201">
        <v>2.21</v>
      </c>
      <c r="Y77" s="201">
        <v>0</v>
      </c>
      <c r="Z77" s="201">
        <v>4.17</v>
      </c>
      <c r="AA77" s="201">
        <v>1.35</v>
      </c>
      <c r="AB77" s="201">
        <v>0</v>
      </c>
      <c r="AC77" s="201">
        <v>4.29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-32.35</v>
      </c>
      <c r="AL77" s="201">
        <v>0</v>
      </c>
      <c r="AM77" s="201">
        <v>0</v>
      </c>
      <c r="AN77" s="201">
        <v>0</v>
      </c>
      <c r="AO77" s="201">
        <v>173.93</v>
      </c>
      <c r="AP77" s="201">
        <v>0</v>
      </c>
      <c r="AQ77" s="201">
        <v>0</v>
      </c>
      <c r="AR77" s="201">
        <v>21.82</v>
      </c>
      <c r="AS77" s="201">
        <v>0</v>
      </c>
      <c r="AT77" s="201">
        <v>0</v>
      </c>
      <c r="AU77" s="201">
        <v>0.27</v>
      </c>
      <c r="AV77" s="201">
        <v>0.19</v>
      </c>
      <c r="AW77" s="201">
        <v>0.17</v>
      </c>
      <c r="AX77" s="201">
        <v>0.11</v>
      </c>
      <c r="AY77" s="201">
        <v>0.08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31.51</v>
      </c>
      <c r="K78" s="201">
        <v>17.399999999999999</v>
      </c>
      <c r="L78" s="201">
        <v>0.62</v>
      </c>
      <c r="M78" s="201">
        <v>2.25</v>
      </c>
      <c r="N78" s="201">
        <v>1.86</v>
      </c>
      <c r="O78" s="201">
        <v>2.6</v>
      </c>
      <c r="P78" s="201">
        <v>1.1000000000000001</v>
      </c>
      <c r="Q78" s="201">
        <v>0.34</v>
      </c>
      <c r="R78" s="201">
        <v>0.67</v>
      </c>
      <c r="S78" s="201">
        <v>0.41</v>
      </c>
      <c r="T78" s="201">
        <v>0.05</v>
      </c>
      <c r="U78" s="201">
        <v>2.1</v>
      </c>
      <c r="V78" s="201">
        <v>0.31</v>
      </c>
      <c r="W78" s="201">
        <v>0.52</v>
      </c>
      <c r="X78" s="201">
        <v>2.21</v>
      </c>
      <c r="Y78" s="201">
        <v>0</v>
      </c>
      <c r="Z78" s="201">
        <v>4.17</v>
      </c>
      <c r="AA78" s="201">
        <v>1.35</v>
      </c>
      <c r="AB78" s="201">
        <v>0</v>
      </c>
      <c r="AC78" s="201">
        <v>4.29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-32.35</v>
      </c>
      <c r="AL78" s="201">
        <v>0</v>
      </c>
      <c r="AM78" s="201">
        <v>0</v>
      </c>
      <c r="AN78" s="201">
        <v>0</v>
      </c>
      <c r="AO78" s="201">
        <v>173.93</v>
      </c>
      <c r="AP78" s="201">
        <v>0</v>
      </c>
      <c r="AQ78" s="201">
        <v>0</v>
      </c>
      <c r="AR78" s="201">
        <v>21.82</v>
      </c>
      <c r="AS78" s="201">
        <v>0</v>
      </c>
      <c r="AT78" s="201">
        <v>0</v>
      </c>
      <c r="AU78" s="201">
        <v>0.27</v>
      </c>
      <c r="AV78" s="201">
        <v>0.19</v>
      </c>
      <c r="AW78" s="201">
        <v>0.17</v>
      </c>
      <c r="AX78" s="201">
        <v>0.11</v>
      </c>
      <c r="AY78" s="201">
        <v>0.08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31.51</v>
      </c>
      <c r="K79" s="201">
        <v>17.399999999999999</v>
      </c>
      <c r="L79" s="201">
        <v>6.17</v>
      </c>
      <c r="M79" s="201">
        <v>2.25</v>
      </c>
      <c r="N79" s="201">
        <v>1.86</v>
      </c>
      <c r="O79" s="201">
        <v>2.6</v>
      </c>
      <c r="P79" s="201">
        <v>1.1000000000000001</v>
      </c>
      <c r="Q79" s="201">
        <v>0.34</v>
      </c>
      <c r="R79" s="201">
        <v>0.67</v>
      </c>
      <c r="S79" s="201">
        <v>0.41</v>
      </c>
      <c r="T79" s="201">
        <v>0.05</v>
      </c>
      <c r="U79" s="201">
        <v>2.1</v>
      </c>
      <c r="V79" s="201">
        <v>0.31</v>
      </c>
      <c r="W79" s="201">
        <v>0.66</v>
      </c>
      <c r="X79" s="201">
        <v>2.21</v>
      </c>
      <c r="Y79" s="201">
        <v>0</v>
      </c>
      <c r="Z79" s="201">
        <v>4.17</v>
      </c>
      <c r="AA79" s="201">
        <v>1.35</v>
      </c>
      <c r="AB79" s="201">
        <v>0</v>
      </c>
      <c r="AC79" s="201">
        <v>4.29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-0.35</v>
      </c>
      <c r="AL79" s="201">
        <v>0</v>
      </c>
      <c r="AM79" s="201">
        <v>0</v>
      </c>
      <c r="AN79" s="201">
        <v>0</v>
      </c>
      <c r="AO79" s="201">
        <v>173.93</v>
      </c>
      <c r="AP79" s="201">
        <v>0</v>
      </c>
      <c r="AQ79" s="201">
        <v>0</v>
      </c>
      <c r="AR79" s="201">
        <v>21.82</v>
      </c>
      <c r="AS79" s="201">
        <v>0</v>
      </c>
      <c r="AT79" s="201">
        <v>0</v>
      </c>
      <c r="AU79" s="201">
        <v>0.27</v>
      </c>
      <c r="AV79" s="201">
        <v>0.19</v>
      </c>
      <c r="AW79" s="201">
        <v>0.17</v>
      </c>
      <c r="AX79" s="201">
        <v>0.11</v>
      </c>
      <c r="AY79" s="201">
        <v>0.08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31.51</v>
      </c>
      <c r="K80" s="201">
        <v>17.399999999999999</v>
      </c>
      <c r="L80" s="201">
        <v>0.61</v>
      </c>
      <c r="M80" s="201">
        <v>2.25</v>
      </c>
      <c r="N80" s="201">
        <v>1.86</v>
      </c>
      <c r="O80" s="201">
        <v>2.6</v>
      </c>
      <c r="P80" s="201">
        <v>1.1000000000000001</v>
      </c>
      <c r="Q80" s="201">
        <v>0.34</v>
      </c>
      <c r="R80" s="201">
        <v>0.67</v>
      </c>
      <c r="S80" s="201">
        <v>0.41</v>
      </c>
      <c r="T80" s="201">
        <v>0.05</v>
      </c>
      <c r="U80" s="201">
        <v>2.1</v>
      </c>
      <c r="V80" s="201">
        <v>0.31</v>
      </c>
      <c r="W80" s="201">
        <v>0.66</v>
      </c>
      <c r="X80" s="201">
        <v>2.21</v>
      </c>
      <c r="Y80" s="201">
        <v>0</v>
      </c>
      <c r="Z80" s="201">
        <v>4.17</v>
      </c>
      <c r="AA80" s="201">
        <v>1.35</v>
      </c>
      <c r="AB80" s="201">
        <v>0</v>
      </c>
      <c r="AC80" s="201">
        <v>4.29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-0.35</v>
      </c>
      <c r="AL80" s="201">
        <v>0</v>
      </c>
      <c r="AM80" s="201">
        <v>0</v>
      </c>
      <c r="AN80" s="201">
        <v>0</v>
      </c>
      <c r="AO80" s="201">
        <v>173.93</v>
      </c>
      <c r="AP80" s="201">
        <v>0</v>
      </c>
      <c r="AQ80" s="201">
        <v>0</v>
      </c>
      <c r="AR80" s="201">
        <v>21.82</v>
      </c>
      <c r="AS80" s="201">
        <v>0</v>
      </c>
      <c r="AT80" s="201">
        <v>0</v>
      </c>
      <c r="AU80" s="201">
        <v>0.27</v>
      </c>
      <c r="AV80" s="201">
        <v>0.19</v>
      </c>
      <c r="AW80" s="201">
        <v>0.17</v>
      </c>
      <c r="AX80" s="201">
        <v>0.11</v>
      </c>
      <c r="AY80" s="201">
        <v>0.08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31.51</v>
      </c>
      <c r="K81" s="201">
        <v>17.399999999999999</v>
      </c>
      <c r="L81" s="201">
        <v>0.61</v>
      </c>
      <c r="M81" s="201">
        <v>2.25</v>
      </c>
      <c r="N81" s="201">
        <v>1.86</v>
      </c>
      <c r="O81" s="201">
        <v>2.6</v>
      </c>
      <c r="P81" s="201">
        <v>1.1000000000000001</v>
      </c>
      <c r="Q81" s="201">
        <v>0.34</v>
      </c>
      <c r="R81" s="201">
        <v>0.67</v>
      </c>
      <c r="S81" s="201">
        <v>0.41</v>
      </c>
      <c r="T81" s="201">
        <v>0.05</v>
      </c>
      <c r="U81" s="201">
        <v>2.1</v>
      </c>
      <c r="V81" s="201">
        <v>0.31</v>
      </c>
      <c r="W81" s="201">
        <v>0.66</v>
      </c>
      <c r="X81" s="201">
        <v>2.21</v>
      </c>
      <c r="Y81" s="201">
        <v>0</v>
      </c>
      <c r="Z81" s="201">
        <v>4.17</v>
      </c>
      <c r="AA81" s="201">
        <v>1.35</v>
      </c>
      <c r="AB81" s="201">
        <v>0</v>
      </c>
      <c r="AC81" s="201">
        <v>4.29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-0.35</v>
      </c>
      <c r="AL81" s="201">
        <v>0</v>
      </c>
      <c r="AM81" s="201">
        <v>0</v>
      </c>
      <c r="AN81" s="201">
        <v>0</v>
      </c>
      <c r="AO81" s="201">
        <v>173.93</v>
      </c>
      <c r="AP81" s="201">
        <v>0</v>
      </c>
      <c r="AQ81" s="201">
        <v>0</v>
      </c>
      <c r="AR81" s="201">
        <v>21.82</v>
      </c>
      <c r="AS81" s="201">
        <v>0</v>
      </c>
      <c r="AT81" s="201">
        <v>0</v>
      </c>
      <c r="AU81" s="201">
        <v>0.27</v>
      </c>
      <c r="AV81" s="201">
        <v>0.19</v>
      </c>
      <c r="AW81" s="201">
        <v>0.17</v>
      </c>
      <c r="AX81" s="201">
        <v>0.11</v>
      </c>
      <c r="AY81" s="201">
        <v>0.08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31.51</v>
      </c>
      <c r="K82" s="201">
        <v>17.399999999999999</v>
      </c>
      <c r="L82" s="201">
        <v>0.61</v>
      </c>
      <c r="M82" s="201">
        <v>2.25</v>
      </c>
      <c r="N82" s="201">
        <v>1.86</v>
      </c>
      <c r="O82" s="201">
        <v>2.6</v>
      </c>
      <c r="P82" s="201">
        <v>0.97</v>
      </c>
      <c r="Q82" s="201">
        <v>0.34</v>
      </c>
      <c r="R82" s="201">
        <v>0.67</v>
      </c>
      <c r="S82" s="201">
        <v>0.41</v>
      </c>
      <c r="T82" s="201">
        <v>0.05</v>
      </c>
      <c r="U82" s="201">
        <v>2.1</v>
      </c>
      <c r="V82" s="201">
        <v>0.31</v>
      </c>
      <c r="W82" s="201">
        <v>0.66</v>
      </c>
      <c r="X82" s="201">
        <v>2.21</v>
      </c>
      <c r="Y82" s="201">
        <v>0</v>
      </c>
      <c r="Z82" s="201">
        <v>4.17</v>
      </c>
      <c r="AA82" s="201">
        <v>1.35</v>
      </c>
      <c r="AB82" s="201">
        <v>0</v>
      </c>
      <c r="AC82" s="201">
        <v>4.29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-0.35</v>
      </c>
      <c r="AL82" s="201">
        <v>0</v>
      </c>
      <c r="AM82" s="201">
        <v>0</v>
      </c>
      <c r="AN82" s="201">
        <v>0</v>
      </c>
      <c r="AO82" s="201">
        <v>173.93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0.27</v>
      </c>
      <c r="AV82" s="201">
        <v>0.19</v>
      </c>
      <c r="AW82" s="201">
        <v>0.17</v>
      </c>
      <c r="AX82" s="201">
        <v>0.11</v>
      </c>
      <c r="AY82" s="201">
        <v>0.08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31.51</v>
      </c>
      <c r="K83" s="201">
        <v>17.399999999999999</v>
      </c>
      <c r="L83" s="201">
        <v>0.61</v>
      </c>
      <c r="M83" s="201">
        <v>2.25</v>
      </c>
      <c r="N83" s="201">
        <v>1.86</v>
      </c>
      <c r="O83" s="201">
        <v>2.6</v>
      </c>
      <c r="P83" s="201">
        <v>0.97</v>
      </c>
      <c r="Q83" s="201">
        <v>0.34</v>
      </c>
      <c r="R83" s="201">
        <v>0.67</v>
      </c>
      <c r="S83" s="201">
        <v>0.41</v>
      </c>
      <c r="T83" s="201">
        <v>0.05</v>
      </c>
      <c r="U83" s="201">
        <v>2.1</v>
      </c>
      <c r="V83" s="201">
        <v>0.31</v>
      </c>
      <c r="W83" s="201">
        <v>0.66</v>
      </c>
      <c r="X83" s="201">
        <v>2.21</v>
      </c>
      <c r="Y83" s="201">
        <v>0</v>
      </c>
      <c r="Z83" s="201">
        <v>4.17</v>
      </c>
      <c r="AA83" s="201">
        <v>1.35</v>
      </c>
      <c r="AB83" s="201">
        <v>0</v>
      </c>
      <c r="AC83" s="201">
        <v>3.29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173.93</v>
      </c>
      <c r="AP83" s="201">
        <v>0</v>
      </c>
      <c r="AQ83" s="201">
        <v>0</v>
      </c>
      <c r="AR83" s="201">
        <v>22.11</v>
      </c>
      <c r="AS83" s="201">
        <v>0</v>
      </c>
      <c r="AT83" s="201">
        <v>0</v>
      </c>
      <c r="AU83" s="201">
        <v>0.27</v>
      </c>
      <c r="AV83" s="201">
        <v>0.19</v>
      </c>
      <c r="AW83" s="201">
        <v>0.17</v>
      </c>
      <c r="AX83" s="201">
        <v>0.11</v>
      </c>
      <c r="AY83" s="201">
        <v>0.08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31.51</v>
      </c>
      <c r="K84" s="201">
        <v>17.399999999999999</v>
      </c>
      <c r="L84" s="201">
        <v>0.61</v>
      </c>
      <c r="M84" s="201">
        <v>2.25</v>
      </c>
      <c r="N84" s="201">
        <v>1.86</v>
      </c>
      <c r="O84" s="201">
        <v>2.6</v>
      </c>
      <c r="P84" s="201">
        <v>0.97</v>
      </c>
      <c r="Q84" s="201">
        <v>0.34</v>
      </c>
      <c r="R84" s="201">
        <v>0.67</v>
      </c>
      <c r="S84" s="201">
        <v>0.41</v>
      </c>
      <c r="T84" s="201">
        <v>0.05</v>
      </c>
      <c r="U84" s="201">
        <v>2.1</v>
      </c>
      <c r="V84" s="201">
        <v>0.31</v>
      </c>
      <c r="W84" s="201">
        <v>0.66</v>
      </c>
      <c r="X84" s="201">
        <v>2.21</v>
      </c>
      <c r="Y84" s="201">
        <v>0</v>
      </c>
      <c r="Z84" s="201">
        <v>4.17</v>
      </c>
      <c r="AA84" s="201">
        <v>1.35</v>
      </c>
      <c r="AB84" s="201">
        <v>0</v>
      </c>
      <c r="AC84" s="201">
        <v>3.29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173.93</v>
      </c>
      <c r="AP84" s="201">
        <v>0</v>
      </c>
      <c r="AQ84" s="201">
        <v>0</v>
      </c>
      <c r="AR84" s="201">
        <v>22.11</v>
      </c>
      <c r="AS84" s="201">
        <v>0</v>
      </c>
      <c r="AT84" s="201">
        <v>0</v>
      </c>
      <c r="AU84" s="201">
        <v>0.27</v>
      </c>
      <c r="AV84" s="201">
        <v>0.19</v>
      </c>
      <c r="AW84" s="201">
        <v>0.17</v>
      </c>
      <c r="AX84" s="201">
        <v>0.11</v>
      </c>
      <c r="AY84" s="201">
        <v>0.08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31.51</v>
      </c>
      <c r="K85" s="201">
        <v>17.399999999999999</v>
      </c>
      <c r="L85" s="201">
        <v>0.61</v>
      </c>
      <c r="M85" s="201">
        <v>2.25</v>
      </c>
      <c r="N85" s="201">
        <v>1.86</v>
      </c>
      <c r="O85" s="201">
        <v>2.6</v>
      </c>
      <c r="P85" s="201">
        <v>0.97</v>
      </c>
      <c r="Q85" s="201">
        <v>0.34</v>
      </c>
      <c r="R85" s="201">
        <v>0.67</v>
      </c>
      <c r="S85" s="201">
        <v>0.41</v>
      </c>
      <c r="T85" s="201">
        <v>0.05</v>
      </c>
      <c r="U85" s="201">
        <v>2.1</v>
      </c>
      <c r="V85" s="201">
        <v>0.31</v>
      </c>
      <c r="W85" s="201">
        <v>0.66</v>
      </c>
      <c r="X85" s="201">
        <v>2.21</v>
      </c>
      <c r="Y85" s="201">
        <v>0</v>
      </c>
      <c r="Z85" s="201">
        <v>4.17</v>
      </c>
      <c r="AA85" s="201">
        <v>1.35</v>
      </c>
      <c r="AB85" s="201">
        <v>0</v>
      </c>
      <c r="AC85" s="201">
        <v>3.29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155.93</v>
      </c>
      <c r="AP85" s="201">
        <v>0</v>
      </c>
      <c r="AQ85" s="201">
        <v>0</v>
      </c>
      <c r="AR85" s="201">
        <v>22.11</v>
      </c>
      <c r="AS85" s="201">
        <v>0</v>
      </c>
      <c r="AT85" s="201">
        <v>0</v>
      </c>
      <c r="AU85" s="201">
        <v>0.27</v>
      </c>
      <c r="AV85" s="201">
        <v>0.19</v>
      </c>
      <c r="AW85" s="201">
        <v>0.17</v>
      </c>
      <c r="AX85" s="201">
        <v>0.11</v>
      </c>
      <c r="AY85" s="201">
        <v>0.08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31.51</v>
      </c>
      <c r="K86" s="201">
        <v>17.399999999999999</v>
      </c>
      <c r="L86" s="201">
        <v>0.61</v>
      </c>
      <c r="M86" s="201">
        <v>2.25</v>
      </c>
      <c r="N86" s="201">
        <v>1.86</v>
      </c>
      <c r="O86" s="201">
        <v>2.6</v>
      </c>
      <c r="P86" s="201">
        <v>0.97</v>
      </c>
      <c r="Q86" s="201">
        <v>0.34</v>
      </c>
      <c r="R86" s="201">
        <v>0.67</v>
      </c>
      <c r="S86" s="201">
        <v>0.41</v>
      </c>
      <c r="T86" s="201">
        <v>0.05</v>
      </c>
      <c r="U86" s="201">
        <v>2.1</v>
      </c>
      <c r="V86" s="201">
        <v>0.31</v>
      </c>
      <c r="W86" s="201">
        <v>0.66</v>
      </c>
      <c r="X86" s="201">
        <v>2.21</v>
      </c>
      <c r="Y86" s="201">
        <v>0</v>
      </c>
      <c r="Z86" s="201">
        <v>4.17</v>
      </c>
      <c r="AA86" s="201">
        <v>1.35</v>
      </c>
      <c r="AB86" s="201">
        <v>0</v>
      </c>
      <c r="AC86" s="201">
        <v>0.96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82.93</v>
      </c>
      <c r="AP86" s="201">
        <v>0</v>
      </c>
      <c r="AQ86" s="201">
        <v>0</v>
      </c>
      <c r="AR86" s="201">
        <v>22.11</v>
      </c>
      <c r="AS86" s="201">
        <v>0</v>
      </c>
      <c r="AT86" s="201">
        <v>0</v>
      </c>
      <c r="AU86" s="201">
        <v>0.27</v>
      </c>
      <c r="AV86" s="201">
        <v>0.19</v>
      </c>
      <c r="AW86" s="201">
        <v>0.17</v>
      </c>
      <c r="AX86" s="201">
        <v>0.11</v>
      </c>
      <c r="AY86" s="201">
        <v>0.08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31.51</v>
      </c>
      <c r="K87" s="201">
        <v>17.399999999999999</v>
      </c>
      <c r="L87" s="201">
        <v>0.61</v>
      </c>
      <c r="M87" s="201">
        <v>2.25</v>
      </c>
      <c r="N87" s="201">
        <v>1.86</v>
      </c>
      <c r="O87" s="201">
        <v>2.6</v>
      </c>
      <c r="P87" s="201">
        <v>0.97</v>
      </c>
      <c r="Q87" s="201">
        <v>0.34</v>
      </c>
      <c r="R87" s="201">
        <v>0.67</v>
      </c>
      <c r="S87" s="201">
        <v>0.41</v>
      </c>
      <c r="T87" s="201">
        <v>0.05</v>
      </c>
      <c r="U87" s="201">
        <v>2.1</v>
      </c>
      <c r="V87" s="201">
        <v>0.31</v>
      </c>
      <c r="W87" s="201">
        <v>0.66</v>
      </c>
      <c r="X87" s="201">
        <v>2.21</v>
      </c>
      <c r="Y87" s="201">
        <v>0</v>
      </c>
      <c r="Z87" s="201">
        <v>4.17</v>
      </c>
      <c r="AA87" s="201">
        <v>1.35</v>
      </c>
      <c r="AB87" s="201">
        <v>0</v>
      </c>
      <c r="AC87" s="201">
        <v>0.96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33.93</v>
      </c>
      <c r="AP87" s="201">
        <v>0</v>
      </c>
      <c r="AQ87" s="201">
        <v>0</v>
      </c>
      <c r="AR87" s="201">
        <v>22.11</v>
      </c>
      <c r="AS87" s="201">
        <v>0</v>
      </c>
      <c r="AT87" s="201">
        <v>0</v>
      </c>
      <c r="AU87" s="201">
        <v>0.27</v>
      </c>
      <c r="AV87" s="201">
        <v>0.19</v>
      </c>
      <c r="AW87" s="201">
        <v>0.17</v>
      </c>
      <c r="AX87" s="201">
        <v>0.11</v>
      </c>
      <c r="AY87" s="201">
        <v>0.08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31.51</v>
      </c>
      <c r="K88" s="201">
        <v>17.399999999999999</v>
      </c>
      <c r="L88" s="201">
        <v>0.61</v>
      </c>
      <c r="M88" s="201">
        <v>2.25</v>
      </c>
      <c r="N88" s="201">
        <v>1.86</v>
      </c>
      <c r="O88" s="201">
        <v>2.6</v>
      </c>
      <c r="P88" s="201">
        <v>0.97</v>
      </c>
      <c r="Q88" s="201">
        <v>0.34</v>
      </c>
      <c r="R88" s="201">
        <v>0.67</v>
      </c>
      <c r="S88" s="201">
        <v>0.41</v>
      </c>
      <c r="T88" s="201">
        <v>0.05</v>
      </c>
      <c r="U88" s="201">
        <v>2.1</v>
      </c>
      <c r="V88" s="201">
        <v>0.31</v>
      </c>
      <c r="W88" s="201">
        <v>0.66</v>
      </c>
      <c r="X88" s="201">
        <v>2.21</v>
      </c>
      <c r="Y88" s="201">
        <v>0</v>
      </c>
      <c r="Z88" s="201">
        <v>4.17</v>
      </c>
      <c r="AA88" s="201">
        <v>1.35</v>
      </c>
      <c r="AB88" s="201">
        <v>0</v>
      </c>
      <c r="AC88" s="201">
        <v>0.96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-50</v>
      </c>
      <c r="AP88" s="201">
        <v>0</v>
      </c>
      <c r="AQ88" s="201">
        <v>0</v>
      </c>
      <c r="AR88" s="201">
        <v>22.11</v>
      </c>
      <c r="AS88" s="201">
        <v>0</v>
      </c>
      <c r="AT88" s="201">
        <v>0</v>
      </c>
      <c r="AU88" s="201">
        <v>0.27</v>
      </c>
      <c r="AV88" s="201">
        <v>0.19</v>
      </c>
      <c r="AW88" s="201">
        <v>0.17</v>
      </c>
      <c r="AX88" s="201">
        <v>0.11</v>
      </c>
      <c r="AY88" s="201">
        <v>0.08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2.27</v>
      </c>
      <c r="H89" s="201">
        <v>0</v>
      </c>
      <c r="I89" s="201">
        <v>0</v>
      </c>
      <c r="J89" s="201">
        <v>8.8800000000000008</v>
      </c>
      <c r="K89" s="201">
        <v>17.399999999999999</v>
      </c>
      <c r="L89" s="201">
        <v>0.61</v>
      </c>
      <c r="M89" s="201">
        <v>2.25</v>
      </c>
      <c r="N89" s="201">
        <v>1.86</v>
      </c>
      <c r="O89" s="201">
        <v>2.6</v>
      </c>
      <c r="P89" s="201">
        <v>0.97</v>
      </c>
      <c r="Q89" s="201">
        <v>0.34</v>
      </c>
      <c r="R89" s="201">
        <v>0.67</v>
      </c>
      <c r="S89" s="201">
        <v>0.41</v>
      </c>
      <c r="T89" s="201">
        <v>0.05</v>
      </c>
      <c r="U89" s="201">
        <v>2.1</v>
      </c>
      <c r="V89" s="201">
        <v>0.31</v>
      </c>
      <c r="W89" s="201">
        <v>0.66</v>
      </c>
      <c r="X89" s="201">
        <v>2.21</v>
      </c>
      <c r="Y89" s="201">
        <v>0</v>
      </c>
      <c r="Z89" s="201">
        <v>4.17</v>
      </c>
      <c r="AA89" s="201">
        <v>1.35</v>
      </c>
      <c r="AB89" s="201">
        <v>0</v>
      </c>
      <c r="AC89" s="201">
        <v>3.29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-110</v>
      </c>
      <c r="AP89" s="201">
        <v>0</v>
      </c>
      <c r="AQ89" s="201">
        <v>0</v>
      </c>
      <c r="AR89" s="201">
        <v>22.11</v>
      </c>
      <c r="AS89" s="201">
        <v>0</v>
      </c>
      <c r="AT89" s="201">
        <v>0</v>
      </c>
      <c r="AU89" s="201">
        <v>0.27</v>
      </c>
      <c r="AV89" s="201">
        <v>0.19</v>
      </c>
      <c r="AW89" s="201">
        <v>0.17</v>
      </c>
      <c r="AX89" s="201">
        <v>0.11</v>
      </c>
      <c r="AY89" s="201">
        <v>0.08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1.18</v>
      </c>
      <c r="H90" s="201">
        <v>0</v>
      </c>
      <c r="I90" s="201">
        <v>0</v>
      </c>
      <c r="J90" s="201">
        <v>1.65</v>
      </c>
      <c r="K90" s="201">
        <v>17.399999999999999</v>
      </c>
      <c r="L90" s="201">
        <v>0.61</v>
      </c>
      <c r="M90" s="201">
        <v>2.25</v>
      </c>
      <c r="N90" s="201">
        <v>1.86</v>
      </c>
      <c r="O90" s="201">
        <v>2.6</v>
      </c>
      <c r="P90" s="201">
        <v>0.97</v>
      </c>
      <c r="Q90" s="201">
        <v>0.34</v>
      </c>
      <c r="R90" s="201">
        <v>0.67</v>
      </c>
      <c r="S90" s="201">
        <v>0.41</v>
      </c>
      <c r="T90" s="201">
        <v>0.05</v>
      </c>
      <c r="U90" s="201">
        <v>2.1</v>
      </c>
      <c r="V90" s="201">
        <v>0.31</v>
      </c>
      <c r="W90" s="201">
        <v>0.66</v>
      </c>
      <c r="X90" s="201">
        <v>2.21</v>
      </c>
      <c r="Y90" s="201">
        <v>0</v>
      </c>
      <c r="Z90" s="201">
        <v>4.17</v>
      </c>
      <c r="AA90" s="201">
        <v>1.35</v>
      </c>
      <c r="AB90" s="201">
        <v>0</v>
      </c>
      <c r="AC90" s="201">
        <v>3.29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-110</v>
      </c>
      <c r="AP90" s="201">
        <v>0</v>
      </c>
      <c r="AQ90" s="201">
        <v>0</v>
      </c>
      <c r="AR90" s="201">
        <v>22.4</v>
      </c>
      <c r="AS90" s="201">
        <v>0</v>
      </c>
      <c r="AT90" s="201">
        <v>0</v>
      </c>
      <c r="AU90" s="201">
        <v>0.27</v>
      </c>
      <c r="AV90" s="201">
        <v>0.28000000000000003</v>
      </c>
      <c r="AW90" s="201">
        <v>0.17</v>
      </c>
      <c r="AX90" s="201">
        <v>0.11</v>
      </c>
      <c r="AY90" s="201">
        <v>0.08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1.18</v>
      </c>
      <c r="H91" s="201">
        <v>0</v>
      </c>
      <c r="I91" s="201">
        <v>0</v>
      </c>
      <c r="J91" s="201">
        <v>1.65</v>
      </c>
      <c r="K91" s="201">
        <v>17.399999999999999</v>
      </c>
      <c r="L91" s="201">
        <v>0.61</v>
      </c>
      <c r="M91" s="201">
        <v>2.25</v>
      </c>
      <c r="N91" s="201">
        <v>1.86</v>
      </c>
      <c r="O91" s="201">
        <v>2.6</v>
      </c>
      <c r="P91" s="201">
        <v>0.97</v>
      </c>
      <c r="Q91" s="201">
        <v>0.34</v>
      </c>
      <c r="R91" s="201">
        <v>0.67</v>
      </c>
      <c r="S91" s="201">
        <v>0.41</v>
      </c>
      <c r="T91" s="201">
        <v>0.05</v>
      </c>
      <c r="U91" s="201">
        <v>2.1</v>
      </c>
      <c r="V91" s="201">
        <v>0.31</v>
      </c>
      <c r="W91" s="201">
        <v>0.66</v>
      </c>
      <c r="X91" s="201">
        <v>2.21</v>
      </c>
      <c r="Y91" s="201">
        <v>0</v>
      </c>
      <c r="Z91" s="201">
        <v>4.17</v>
      </c>
      <c r="AA91" s="201">
        <v>1.35</v>
      </c>
      <c r="AB91" s="201">
        <v>0</v>
      </c>
      <c r="AC91" s="201">
        <v>2.29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-100</v>
      </c>
      <c r="AP91" s="201">
        <v>0</v>
      </c>
      <c r="AQ91" s="201">
        <v>0</v>
      </c>
      <c r="AR91" s="201">
        <v>22.4</v>
      </c>
      <c r="AS91" s="201">
        <v>0</v>
      </c>
      <c r="AT91" s="201">
        <v>0</v>
      </c>
      <c r="AU91" s="201">
        <v>0.27</v>
      </c>
      <c r="AV91" s="201">
        <v>0.28000000000000003</v>
      </c>
      <c r="AW91" s="201">
        <v>0.17</v>
      </c>
      <c r="AX91" s="201">
        <v>0.11</v>
      </c>
      <c r="AY91" s="201">
        <v>0.08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1.18</v>
      </c>
      <c r="H92" s="201">
        <v>0</v>
      </c>
      <c r="I92" s="201">
        <v>0</v>
      </c>
      <c r="J92" s="201">
        <v>1.65</v>
      </c>
      <c r="K92" s="201">
        <v>17.399999999999999</v>
      </c>
      <c r="L92" s="201">
        <v>0.61</v>
      </c>
      <c r="M92" s="201">
        <v>2.25</v>
      </c>
      <c r="N92" s="201">
        <v>1.86</v>
      </c>
      <c r="O92" s="201">
        <v>2.6</v>
      </c>
      <c r="P92" s="201">
        <v>0.97</v>
      </c>
      <c r="Q92" s="201">
        <v>0.34</v>
      </c>
      <c r="R92" s="201">
        <v>0.67</v>
      </c>
      <c r="S92" s="201">
        <v>0.41</v>
      </c>
      <c r="T92" s="201">
        <v>0.05</v>
      </c>
      <c r="U92" s="201">
        <v>2.1</v>
      </c>
      <c r="V92" s="201">
        <v>0.31</v>
      </c>
      <c r="W92" s="201">
        <v>0.66</v>
      </c>
      <c r="X92" s="201">
        <v>2.21</v>
      </c>
      <c r="Y92" s="201">
        <v>0</v>
      </c>
      <c r="Z92" s="201">
        <v>4.17</v>
      </c>
      <c r="AA92" s="201">
        <v>1.35</v>
      </c>
      <c r="AB92" s="201">
        <v>0</v>
      </c>
      <c r="AC92" s="201">
        <v>2.29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-160</v>
      </c>
      <c r="AP92" s="201">
        <v>0</v>
      </c>
      <c r="AQ92" s="201">
        <v>0</v>
      </c>
      <c r="AR92" s="201">
        <v>22.4</v>
      </c>
      <c r="AS92" s="201">
        <v>0</v>
      </c>
      <c r="AT92" s="201">
        <v>0</v>
      </c>
      <c r="AU92" s="201">
        <v>0.27</v>
      </c>
      <c r="AV92" s="201">
        <v>0.28000000000000003</v>
      </c>
      <c r="AW92" s="201">
        <v>0.17</v>
      </c>
      <c r="AX92" s="201">
        <v>0.11</v>
      </c>
      <c r="AY92" s="201">
        <v>0.08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1.18</v>
      </c>
      <c r="H93" s="201">
        <v>0</v>
      </c>
      <c r="I93" s="201">
        <v>0</v>
      </c>
      <c r="J93" s="201">
        <v>1.65</v>
      </c>
      <c r="K93" s="201">
        <v>17.399999999999999</v>
      </c>
      <c r="L93" s="201">
        <v>0.61</v>
      </c>
      <c r="M93" s="201">
        <v>2.25</v>
      </c>
      <c r="N93" s="201">
        <v>1.86</v>
      </c>
      <c r="O93" s="201">
        <v>2.6</v>
      </c>
      <c r="P93" s="201">
        <v>0.97</v>
      </c>
      <c r="Q93" s="201">
        <v>0.34</v>
      </c>
      <c r="R93" s="201">
        <v>0.67</v>
      </c>
      <c r="S93" s="201">
        <v>0.41</v>
      </c>
      <c r="T93" s="201">
        <v>0.05</v>
      </c>
      <c r="U93" s="201">
        <v>2.1</v>
      </c>
      <c r="V93" s="201">
        <v>0.31</v>
      </c>
      <c r="W93" s="201">
        <v>0.66</v>
      </c>
      <c r="X93" s="201">
        <v>2.21</v>
      </c>
      <c r="Y93" s="201">
        <v>0</v>
      </c>
      <c r="Z93" s="201">
        <v>4.17</v>
      </c>
      <c r="AA93" s="201">
        <v>1.35</v>
      </c>
      <c r="AB93" s="201">
        <v>0</v>
      </c>
      <c r="AC93" s="201">
        <v>2.29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-180</v>
      </c>
      <c r="AP93" s="201">
        <v>0</v>
      </c>
      <c r="AQ93" s="201">
        <v>0</v>
      </c>
      <c r="AR93" s="201">
        <v>22.4</v>
      </c>
      <c r="AS93" s="201">
        <v>0</v>
      </c>
      <c r="AT93" s="201">
        <v>0</v>
      </c>
      <c r="AU93" s="201">
        <v>0.27</v>
      </c>
      <c r="AV93" s="201">
        <v>0.28000000000000003</v>
      </c>
      <c r="AW93" s="201">
        <v>0.17</v>
      </c>
      <c r="AX93" s="201">
        <v>0.11</v>
      </c>
      <c r="AY93" s="201">
        <v>0.08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1.18</v>
      </c>
      <c r="H94" s="201">
        <v>0</v>
      </c>
      <c r="I94" s="201">
        <v>0</v>
      </c>
      <c r="J94" s="201">
        <v>1.65</v>
      </c>
      <c r="K94" s="201">
        <v>17.399999999999999</v>
      </c>
      <c r="L94" s="201">
        <v>0.61</v>
      </c>
      <c r="M94" s="201">
        <v>2.25</v>
      </c>
      <c r="N94" s="201">
        <v>1.86</v>
      </c>
      <c r="O94" s="201">
        <v>2.6</v>
      </c>
      <c r="P94" s="201">
        <v>0.97</v>
      </c>
      <c r="Q94" s="201">
        <v>0.34</v>
      </c>
      <c r="R94" s="201">
        <v>0.67</v>
      </c>
      <c r="S94" s="201">
        <v>0.41</v>
      </c>
      <c r="T94" s="201">
        <v>0.05</v>
      </c>
      <c r="U94" s="201">
        <v>2.1</v>
      </c>
      <c r="V94" s="201">
        <v>0.31</v>
      </c>
      <c r="W94" s="201">
        <v>0.66</v>
      </c>
      <c r="X94" s="201">
        <v>2.21</v>
      </c>
      <c r="Y94" s="201">
        <v>0</v>
      </c>
      <c r="Z94" s="201">
        <v>4.17</v>
      </c>
      <c r="AA94" s="201">
        <v>1.35</v>
      </c>
      <c r="AB94" s="201">
        <v>0</v>
      </c>
      <c r="AC94" s="201">
        <v>2.29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-256.26</v>
      </c>
      <c r="AP94" s="201">
        <v>0</v>
      </c>
      <c r="AQ94" s="201">
        <v>0</v>
      </c>
      <c r="AR94" s="201">
        <v>22.4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0.17</v>
      </c>
      <c r="AX94" s="201">
        <v>0.11</v>
      </c>
      <c r="AY94" s="201">
        <v>0.08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2.2599999999999998</v>
      </c>
      <c r="K95" s="201">
        <v>17.399999999999999</v>
      </c>
      <c r="L95" s="201">
        <v>0.61</v>
      </c>
      <c r="M95" s="201">
        <v>2.25</v>
      </c>
      <c r="N95" s="201">
        <v>1.86</v>
      </c>
      <c r="O95" s="201">
        <v>2.6</v>
      </c>
      <c r="P95" s="201">
        <v>0.97</v>
      </c>
      <c r="Q95" s="201">
        <v>0.34</v>
      </c>
      <c r="R95" s="201">
        <v>0.67</v>
      </c>
      <c r="S95" s="201">
        <v>0.41</v>
      </c>
      <c r="T95" s="201">
        <v>0.05</v>
      </c>
      <c r="U95" s="201">
        <v>2.1</v>
      </c>
      <c r="V95" s="201">
        <v>0.31</v>
      </c>
      <c r="W95" s="201">
        <v>0.66</v>
      </c>
      <c r="X95" s="201">
        <v>2.21</v>
      </c>
      <c r="Y95" s="201">
        <v>0</v>
      </c>
      <c r="Z95" s="201">
        <v>4.17</v>
      </c>
      <c r="AA95" s="201">
        <v>1.35</v>
      </c>
      <c r="AB95" s="201">
        <v>0</v>
      </c>
      <c r="AC95" s="201">
        <v>2.29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-256.26</v>
      </c>
      <c r="AP95" s="201">
        <v>0</v>
      </c>
      <c r="AQ95" s="201">
        <v>0</v>
      </c>
      <c r="AR95" s="201">
        <v>22.4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0.17</v>
      </c>
      <c r="AX95" s="201">
        <v>0.11</v>
      </c>
      <c r="AY95" s="201">
        <v>0.08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2.2599999999999998</v>
      </c>
      <c r="K96" s="201">
        <v>17.399999999999999</v>
      </c>
      <c r="L96" s="201">
        <v>0.61</v>
      </c>
      <c r="M96" s="201">
        <v>2.25</v>
      </c>
      <c r="N96" s="201">
        <v>1.86</v>
      </c>
      <c r="O96" s="201">
        <v>2.6</v>
      </c>
      <c r="P96" s="201">
        <v>0.97</v>
      </c>
      <c r="Q96" s="201">
        <v>0.34</v>
      </c>
      <c r="R96" s="201">
        <v>0.67</v>
      </c>
      <c r="S96" s="201">
        <v>0.41</v>
      </c>
      <c r="T96" s="201">
        <v>0.05</v>
      </c>
      <c r="U96" s="201">
        <v>2.1</v>
      </c>
      <c r="V96" s="201">
        <v>0.31</v>
      </c>
      <c r="W96" s="201">
        <v>0.66</v>
      </c>
      <c r="X96" s="201">
        <v>2.21</v>
      </c>
      <c r="Y96" s="201">
        <v>0</v>
      </c>
      <c r="Z96" s="201">
        <v>4.17</v>
      </c>
      <c r="AA96" s="201">
        <v>1.35</v>
      </c>
      <c r="AB96" s="201">
        <v>0</v>
      </c>
      <c r="AC96" s="201">
        <v>2.29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-256.26</v>
      </c>
      <c r="AP96" s="201">
        <v>0</v>
      </c>
      <c r="AQ96" s="201">
        <v>0</v>
      </c>
      <c r="AR96" s="201">
        <v>22.4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0.17</v>
      </c>
      <c r="AX96" s="201">
        <v>0.11</v>
      </c>
      <c r="AY96" s="201">
        <v>0.08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2.2599999999999998</v>
      </c>
      <c r="K97" s="201">
        <v>17.399999999999999</v>
      </c>
      <c r="L97" s="201">
        <v>0.61</v>
      </c>
      <c r="M97" s="201">
        <v>2.25</v>
      </c>
      <c r="N97" s="201">
        <v>1.86</v>
      </c>
      <c r="O97" s="201">
        <v>2.6</v>
      </c>
      <c r="P97" s="201">
        <v>0.97</v>
      </c>
      <c r="Q97" s="201">
        <v>0.34</v>
      </c>
      <c r="R97" s="201">
        <v>0.67</v>
      </c>
      <c r="S97" s="201">
        <v>0.41</v>
      </c>
      <c r="T97" s="201">
        <v>0.05</v>
      </c>
      <c r="U97" s="201">
        <v>2.1</v>
      </c>
      <c r="V97" s="201">
        <v>0.31</v>
      </c>
      <c r="W97" s="201">
        <v>0.66</v>
      </c>
      <c r="X97" s="201">
        <v>2.21</v>
      </c>
      <c r="Y97" s="201">
        <v>0</v>
      </c>
      <c r="Z97" s="201">
        <v>4.17</v>
      </c>
      <c r="AA97" s="201">
        <v>1.35</v>
      </c>
      <c r="AB97" s="201">
        <v>0</v>
      </c>
      <c r="AC97" s="201">
        <v>2.29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-250</v>
      </c>
      <c r="AP97" s="201">
        <v>0</v>
      </c>
      <c r="AQ97" s="201">
        <v>0</v>
      </c>
      <c r="AR97" s="201">
        <v>22.4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0.17</v>
      </c>
      <c r="AX97" s="201">
        <v>0.11</v>
      </c>
      <c r="AY97" s="201">
        <v>0.08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2.2599999999999998</v>
      </c>
      <c r="K98" s="201">
        <v>17.399999999999999</v>
      </c>
      <c r="L98" s="201">
        <v>0.61</v>
      </c>
      <c r="M98" s="201">
        <v>2.25</v>
      </c>
      <c r="N98" s="201">
        <v>1.86</v>
      </c>
      <c r="O98" s="201">
        <v>2.6</v>
      </c>
      <c r="P98" s="201">
        <v>0.97</v>
      </c>
      <c r="Q98" s="201">
        <v>0.34</v>
      </c>
      <c r="R98" s="201">
        <v>0.67</v>
      </c>
      <c r="S98" s="201">
        <v>0.41</v>
      </c>
      <c r="T98" s="201">
        <v>0.05</v>
      </c>
      <c r="U98" s="201">
        <v>2.1</v>
      </c>
      <c r="V98" s="201">
        <v>0.31</v>
      </c>
      <c r="W98" s="201">
        <v>0.66</v>
      </c>
      <c r="X98" s="201">
        <v>2.21</v>
      </c>
      <c r="Y98" s="201">
        <v>0</v>
      </c>
      <c r="Z98" s="201">
        <v>4.17</v>
      </c>
      <c r="AA98" s="201">
        <v>1.35</v>
      </c>
      <c r="AB98" s="201">
        <v>0</v>
      </c>
      <c r="AC98" s="201">
        <v>2.29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-190</v>
      </c>
      <c r="AP98" s="201">
        <v>0</v>
      </c>
      <c r="AQ98" s="201">
        <v>0</v>
      </c>
      <c r="AR98" s="201">
        <v>22.4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0.17</v>
      </c>
      <c r="AX98" s="201">
        <v>0.11</v>
      </c>
      <c r="AY98" s="201">
        <v>0.08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0.74752749999999835</v>
      </c>
      <c r="H99">
        <f t="shared" si="0"/>
        <v>0</v>
      </c>
      <c r="I99">
        <f t="shared" si="0"/>
        <v>0</v>
      </c>
      <c r="J99">
        <f t="shared" si="0"/>
        <v>0.67057500000000148</v>
      </c>
      <c r="K99">
        <f t="shared" si="0"/>
        <v>3.797755</v>
      </c>
      <c r="L99">
        <f t="shared" si="0"/>
        <v>0.20256500000000011</v>
      </c>
      <c r="M99">
        <f t="shared" si="0"/>
        <v>0.26699000000000006</v>
      </c>
      <c r="N99">
        <f t="shared" si="0"/>
        <v>0.20481500000000016</v>
      </c>
      <c r="O99">
        <f t="shared" si="0"/>
        <v>0.29235749999999922</v>
      </c>
      <c r="P99">
        <f t="shared" si="0"/>
        <v>0.11021250000000032</v>
      </c>
      <c r="Q99">
        <f t="shared" si="0"/>
        <v>4.7530000000000031E-2</v>
      </c>
      <c r="R99">
        <f t="shared" si="0"/>
        <v>9.5385000000000109E-2</v>
      </c>
      <c r="S99">
        <f t="shared" si="0"/>
        <v>5.8929999999999955E-2</v>
      </c>
      <c r="T99">
        <f t="shared" si="0"/>
        <v>6.9800000000000096E-3</v>
      </c>
      <c r="U99">
        <f t="shared" si="0"/>
        <v>5.039999999999991E-2</v>
      </c>
      <c r="V99">
        <f t="shared" si="0"/>
        <v>4.2337500000000021E-2</v>
      </c>
      <c r="W99">
        <f t="shared" si="0"/>
        <v>8.8570000000000218E-2</v>
      </c>
      <c r="X99">
        <f t="shared" si="0"/>
        <v>0.2920300000000004</v>
      </c>
      <c r="Y99">
        <f t="shared" si="0"/>
        <v>0</v>
      </c>
      <c r="Z99">
        <f t="shared" si="0"/>
        <v>0.64014500000000096</v>
      </c>
      <c r="AA99">
        <f t="shared" si="0"/>
        <v>0.16169750000000005</v>
      </c>
      <c r="AB99">
        <f t="shared" si="0"/>
        <v>0</v>
      </c>
      <c r="AC99">
        <f t="shared" si="0"/>
        <v>7.1327500000000016E-2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-8.1599999999999989E-3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-0.46288749999999945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1.5052975000000015</v>
      </c>
      <c r="AP99">
        <f t="shared" si="0"/>
        <v>0</v>
      </c>
      <c r="AQ99">
        <f t="shared" ref="AQ99:AX99" si="1">SUM(AQ3:AQ98)/4000</f>
        <v>0</v>
      </c>
      <c r="AR99">
        <f t="shared" si="1"/>
        <v>0.51124749999999997</v>
      </c>
      <c r="AS99">
        <f t="shared" si="1"/>
        <v>0</v>
      </c>
      <c r="AT99">
        <f t="shared" si="1"/>
        <v>0</v>
      </c>
      <c r="AU99">
        <f t="shared" si="1"/>
        <v>4.4347500000000109E-2</v>
      </c>
      <c r="AV99">
        <f t="shared" si="1"/>
        <v>5.0275000000000085E-3</v>
      </c>
      <c r="AW99">
        <f t="shared" si="1"/>
        <v>4.0799999999999994E-3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45463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15</v>
      </c>
      <c r="C3" s="102">
        <f>'IDT-1 Calculation'!DG3</f>
        <v>-15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25</v>
      </c>
      <c r="C4" s="94">
        <f>'IDT-1 Calculation'!DG4</f>
        <v>-25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40</v>
      </c>
      <c r="C5" s="94">
        <f>'IDT-1 Calculation'!DG5</f>
        <v>-40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50</v>
      </c>
      <c r="C6" s="94">
        <f>'IDT-1 Calculation'!DG6</f>
        <v>-50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65</v>
      </c>
      <c r="C7" s="94">
        <f>'IDT-1 Calculation'!DG7</f>
        <v>-65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75</v>
      </c>
      <c r="C8" s="94">
        <f>'IDT-1 Calculation'!DG8</f>
        <v>-75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95</v>
      </c>
      <c r="C9" s="94">
        <f>'IDT-1 Calculation'!DG9</f>
        <v>-95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105</v>
      </c>
      <c r="C10" s="94">
        <f>'IDT-1 Calculation'!DG10</f>
        <v>-105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135</v>
      </c>
      <c r="C11" s="94">
        <f>'IDT-1 Calculation'!DG11</f>
        <v>-135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155</v>
      </c>
      <c r="C12" s="94">
        <f>'IDT-1 Calculation'!DG12</f>
        <v>-155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160</v>
      </c>
      <c r="C13" s="94">
        <f>'IDT-1 Calculation'!DG13</f>
        <v>-160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175</v>
      </c>
      <c r="C14" s="94">
        <f>'IDT-1 Calculation'!DG14</f>
        <v>-175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182</v>
      </c>
      <c r="C15" s="94">
        <f>'IDT-1 Calculation'!DG15</f>
        <v>-182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163</v>
      </c>
      <c r="C16" s="94">
        <f>'IDT-1 Calculation'!DG16</f>
        <v>-163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124</v>
      </c>
      <c r="C17" s="94">
        <f>'IDT-1 Calculation'!DG17</f>
        <v>-124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87</v>
      </c>
      <c r="C18" s="94">
        <f>'IDT-1 Calculation'!DG18</f>
        <v>-87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55</v>
      </c>
      <c r="C19" s="94">
        <f>'IDT-1 Calculation'!DG19</f>
        <v>-55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24</v>
      </c>
      <c r="C20" s="94">
        <f>'IDT-1 Calculation'!DG20</f>
        <v>-24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40</v>
      </c>
      <c r="C59" s="94">
        <f>'IDT-1 Calculation'!DG59</f>
        <v>-40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15</v>
      </c>
      <c r="C60" s="94">
        <f>'IDT-1 Calculation'!DG60</f>
        <v>-15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21</v>
      </c>
      <c r="C61" s="94">
        <f>'IDT-1 Calculation'!DG61</f>
        <v>-21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8.6769999999999996</v>
      </c>
      <c r="C63" s="94">
        <f>'IDT-1 Calculation'!DG63</f>
        <v>-16</v>
      </c>
      <c r="D63" s="94">
        <f>'IDT-1 Calculation'!DH63</f>
        <v>0</v>
      </c>
      <c r="E63" s="94">
        <f>'IDT-1 Calculation'!DI63</f>
        <v>0</v>
      </c>
      <c r="F63" s="94">
        <f>'IDT-1 Calculation'!DJ63</f>
        <v>7.3230000000000004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80</v>
      </c>
      <c r="C69" s="94">
        <f>'IDT-1 Calculation'!DG69</f>
        <v>-80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10</v>
      </c>
      <c r="C70" s="94">
        <f>'IDT-1 Calculation'!DG70</f>
        <v>-10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5</v>
      </c>
      <c r="C71" s="94">
        <f>'IDT-1 Calculation'!DG71</f>
        <v>-5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10</v>
      </c>
      <c r="C73" s="94">
        <f>'IDT-1 Calculation'!DG73</f>
        <v>-10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10</v>
      </c>
      <c r="C74" s="94">
        <f>'IDT-1 Calculation'!DG74</f>
        <v>-10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10</v>
      </c>
      <c r="C75" s="94">
        <f>'IDT-1 Calculation'!DG75</f>
        <v>-10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65</v>
      </c>
      <c r="C93" s="94">
        <f>'IDT-1 Calculation'!DG93</f>
        <v>-65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35</v>
      </c>
      <c r="C94" s="94">
        <f>'IDT-1 Calculation'!DG94</f>
        <v>-35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20</v>
      </c>
      <c r="C95" s="94">
        <f>'IDT-1 Calculation'!DG95</f>
        <v>-20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0.51491924999999994</v>
      </c>
      <c r="C99" s="110">
        <f>SUM(C3:C98)/4000</f>
        <v>-0.51675000000000004</v>
      </c>
      <c r="D99" s="110">
        <f>SUM(D3:D98)/4000</f>
        <v>0</v>
      </c>
      <c r="E99" s="110">
        <f>SUM(E3:E98)/4000</f>
        <v>0</v>
      </c>
      <c r="F99" s="110">
        <f>SUM(F3:F98)/4000</f>
        <v>1.8307500000000001E-3</v>
      </c>
      <c r="G99" s="111">
        <f t="shared" si="1"/>
        <v>-1.0299920638612292E-16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-11.37</v>
      </c>
      <c r="H3" s="201">
        <v>0</v>
      </c>
      <c r="I3" s="201">
        <v>0</v>
      </c>
      <c r="J3" s="201">
        <v>15.03</v>
      </c>
      <c r="K3" s="201">
        <v>5.58</v>
      </c>
      <c r="L3" s="201">
        <v>2.2200000000000002</v>
      </c>
      <c r="M3" s="201">
        <v>0</v>
      </c>
      <c r="N3" s="201">
        <v>1.03</v>
      </c>
      <c r="O3" s="201">
        <v>1.72</v>
      </c>
      <c r="P3" s="201">
        <v>2.35</v>
      </c>
      <c r="Q3" s="201">
        <v>0.19</v>
      </c>
      <c r="R3" s="201">
        <v>0.37</v>
      </c>
      <c r="S3" s="201">
        <v>0.23</v>
      </c>
      <c r="T3" s="201">
        <v>0</v>
      </c>
      <c r="U3" s="201">
        <v>9.8800000000000008</v>
      </c>
      <c r="V3" s="201">
        <v>0.18</v>
      </c>
      <c r="W3" s="201">
        <v>0.38</v>
      </c>
      <c r="X3" s="201">
        <v>1.28</v>
      </c>
      <c r="Y3" s="201">
        <v>0</v>
      </c>
      <c r="Z3" s="201">
        <v>2.41</v>
      </c>
      <c r="AA3" s="201">
        <v>0.78</v>
      </c>
      <c r="AB3" s="201">
        <v>0</v>
      </c>
      <c r="AC3" s="201">
        <v>0.64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106.6</v>
      </c>
      <c r="AP3" s="201">
        <v>0</v>
      </c>
      <c r="AQ3" s="201">
        <v>0</v>
      </c>
      <c r="AR3" s="201">
        <v>-4.47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0.71</v>
      </c>
      <c r="H4" s="201">
        <v>0</v>
      </c>
      <c r="I4" s="201">
        <v>0</v>
      </c>
      <c r="J4" s="201">
        <v>15.03</v>
      </c>
      <c r="K4" s="201">
        <v>5.58</v>
      </c>
      <c r="L4" s="201">
        <v>2.2200000000000002</v>
      </c>
      <c r="M4" s="201">
        <v>0</v>
      </c>
      <c r="N4" s="201">
        <v>1.03</v>
      </c>
      <c r="O4" s="201">
        <v>1.72</v>
      </c>
      <c r="P4" s="201">
        <v>2.35</v>
      </c>
      <c r="Q4" s="201">
        <v>0.19</v>
      </c>
      <c r="R4" s="201">
        <v>0.37</v>
      </c>
      <c r="S4" s="201">
        <v>0.23</v>
      </c>
      <c r="T4" s="201">
        <v>0</v>
      </c>
      <c r="U4" s="201">
        <v>9.8800000000000008</v>
      </c>
      <c r="V4" s="201">
        <v>0.18</v>
      </c>
      <c r="W4" s="201">
        <v>0.38</v>
      </c>
      <c r="X4" s="201">
        <v>1.28</v>
      </c>
      <c r="Y4" s="201">
        <v>0</v>
      </c>
      <c r="Z4" s="201">
        <v>2.41</v>
      </c>
      <c r="AA4" s="201">
        <v>0.78</v>
      </c>
      <c r="AB4" s="201">
        <v>0</v>
      </c>
      <c r="AC4" s="201">
        <v>0.64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106.6</v>
      </c>
      <c r="AP4" s="201">
        <v>0</v>
      </c>
      <c r="AQ4" s="201">
        <v>0</v>
      </c>
      <c r="AR4" s="201">
        <v>7.05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15.03</v>
      </c>
      <c r="K5" s="201">
        <v>5.58</v>
      </c>
      <c r="L5" s="201">
        <v>2.2200000000000002</v>
      </c>
      <c r="M5" s="201">
        <v>0</v>
      </c>
      <c r="N5" s="201">
        <v>1.03</v>
      </c>
      <c r="O5" s="201">
        <v>1.72</v>
      </c>
      <c r="P5" s="201">
        <v>2.35</v>
      </c>
      <c r="Q5" s="201">
        <v>0.19</v>
      </c>
      <c r="R5" s="201">
        <v>0.37</v>
      </c>
      <c r="S5" s="201">
        <v>0.23</v>
      </c>
      <c r="T5" s="201">
        <v>0</v>
      </c>
      <c r="U5" s="201">
        <v>9.8800000000000008</v>
      </c>
      <c r="V5" s="201">
        <v>0.18</v>
      </c>
      <c r="W5" s="201">
        <v>0.38</v>
      </c>
      <c r="X5" s="201">
        <v>1.28</v>
      </c>
      <c r="Y5" s="201">
        <v>0</v>
      </c>
      <c r="Z5" s="201">
        <v>2.41</v>
      </c>
      <c r="AA5" s="201">
        <v>0.78</v>
      </c>
      <c r="AB5" s="201">
        <v>0</v>
      </c>
      <c r="AC5" s="201">
        <v>0.64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46.6</v>
      </c>
      <c r="AP5" s="201">
        <v>0</v>
      </c>
      <c r="AQ5" s="201">
        <v>0</v>
      </c>
      <c r="AR5" s="201">
        <v>10.27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15.03</v>
      </c>
      <c r="K6" s="201">
        <v>5.58</v>
      </c>
      <c r="L6" s="201">
        <v>2.2200000000000002</v>
      </c>
      <c r="M6" s="201">
        <v>0</v>
      </c>
      <c r="N6" s="201">
        <v>1.03</v>
      </c>
      <c r="O6" s="201">
        <v>1.72</v>
      </c>
      <c r="P6" s="201">
        <v>2.35</v>
      </c>
      <c r="Q6" s="201">
        <v>0.19</v>
      </c>
      <c r="R6" s="201">
        <v>0.37</v>
      </c>
      <c r="S6" s="201">
        <v>0.23</v>
      </c>
      <c r="T6" s="201">
        <v>0</v>
      </c>
      <c r="U6" s="201">
        <v>9.8800000000000008</v>
      </c>
      <c r="V6" s="201">
        <v>0.18</v>
      </c>
      <c r="W6" s="201">
        <v>0.38</v>
      </c>
      <c r="X6" s="201">
        <v>1.28</v>
      </c>
      <c r="Y6" s="201">
        <v>0</v>
      </c>
      <c r="Z6" s="201">
        <v>2.41</v>
      </c>
      <c r="AA6" s="201">
        <v>0.78</v>
      </c>
      <c r="AB6" s="201">
        <v>0</v>
      </c>
      <c r="AC6" s="201">
        <v>0.84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46.6</v>
      </c>
      <c r="AP6" s="201">
        <v>0</v>
      </c>
      <c r="AQ6" s="201">
        <v>0</v>
      </c>
      <c r="AR6" s="201">
        <v>10.27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</v>
      </c>
      <c r="H7" s="201">
        <v>0</v>
      </c>
      <c r="I7" s="201">
        <v>0</v>
      </c>
      <c r="J7" s="201">
        <v>15.03</v>
      </c>
      <c r="K7" s="201">
        <v>5.58</v>
      </c>
      <c r="L7" s="201">
        <v>2.2200000000000002</v>
      </c>
      <c r="M7" s="201">
        <v>0</v>
      </c>
      <c r="N7" s="201">
        <v>1.03</v>
      </c>
      <c r="O7" s="201">
        <v>1.72</v>
      </c>
      <c r="P7" s="201">
        <v>2.35</v>
      </c>
      <c r="Q7" s="201">
        <v>0.19</v>
      </c>
      <c r="R7" s="201">
        <v>0.37</v>
      </c>
      <c r="S7" s="201">
        <v>0.23</v>
      </c>
      <c r="T7" s="201">
        <v>0</v>
      </c>
      <c r="U7" s="201">
        <v>9.8800000000000008</v>
      </c>
      <c r="V7" s="201">
        <v>0.18</v>
      </c>
      <c r="W7" s="201">
        <v>0.38</v>
      </c>
      <c r="X7" s="201">
        <v>1.28</v>
      </c>
      <c r="Y7" s="201">
        <v>0</v>
      </c>
      <c r="Z7" s="201">
        <v>2.41</v>
      </c>
      <c r="AA7" s="201">
        <v>0.78</v>
      </c>
      <c r="AB7" s="201">
        <v>0</v>
      </c>
      <c r="AC7" s="201">
        <v>0.84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106.6</v>
      </c>
      <c r="AP7" s="201">
        <v>0</v>
      </c>
      <c r="AQ7" s="201">
        <v>0</v>
      </c>
      <c r="AR7" s="201">
        <v>10.27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15.03</v>
      </c>
      <c r="K8" s="201">
        <v>5.58</v>
      </c>
      <c r="L8" s="201">
        <v>2.2200000000000002</v>
      </c>
      <c r="M8" s="201">
        <v>0</v>
      </c>
      <c r="N8" s="201">
        <v>1.03</v>
      </c>
      <c r="O8" s="201">
        <v>1.72</v>
      </c>
      <c r="P8" s="201">
        <v>2.35</v>
      </c>
      <c r="Q8" s="201">
        <v>0.19</v>
      </c>
      <c r="R8" s="201">
        <v>0.37</v>
      </c>
      <c r="S8" s="201">
        <v>0.23</v>
      </c>
      <c r="T8" s="201">
        <v>0</v>
      </c>
      <c r="U8" s="201">
        <v>9.8800000000000008</v>
      </c>
      <c r="V8" s="201">
        <v>0.18</v>
      </c>
      <c r="W8" s="201">
        <v>0.38</v>
      </c>
      <c r="X8" s="201">
        <v>1.28</v>
      </c>
      <c r="Y8" s="201">
        <v>0</v>
      </c>
      <c r="Z8" s="201">
        <v>2.41</v>
      </c>
      <c r="AA8" s="201">
        <v>0.78</v>
      </c>
      <c r="AB8" s="201">
        <v>0</v>
      </c>
      <c r="AC8" s="201">
        <v>0.84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106.6</v>
      </c>
      <c r="AP8" s="201">
        <v>0</v>
      </c>
      <c r="AQ8" s="201">
        <v>0</v>
      </c>
      <c r="AR8" s="201">
        <v>10.27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15.44</v>
      </c>
      <c r="H9" s="201">
        <v>0</v>
      </c>
      <c r="I9" s="201">
        <v>0</v>
      </c>
      <c r="J9" s="201">
        <v>14.28</v>
      </c>
      <c r="K9" s="201">
        <v>5.58</v>
      </c>
      <c r="L9" s="201">
        <v>2.2200000000000002</v>
      </c>
      <c r="M9" s="201">
        <v>0</v>
      </c>
      <c r="N9" s="201">
        <v>1.03</v>
      </c>
      <c r="O9" s="201">
        <v>1.72</v>
      </c>
      <c r="P9" s="201">
        <v>2.35</v>
      </c>
      <c r="Q9" s="201">
        <v>0.19</v>
      </c>
      <c r="R9" s="201">
        <v>0.37</v>
      </c>
      <c r="S9" s="201">
        <v>0.23</v>
      </c>
      <c r="T9" s="201">
        <v>0</v>
      </c>
      <c r="U9" s="201">
        <v>9.8800000000000008</v>
      </c>
      <c r="V9" s="201">
        <v>0.18</v>
      </c>
      <c r="W9" s="201">
        <v>0.38</v>
      </c>
      <c r="X9" s="201">
        <v>1.28</v>
      </c>
      <c r="Y9" s="201">
        <v>0</v>
      </c>
      <c r="Z9" s="201">
        <v>2.41</v>
      </c>
      <c r="AA9" s="201">
        <v>0.78</v>
      </c>
      <c r="AB9" s="201">
        <v>0</v>
      </c>
      <c r="AC9" s="201">
        <v>0.84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106.6</v>
      </c>
      <c r="AP9" s="201">
        <v>0</v>
      </c>
      <c r="AQ9" s="201">
        <v>0</v>
      </c>
      <c r="AR9" s="201">
        <v>9.89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15.03</v>
      </c>
      <c r="K10" s="201">
        <v>5.58</v>
      </c>
      <c r="L10" s="201">
        <v>2.2200000000000002</v>
      </c>
      <c r="M10" s="201">
        <v>0</v>
      </c>
      <c r="N10" s="201">
        <v>1.03</v>
      </c>
      <c r="O10" s="201">
        <v>1.72</v>
      </c>
      <c r="P10" s="201">
        <v>2.35</v>
      </c>
      <c r="Q10" s="201">
        <v>0.19</v>
      </c>
      <c r="R10" s="201">
        <v>0.37</v>
      </c>
      <c r="S10" s="201">
        <v>0.23</v>
      </c>
      <c r="T10" s="201">
        <v>0</v>
      </c>
      <c r="U10" s="201">
        <v>9.8800000000000008</v>
      </c>
      <c r="V10" s="201">
        <v>0.18</v>
      </c>
      <c r="W10" s="201">
        <v>0.38</v>
      </c>
      <c r="X10" s="201">
        <v>1.28</v>
      </c>
      <c r="Y10" s="201">
        <v>0</v>
      </c>
      <c r="Z10" s="201">
        <v>2.41</v>
      </c>
      <c r="AA10" s="201">
        <v>0.78</v>
      </c>
      <c r="AB10" s="201">
        <v>0</v>
      </c>
      <c r="AC10" s="201">
        <v>0.84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106.6</v>
      </c>
      <c r="AP10" s="201">
        <v>0</v>
      </c>
      <c r="AQ10" s="201">
        <v>0</v>
      </c>
      <c r="AR10" s="201">
        <v>10.27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15.03</v>
      </c>
      <c r="K11" s="201">
        <v>5.58</v>
      </c>
      <c r="L11" s="201">
        <v>2.2200000000000002</v>
      </c>
      <c r="M11" s="201">
        <v>0</v>
      </c>
      <c r="N11" s="201">
        <v>1.03</v>
      </c>
      <c r="O11" s="201">
        <v>1.72</v>
      </c>
      <c r="P11" s="201">
        <v>2.35</v>
      </c>
      <c r="Q11" s="201">
        <v>0.19</v>
      </c>
      <c r="R11" s="201">
        <v>0.37</v>
      </c>
      <c r="S11" s="201">
        <v>0.23</v>
      </c>
      <c r="T11" s="201">
        <v>0</v>
      </c>
      <c r="U11" s="201">
        <v>9.8800000000000008</v>
      </c>
      <c r="V11" s="201">
        <v>0.18</v>
      </c>
      <c r="W11" s="201">
        <v>0.38</v>
      </c>
      <c r="X11" s="201">
        <v>1.28</v>
      </c>
      <c r="Y11" s="201">
        <v>0</v>
      </c>
      <c r="Z11" s="201">
        <v>2.41</v>
      </c>
      <c r="AA11" s="201">
        <v>0.78</v>
      </c>
      <c r="AB11" s="201">
        <v>0</v>
      </c>
      <c r="AC11" s="201">
        <v>0.84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106.6</v>
      </c>
      <c r="AP11" s="201">
        <v>0</v>
      </c>
      <c r="AQ11" s="201">
        <v>0</v>
      </c>
      <c r="AR11" s="201">
        <v>10.35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15.03</v>
      </c>
      <c r="K12" s="201">
        <v>5.58</v>
      </c>
      <c r="L12" s="201">
        <v>2.2200000000000002</v>
      </c>
      <c r="M12" s="201">
        <v>0</v>
      </c>
      <c r="N12" s="201">
        <v>1.03</v>
      </c>
      <c r="O12" s="201">
        <v>1.72</v>
      </c>
      <c r="P12" s="201">
        <v>2.35</v>
      </c>
      <c r="Q12" s="201">
        <v>0.19</v>
      </c>
      <c r="R12" s="201">
        <v>0.37</v>
      </c>
      <c r="S12" s="201">
        <v>0.23</v>
      </c>
      <c r="T12" s="201">
        <v>0</v>
      </c>
      <c r="U12" s="201">
        <v>9.8800000000000008</v>
      </c>
      <c r="V12" s="201">
        <v>0.18</v>
      </c>
      <c r="W12" s="201">
        <v>0.38</v>
      </c>
      <c r="X12" s="201">
        <v>1.28</v>
      </c>
      <c r="Y12" s="201">
        <v>0</v>
      </c>
      <c r="Z12" s="201">
        <v>2.41</v>
      </c>
      <c r="AA12" s="201">
        <v>0.78</v>
      </c>
      <c r="AB12" s="201">
        <v>0</v>
      </c>
      <c r="AC12" s="201">
        <v>0.84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106.6</v>
      </c>
      <c r="AP12" s="201">
        <v>0</v>
      </c>
      <c r="AQ12" s="201">
        <v>0</v>
      </c>
      <c r="AR12" s="201">
        <v>10.35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15.03</v>
      </c>
      <c r="K13" s="201">
        <v>5.58</v>
      </c>
      <c r="L13" s="201">
        <v>2.2200000000000002</v>
      </c>
      <c r="M13" s="201">
        <v>0</v>
      </c>
      <c r="N13" s="201">
        <v>1.03</v>
      </c>
      <c r="O13" s="201">
        <v>1.72</v>
      </c>
      <c r="P13" s="201">
        <v>2.35</v>
      </c>
      <c r="Q13" s="201">
        <v>0.19</v>
      </c>
      <c r="R13" s="201">
        <v>0.37</v>
      </c>
      <c r="S13" s="201">
        <v>0.23</v>
      </c>
      <c r="T13" s="201">
        <v>0</v>
      </c>
      <c r="U13" s="201">
        <v>9.8800000000000008</v>
      </c>
      <c r="V13" s="201">
        <v>0.18</v>
      </c>
      <c r="W13" s="201">
        <v>0.38</v>
      </c>
      <c r="X13" s="201">
        <v>1.28</v>
      </c>
      <c r="Y13" s="201">
        <v>0</v>
      </c>
      <c r="Z13" s="201">
        <v>1.34</v>
      </c>
      <c r="AA13" s="201">
        <v>0.44</v>
      </c>
      <c r="AB13" s="201">
        <v>0</v>
      </c>
      <c r="AC13" s="201">
        <v>0.84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106.6</v>
      </c>
      <c r="AP13" s="201">
        <v>0</v>
      </c>
      <c r="AQ13" s="201">
        <v>0</v>
      </c>
      <c r="AR13" s="201">
        <v>10.35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15.03</v>
      </c>
      <c r="K14" s="201">
        <v>5.58</v>
      </c>
      <c r="L14" s="201">
        <v>2.2200000000000002</v>
      </c>
      <c r="M14" s="201">
        <v>0</v>
      </c>
      <c r="N14" s="201">
        <v>1.03</v>
      </c>
      <c r="O14" s="201">
        <v>1.72</v>
      </c>
      <c r="P14" s="201">
        <v>2.35</v>
      </c>
      <c r="Q14" s="201">
        <v>0.19</v>
      </c>
      <c r="R14" s="201">
        <v>0.37</v>
      </c>
      <c r="S14" s="201">
        <v>0.23</v>
      </c>
      <c r="T14" s="201">
        <v>0</v>
      </c>
      <c r="U14" s="201">
        <v>9.8800000000000008</v>
      </c>
      <c r="V14" s="201">
        <v>0.18</v>
      </c>
      <c r="W14" s="201">
        <v>0.38</v>
      </c>
      <c r="X14" s="201">
        <v>1.28</v>
      </c>
      <c r="Y14" s="201">
        <v>0</v>
      </c>
      <c r="Z14" s="201">
        <v>1.34</v>
      </c>
      <c r="AA14" s="201">
        <v>0.44</v>
      </c>
      <c r="AB14" s="201">
        <v>0</v>
      </c>
      <c r="AC14" s="201">
        <v>0.84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106.6</v>
      </c>
      <c r="AP14" s="201">
        <v>0</v>
      </c>
      <c r="AQ14" s="201">
        <v>0</v>
      </c>
      <c r="AR14" s="201">
        <v>10.35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15.03</v>
      </c>
      <c r="K15" s="201">
        <v>5.58</v>
      </c>
      <c r="L15" s="201">
        <v>2.2200000000000002</v>
      </c>
      <c r="M15" s="201">
        <v>0</v>
      </c>
      <c r="N15" s="201">
        <v>1.03</v>
      </c>
      <c r="O15" s="201">
        <v>1.72</v>
      </c>
      <c r="P15" s="201">
        <v>2.35</v>
      </c>
      <c r="Q15" s="201">
        <v>0.19</v>
      </c>
      <c r="R15" s="201">
        <v>0.37</v>
      </c>
      <c r="S15" s="201">
        <v>0.23</v>
      </c>
      <c r="T15" s="201">
        <v>0</v>
      </c>
      <c r="U15" s="201">
        <v>9.8800000000000008</v>
      </c>
      <c r="V15" s="201">
        <v>0.18</v>
      </c>
      <c r="W15" s="201">
        <v>0.38</v>
      </c>
      <c r="X15" s="201">
        <v>1.28</v>
      </c>
      <c r="Y15" s="201">
        <v>0</v>
      </c>
      <c r="Z15" s="201">
        <v>2.41</v>
      </c>
      <c r="AA15" s="201">
        <v>0.78</v>
      </c>
      <c r="AB15" s="201">
        <v>0</v>
      </c>
      <c r="AC15" s="201">
        <v>0.84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106.6</v>
      </c>
      <c r="AP15" s="201">
        <v>0</v>
      </c>
      <c r="AQ15" s="201">
        <v>0</v>
      </c>
      <c r="AR15" s="201">
        <v>10.35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15.03</v>
      </c>
      <c r="K16" s="201">
        <v>5.58</v>
      </c>
      <c r="L16" s="201">
        <v>2.2200000000000002</v>
      </c>
      <c r="M16" s="201">
        <v>0</v>
      </c>
      <c r="N16" s="201">
        <v>1.03</v>
      </c>
      <c r="O16" s="201">
        <v>1.72</v>
      </c>
      <c r="P16" s="201">
        <v>2.35</v>
      </c>
      <c r="Q16" s="201">
        <v>0.19</v>
      </c>
      <c r="R16" s="201">
        <v>0.37</v>
      </c>
      <c r="S16" s="201">
        <v>0.23</v>
      </c>
      <c r="T16" s="201">
        <v>0</v>
      </c>
      <c r="U16" s="201">
        <v>9.8800000000000008</v>
      </c>
      <c r="V16" s="201">
        <v>0.18</v>
      </c>
      <c r="W16" s="201">
        <v>0.38</v>
      </c>
      <c r="X16" s="201">
        <v>1.28</v>
      </c>
      <c r="Y16" s="201">
        <v>0</v>
      </c>
      <c r="Z16" s="201">
        <v>2.41</v>
      </c>
      <c r="AA16" s="201">
        <v>0.78</v>
      </c>
      <c r="AB16" s="201">
        <v>0</v>
      </c>
      <c r="AC16" s="201">
        <v>0.84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106.6</v>
      </c>
      <c r="AP16" s="201">
        <v>0</v>
      </c>
      <c r="AQ16" s="201">
        <v>0</v>
      </c>
      <c r="AR16" s="201">
        <v>10.35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15.03</v>
      </c>
      <c r="K17" s="201">
        <v>5.58</v>
      </c>
      <c r="L17" s="201">
        <v>2.2200000000000002</v>
      </c>
      <c r="M17" s="201">
        <v>0</v>
      </c>
      <c r="N17" s="201">
        <v>1.03</v>
      </c>
      <c r="O17" s="201">
        <v>1.72</v>
      </c>
      <c r="P17" s="201">
        <v>2.35</v>
      </c>
      <c r="Q17" s="201">
        <v>0.19</v>
      </c>
      <c r="R17" s="201">
        <v>0.37</v>
      </c>
      <c r="S17" s="201">
        <v>0.23</v>
      </c>
      <c r="T17" s="201">
        <v>0</v>
      </c>
      <c r="U17" s="201">
        <v>9.8800000000000008</v>
      </c>
      <c r="V17" s="201">
        <v>0.18</v>
      </c>
      <c r="W17" s="201">
        <v>0.38</v>
      </c>
      <c r="X17" s="201">
        <v>1.28</v>
      </c>
      <c r="Y17" s="201">
        <v>0</v>
      </c>
      <c r="Z17" s="201">
        <v>2.41</v>
      </c>
      <c r="AA17" s="201">
        <v>0.78</v>
      </c>
      <c r="AB17" s="201">
        <v>0</v>
      </c>
      <c r="AC17" s="201">
        <v>0.84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106.6</v>
      </c>
      <c r="AP17" s="201">
        <v>0</v>
      </c>
      <c r="AQ17" s="201">
        <v>0</v>
      </c>
      <c r="AR17" s="201">
        <v>10.35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15.03</v>
      </c>
      <c r="K18" s="201">
        <v>5.58</v>
      </c>
      <c r="L18" s="201">
        <v>2.2200000000000002</v>
      </c>
      <c r="M18" s="201">
        <v>0</v>
      </c>
      <c r="N18" s="201">
        <v>1.03</v>
      </c>
      <c r="O18" s="201">
        <v>1.72</v>
      </c>
      <c r="P18" s="201">
        <v>2.35</v>
      </c>
      <c r="Q18" s="201">
        <v>0.19</v>
      </c>
      <c r="R18" s="201">
        <v>0.37</v>
      </c>
      <c r="S18" s="201">
        <v>0.23</v>
      </c>
      <c r="T18" s="201">
        <v>0</v>
      </c>
      <c r="U18" s="201">
        <v>9.8800000000000008</v>
      </c>
      <c r="V18" s="201">
        <v>0.18</v>
      </c>
      <c r="W18" s="201">
        <v>0.38</v>
      </c>
      <c r="X18" s="201">
        <v>1.28</v>
      </c>
      <c r="Y18" s="201">
        <v>0</v>
      </c>
      <c r="Z18" s="201">
        <v>2.41</v>
      </c>
      <c r="AA18" s="201">
        <v>0.78</v>
      </c>
      <c r="AB18" s="201">
        <v>0</v>
      </c>
      <c r="AC18" s="201">
        <v>0.84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106.6</v>
      </c>
      <c r="AP18" s="201">
        <v>0</v>
      </c>
      <c r="AQ18" s="201">
        <v>0</v>
      </c>
      <c r="AR18" s="201">
        <v>10.35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15.03</v>
      </c>
      <c r="K19" s="201">
        <v>5.58</v>
      </c>
      <c r="L19" s="201">
        <v>2.2200000000000002</v>
      </c>
      <c r="M19" s="201">
        <v>0</v>
      </c>
      <c r="N19" s="201">
        <v>1.03</v>
      </c>
      <c r="O19" s="201">
        <v>1.72</v>
      </c>
      <c r="P19" s="201">
        <v>2.35</v>
      </c>
      <c r="Q19" s="201">
        <v>0.19</v>
      </c>
      <c r="R19" s="201">
        <v>0.37</v>
      </c>
      <c r="S19" s="201">
        <v>0.23</v>
      </c>
      <c r="T19" s="201">
        <v>0</v>
      </c>
      <c r="U19" s="201">
        <v>9.8800000000000008</v>
      </c>
      <c r="V19" s="201">
        <v>0.18</v>
      </c>
      <c r="W19" s="201">
        <v>0.38</v>
      </c>
      <c r="X19" s="201">
        <v>1.28</v>
      </c>
      <c r="Y19" s="201">
        <v>0</v>
      </c>
      <c r="Z19" s="201">
        <v>2.41</v>
      </c>
      <c r="AA19" s="201">
        <v>0.78</v>
      </c>
      <c r="AB19" s="201">
        <v>0</v>
      </c>
      <c r="AC19" s="201">
        <v>0.49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106.6</v>
      </c>
      <c r="AP19" s="201">
        <v>0</v>
      </c>
      <c r="AQ19" s="201">
        <v>0</v>
      </c>
      <c r="AR19" s="201">
        <v>10.4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15.03</v>
      </c>
      <c r="K20" s="201">
        <v>5.58</v>
      </c>
      <c r="L20" s="201">
        <v>2.2200000000000002</v>
      </c>
      <c r="M20" s="201">
        <v>0</v>
      </c>
      <c r="N20" s="201">
        <v>1.03</v>
      </c>
      <c r="O20" s="201">
        <v>1.72</v>
      </c>
      <c r="P20" s="201">
        <v>2.35</v>
      </c>
      <c r="Q20" s="201">
        <v>0.19</v>
      </c>
      <c r="R20" s="201">
        <v>0.36</v>
      </c>
      <c r="S20" s="201">
        <v>0.23</v>
      </c>
      <c r="T20" s="201">
        <v>0</v>
      </c>
      <c r="U20" s="201">
        <v>9.8800000000000008</v>
      </c>
      <c r="V20" s="201">
        <v>0.18</v>
      </c>
      <c r="W20" s="201">
        <v>0.38</v>
      </c>
      <c r="X20" s="201">
        <v>1.28</v>
      </c>
      <c r="Y20" s="201">
        <v>0</v>
      </c>
      <c r="Z20" s="201">
        <v>2.41</v>
      </c>
      <c r="AA20" s="201">
        <v>0.78</v>
      </c>
      <c r="AB20" s="201">
        <v>0</v>
      </c>
      <c r="AC20" s="201">
        <v>0.49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106.6</v>
      </c>
      <c r="AP20" s="201">
        <v>0</v>
      </c>
      <c r="AQ20" s="201">
        <v>0</v>
      </c>
      <c r="AR20" s="201">
        <v>10.4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15.03</v>
      </c>
      <c r="K21" s="201">
        <v>9.06</v>
      </c>
      <c r="L21" s="201">
        <v>3.45</v>
      </c>
      <c r="M21" s="201">
        <v>0</v>
      </c>
      <c r="N21" s="201">
        <v>1.03</v>
      </c>
      <c r="O21" s="201">
        <v>1.72</v>
      </c>
      <c r="P21" s="201">
        <v>2.35</v>
      </c>
      <c r="Q21" s="201">
        <v>0.32</v>
      </c>
      <c r="R21" s="201">
        <v>0.62</v>
      </c>
      <c r="S21" s="201">
        <v>0.39</v>
      </c>
      <c r="T21" s="201">
        <v>0</v>
      </c>
      <c r="U21" s="201">
        <v>9.8800000000000008</v>
      </c>
      <c r="V21" s="201">
        <v>0.35</v>
      </c>
      <c r="W21" s="201">
        <v>0.38</v>
      </c>
      <c r="X21" s="201">
        <v>1.28</v>
      </c>
      <c r="Y21" s="201">
        <v>0</v>
      </c>
      <c r="Z21" s="201">
        <v>4.05</v>
      </c>
      <c r="AA21" s="201">
        <v>0</v>
      </c>
      <c r="AB21" s="201">
        <v>0</v>
      </c>
      <c r="AC21" s="201">
        <v>0.49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106.6</v>
      </c>
      <c r="AP21" s="201">
        <v>0</v>
      </c>
      <c r="AQ21" s="201">
        <v>0</v>
      </c>
      <c r="AR21" s="201">
        <v>10.4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15.03</v>
      </c>
      <c r="K22" s="201">
        <v>9.06</v>
      </c>
      <c r="L22" s="201">
        <v>3.45</v>
      </c>
      <c r="M22" s="201">
        <v>0</v>
      </c>
      <c r="N22" s="201">
        <v>1.03</v>
      </c>
      <c r="O22" s="201">
        <v>1.72</v>
      </c>
      <c r="P22" s="201">
        <v>2.35</v>
      </c>
      <c r="Q22" s="201">
        <v>0.3</v>
      </c>
      <c r="R22" s="201">
        <v>0.6</v>
      </c>
      <c r="S22" s="201">
        <v>0.37</v>
      </c>
      <c r="T22" s="201">
        <v>0</v>
      </c>
      <c r="U22" s="201">
        <v>9.8800000000000008</v>
      </c>
      <c r="V22" s="201">
        <v>0.35</v>
      </c>
      <c r="W22" s="201">
        <v>0.38</v>
      </c>
      <c r="X22" s="201">
        <v>1.28</v>
      </c>
      <c r="Y22" s="201">
        <v>0</v>
      </c>
      <c r="Z22" s="201">
        <v>3.89</v>
      </c>
      <c r="AA22" s="201">
        <v>0</v>
      </c>
      <c r="AB22" s="201">
        <v>0</v>
      </c>
      <c r="AC22" s="201">
        <v>0.49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106.6</v>
      </c>
      <c r="AP22" s="201">
        <v>0</v>
      </c>
      <c r="AQ22" s="201">
        <v>0</v>
      </c>
      <c r="AR22" s="201">
        <v>10.4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15.03</v>
      </c>
      <c r="K23" s="201">
        <v>28.81</v>
      </c>
      <c r="L23" s="201">
        <v>32.479999999999997</v>
      </c>
      <c r="M23" s="201">
        <v>0</v>
      </c>
      <c r="N23" s="201">
        <v>1.03</v>
      </c>
      <c r="O23" s="201">
        <v>1.72</v>
      </c>
      <c r="P23" s="201">
        <v>2.35</v>
      </c>
      <c r="Q23" s="201">
        <v>0.37</v>
      </c>
      <c r="R23" s="201">
        <v>0.73</v>
      </c>
      <c r="S23" s="201">
        <v>0.45</v>
      </c>
      <c r="T23" s="201">
        <v>0</v>
      </c>
      <c r="U23" s="201">
        <v>9.8800000000000008</v>
      </c>
      <c r="V23" s="201">
        <v>0.35</v>
      </c>
      <c r="W23" s="201">
        <v>0.38</v>
      </c>
      <c r="X23" s="201">
        <v>1.28</v>
      </c>
      <c r="Y23" s="201">
        <v>0</v>
      </c>
      <c r="Z23" s="201">
        <v>3.85</v>
      </c>
      <c r="AA23" s="201">
        <v>0</v>
      </c>
      <c r="AB23" s="201">
        <v>0</v>
      </c>
      <c r="AC23" s="201">
        <v>0.49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12.6</v>
      </c>
      <c r="AL23" s="201">
        <v>0</v>
      </c>
      <c r="AM23" s="201">
        <v>0</v>
      </c>
      <c r="AN23" s="201">
        <v>0</v>
      </c>
      <c r="AO23" s="201">
        <v>106.6</v>
      </c>
      <c r="AP23" s="201">
        <v>0</v>
      </c>
      <c r="AQ23" s="201">
        <v>0</v>
      </c>
      <c r="AR23" s="201">
        <v>10.4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15.03</v>
      </c>
      <c r="K24" s="201">
        <v>38.47</v>
      </c>
      <c r="L24" s="201">
        <v>32.479999999999997</v>
      </c>
      <c r="M24" s="201">
        <v>0</v>
      </c>
      <c r="N24" s="201">
        <v>1.03</v>
      </c>
      <c r="O24" s="201">
        <v>1.72</v>
      </c>
      <c r="P24" s="201">
        <v>2.35</v>
      </c>
      <c r="Q24" s="201">
        <v>0.37</v>
      </c>
      <c r="R24" s="201">
        <v>0.73</v>
      </c>
      <c r="S24" s="201">
        <v>0.45</v>
      </c>
      <c r="T24" s="201">
        <v>0</v>
      </c>
      <c r="U24" s="201">
        <v>9.8800000000000008</v>
      </c>
      <c r="V24" s="201">
        <v>0.35</v>
      </c>
      <c r="W24" s="201">
        <v>0.38</v>
      </c>
      <c r="X24" s="201">
        <v>1.28</v>
      </c>
      <c r="Y24" s="201">
        <v>0</v>
      </c>
      <c r="Z24" s="201">
        <v>3.66</v>
      </c>
      <c r="AA24" s="201">
        <v>0</v>
      </c>
      <c r="AB24" s="201">
        <v>0</v>
      </c>
      <c r="AC24" s="201">
        <v>1.1000000000000001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12.6</v>
      </c>
      <c r="AL24" s="201">
        <v>0</v>
      </c>
      <c r="AM24" s="201">
        <v>0</v>
      </c>
      <c r="AN24" s="201">
        <v>0</v>
      </c>
      <c r="AO24" s="201">
        <v>106.6</v>
      </c>
      <c r="AP24" s="201">
        <v>0</v>
      </c>
      <c r="AQ24" s="201">
        <v>0</v>
      </c>
      <c r="AR24" s="201">
        <v>10.4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15.03</v>
      </c>
      <c r="K25" s="201">
        <v>52.96</v>
      </c>
      <c r="L25" s="201">
        <v>32.479999999999997</v>
      </c>
      <c r="M25" s="201">
        <v>0</v>
      </c>
      <c r="N25" s="201">
        <v>1.03</v>
      </c>
      <c r="O25" s="201">
        <v>1.72</v>
      </c>
      <c r="P25" s="201">
        <v>2.35</v>
      </c>
      <c r="Q25" s="201">
        <v>0.37</v>
      </c>
      <c r="R25" s="201">
        <v>0.73</v>
      </c>
      <c r="S25" s="201">
        <v>0.45</v>
      </c>
      <c r="T25" s="201">
        <v>0</v>
      </c>
      <c r="U25" s="201">
        <v>9.8800000000000008</v>
      </c>
      <c r="V25" s="201">
        <v>0.35</v>
      </c>
      <c r="W25" s="201">
        <v>0.38</v>
      </c>
      <c r="X25" s="201">
        <v>1.28</v>
      </c>
      <c r="Y25" s="201">
        <v>0</v>
      </c>
      <c r="Z25" s="201">
        <v>3.66</v>
      </c>
      <c r="AA25" s="201">
        <v>0</v>
      </c>
      <c r="AB25" s="201">
        <v>0</v>
      </c>
      <c r="AC25" s="201">
        <v>1.1000000000000001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12.6</v>
      </c>
      <c r="AL25" s="201">
        <v>0</v>
      </c>
      <c r="AM25" s="201">
        <v>0</v>
      </c>
      <c r="AN25" s="201">
        <v>0</v>
      </c>
      <c r="AO25" s="201">
        <v>106.6</v>
      </c>
      <c r="AP25" s="201">
        <v>0</v>
      </c>
      <c r="AQ25" s="201">
        <v>0</v>
      </c>
      <c r="AR25" s="201">
        <v>10.4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15.03</v>
      </c>
      <c r="K26" s="201">
        <v>67.45</v>
      </c>
      <c r="L26" s="201">
        <v>32.479999999999997</v>
      </c>
      <c r="M26" s="201">
        <v>0</v>
      </c>
      <c r="N26" s="201">
        <v>1.03</v>
      </c>
      <c r="O26" s="201">
        <v>1.72</v>
      </c>
      <c r="P26" s="201">
        <v>2.35</v>
      </c>
      <c r="Q26" s="201">
        <v>0.37</v>
      </c>
      <c r="R26" s="201">
        <v>0.73</v>
      </c>
      <c r="S26" s="201">
        <v>0.45</v>
      </c>
      <c r="T26" s="201">
        <v>0</v>
      </c>
      <c r="U26" s="201">
        <v>9.8800000000000008</v>
      </c>
      <c r="V26" s="201">
        <v>0.35</v>
      </c>
      <c r="W26" s="201">
        <v>0.38</v>
      </c>
      <c r="X26" s="201">
        <v>1.28</v>
      </c>
      <c r="Y26" s="201">
        <v>0</v>
      </c>
      <c r="Z26" s="201">
        <v>3.66</v>
      </c>
      <c r="AA26" s="201">
        <v>0</v>
      </c>
      <c r="AB26" s="201">
        <v>0</v>
      </c>
      <c r="AC26" s="201">
        <v>1.1000000000000001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12.6</v>
      </c>
      <c r="AL26" s="201">
        <v>0</v>
      </c>
      <c r="AM26" s="201">
        <v>0</v>
      </c>
      <c r="AN26" s="201">
        <v>0</v>
      </c>
      <c r="AO26" s="201">
        <v>106.6</v>
      </c>
      <c r="AP26" s="201">
        <v>0</v>
      </c>
      <c r="AQ26" s="201">
        <v>0</v>
      </c>
      <c r="AR26" s="201">
        <v>10.4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15.03</v>
      </c>
      <c r="K27" s="201">
        <v>77.11</v>
      </c>
      <c r="L27" s="201">
        <v>32.479999999999997</v>
      </c>
      <c r="M27" s="201">
        <v>0</v>
      </c>
      <c r="N27" s="201">
        <v>1.03</v>
      </c>
      <c r="O27" s="201">
        <v>1.72</v>
      </c>
      <c r="P27" s="201">
        <v>2.35</v>
      </c>
      <c r="Q27" s="201">
        <v>2.64</v>
      </c>
      <c r="R27" s="201">
        <v>4.9800000000000004</v>
      </c>
      <c r="S27" s="201">
        <v>2.85</v>
      </c>
      <c r="T27" s="201">
        <v>0</v>
      </c>
      <c r="U27" s="201">
        <v>9.8800000000000008</v>
      </c>
      <c r="V27" s="201">
        <v>0.35</v>
      </c>
      <c r="W27" s="201">
        <v>0.38</v>
      </c>
      <c r="X27" s="201">
        <v>1.28</v>
      </c>
      <c r="Y27" s="201">
        <v>0</v>
      </c>
      <c r="Z27" s="201">
        <v>3.66</v>
      </c>
      <c r="AA27" s="201">
        <v>8.26</v>
      </c>
      <c r="AB27" s="201">
        <v>0</v>
      </c>
      <c r="AC27" s="201">
        <v>1.1000000000000001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12.6</v>
      </c>
      <c r="AL27" s="201">
        <v>0</v>
      </c>
      <c r="AM27" s="201">
        <v>0</v>
      </c>
      <c r="AN27" s="201">
        <v>0</v>
      </c>
      <c r="AO27" s="201">
        <v>106.6</v>
      </c>
      <c r="AP27" s="201">
        <v>0</v>
      </c>
      <c r="AQ27" s="201">
        <v>0</v>
      </c>
      <c r="AR27" s="201">
        <v>10.32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15.03</v>
      </c>
      <c r="K28" s="201">
        <v>69.48</v>
      </c>
      <c r="L28" s="201">
        <v>32.14</v>
      </c>
      <c r="M28" s="201">
        <v>0</v>
      </c>
      <c r="N28" s="201">
        <v>1.03</v>
      </c>
      <c r="O28" s="201">
        <v>1.72</v>
      </c>
      <c r="P28" s="201">
        <v>2.35</v>
      </c>
      <c r="Q28" s="201">
        <v>2.64</v>
      </c>
      <c r="R28" s="201">
        <v>4.9800000000000004</v>
      </c>
      <c r="S28" s="201">
        <v>2.85</v>
      </c>
      <c r="T28" s="201">
        <v>0</v>
      </c>
      <c r="U28" s="201">
        <v>9.8800000000000008</v>
      </c>
      <c r="V28" s="201">
        <v>0.35</v>
      </c>
      <c r="W28" s="201">
        <v>0.38</v>
      </c>
      <c r="X28" s="201">
        <v>1.28</v>
      </c>
      <c r="Y28" s="201">
        <v>0</v>
      </c>
      <c r="Z28" s="201">
        <v>3.66</v>
      </c>
      <c r="AA28" s="201">
        <v>8.26</v>
      </c>
      <c r="AB28" s="201">
        <v>0</v>
      </c>
      <c r="AC28" s="201">
        <v>1.1000000000000001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12.6</v>
      </c>
      <c r="AL28" s="201">
        <v>0</v>
      </c>
      <c r="AM28" s="201">
        <v>0</v>
      </c>
      <c r="AN28" s="201">
        <v>0</v>
      </c>
      <c r="AO28" s="201">
        <v>106.6</v>
      </c>
      <c r="AP28" s="201">
        <v>0</v>
      </c>
      <c r="AQ28" s="201">
        <v>0</v>
      </c>
      <c r="AR28" s="201">
        <v>10.32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15.03</v>
      </c>
      <c r="K29" s="201">
        <v>69.48</v>
      </c>
      <c r="L29" s="201">
        <v>30.92</v>
      </c>
      <c r="M29" s="201">
        <v>0</v>
      </c>
      <c r="N29" s="201">
        <v>1.02</v>
      </c>
      <c r="O29" s="201">
        <v>1.72</v>
      </c>
      <c r="P29" s="201">
        <v>2.36</v>
      </c>
      <c r="Q29" s="201">
        <v>2.64</v>
      </c>
      <c r="R29" s="201">
        <v>4.9800000000000004</v>
      </c>
      <c r="S29" s="201">
        <v>2.85</v>
      </c>
      <c r="T29" s="201">
        <v>0</v>
      </c>
      <c r="U29" s="201">
        <v>9.8800000000000008</v>
      </c>
      <c r="V29" s="201">
        <v>0.35</v>
      </c>
      <c r="W29" s="201">
        <v>0.38</v>
      </c>
      <c r="X29" s="201">
        <v>1.28</v>
      </c>
      <c r="Y29" s="201">
        <v>0</v>
      </c>
      <c r="Z29" s="201">
        <v>38.08</v>
      </c>
      <c r="AA29" s="201">
        <v>8.26</v>
      </c>
      <c r="AB29" s="201">
        <v>0</v>
      </c>
      <c r="AC29" s="201">
        <v>1.1000000000000001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12.6</v>
      </c>
      <c r="AL29" s="201">
        <v>0</v>
      </c>
      <c r="AM29" s="201">
        <v>0</v>
      </c>
      <c r="AN29" s="201">
        <v>0</v>
      </c>
      <c r="AO29" s="201">
        <v>106.6</v>
      </c>
      <c r="AP29" s="201">
        <v>0</v>
      </c>
      <c r="AQ29" s="201">
        <v>0</v>
      </c>
      <c r="AR29" s="201">
        <v>10.32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15.03</v>
      </c>
      <c r="K30" s="201">
        <v>69.48</v>
      </c>
      <c r="L30" s="201">
        <v>32.619999999999997</v>
      </c>
      <c r="M30" s="201">
        <v>0</v>
      </c>
      <c r="N30" s="201">
        <v>1.02</v>
      </c>
      <c r="O30" s="201">
        <v>1.72</v>
      </c>
      <c r="P30" s="201">
        <v>2.36</v>
      </c>
      <c r="Q30" s="201">
        <v>2.64</v>
      </c>
      <c r="R30" s="201">
        <v>4.9800000000000004</v>
      </c>
      <c r="S30" s="201">
        <v>2.85</v>
      </c>
      <c r="T30" s="201">
        <v>0</v>
      </c>
      <c r="U30" s="201">
        <v>9.8800000000000008</v>
      </c>
      <c r="V30" s="201">
        <v>2.31</v>
      </c>
      <c r="W30" s="201">
        <v>0.38</v>
      </c>
      <c r="X30" s="201">
        <v>1.28</v>
      </c>
      <c r="Y30" s="201">
        <v>0</v>
      </c>
      <c r="Z30" s="201">
        <v>38.08</v>
      </c>
      <c r="AA30" s="201">
        <v>8.26</v>
      </c>
      <c r="AB30" s="201">
        <v>0</v>
      </c>
      <c r="AC30" s="201">
        <v>1.1000000000000001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12.6</v>
      </c>
      <c r="AL30" s="201">
        <v>0</v>
      </c>
      <c r="AM30" s="201">
        <v>0</v>
      </c>
      <c r="AN30" s="201">
        <v>0</v>
      </c>
      <c r="AO30" s="201">
        <v>106.6</v>
      </c>
      <c r="AP30" s="201">
        <v>0</v>
      </c>
      <c r="AQ30" s="201">
        <v>0</v>
      </c>
      <c r="AR30" s="201">
        <v>10.32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14.75</v>
      </c>
      <c r="K31" s="201">
        <v>77.25</v>
      </c>
      <c r="L31" s="201">
        <v>32.619999999999997</v>
      </c>
      <c r="M31" s="201">
        <v>0</v>
      </c>
      <c r="N31" s="201">
        <v>1.02</v>
      </c>
      <c r="O31" s="201">
        <v>1.72</v>
      </c>
      <c r="P31" s="201">
        <v>2.36</v>
      </c>
      <c r="Q31" s="201">
        <v>2.64</v>
      </c>
      <c r="R31" s="201">
        <v>4.9800000000000004</v>
      </c>
      <c r="S31" s="201">
        <v>2.85</v>
      </c>
      <c r="T31" s="201">
        <v>0</v>
      </c>
      <c r="U31" s="201">
        <v>9.8800000000000008</v>
      </c>
      <c r="V31" s="201">
        <v>2.38</v>
      </c>
      <c r="W31" s="201">
        <v>4</v>
      </c>
      <c r="X31" s="201">
        <v>17.82</v>
      </c>
      <c r="Y31" s="201">
        <v>0</v>
      </c>
      <c r="Z31" s="201">
        <v>38.08</v>
      </c>
      <c r="AA31" s="201">
        <v>8.26</v>
      </c>
      <c r="AB31" s="201">
        <v>0</v>
      </c>
      <c r="AC31" s="201">
        <v>1.1000000000000001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106.6</v>
      </c>
      <c r="AP31" s="201">
        <v>0</v>
      </c>
      <c r="AQ31" s="201">
        <v>0</v>
      </c>
      <c r="AR31" s="201">
        <v>10.32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14.75</v>
      </c>
      <c r="K32" s="201">
        <v>77.25</v>
      </c>
      <c r="L32" s="201">
        <v>32.619999999999997</v>
      </c>
      <c r="M32" s="201">
        <v>0</v>
      </c>
      <c r="N32" s="201">
        <v>1.02</v>
      </c>
      <c r="O32" s="201">
        <v>1.72</v>
      </c>
      <c r="P32" s="201">
        <v>2.36</v>
      </c>
      <c r="Q32" s="201">
        <v>2.64</v>
      </c>
      <c r="R32" s="201">
        <v>4.9800000000000004</v>
      </c>
      <c r="S32" s="201">
        <v>2.85</v>
      </c>
      <c r="T32" s="201">
        <v>0</v>
      </c>
      <c r="U32" s="201">
        <v>9.8800000000000008</v>
      </c>
      <c r="V32" s="201">
        <v>2.38</v>
      </c>
      <c r="W32" s="201">
        <v>4</v>
      </c>
      <c r="X32" s="201">
        <v>17.82</v>
      </c>
      <c r="Y32" s="201">
        <v>0</v>
      </c>
      <c r="Z32" s="201">
        <v>38.08</v>
      </c>
      <c r="AA32" s="201">
        <v>8.26</v>
      </c>
      <c r="AB32" s="201">
        <v>0</v>
      </c>
      <c r="AC32" s="201">
        <v>1.1000000000000001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106.6</v>
      </c>
      <c r="AP32" s="201">
        <v>0</v>
      </c>
      <c r="AQ32" s="201">
        <v>0</v>
      </c>
      <c r="AR32" s="201">
        <v>10.32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14.75</v>
      </c>
      <c r="K33" s="201">
        <v>77.25</v>
      </c>
      <c r="L33" s="201">
        <v>32.619999999999997</v>
      </c>
      <c r="M33" s="201">
        <v>0</v>
      </c>
      <c r="N33" s="201">
        <v>1.02</v>
      </c>
      <c r="O33" s="201">
        <v>1.72</v>
      </c>
      <c r="P33" s="201">
        <v>2.36</v>
      </c>
      <c r="Q33" s="201">
        <v>2.74</v>
      </c>
      <c r="R33" s="201">
        <v>5.18</v>
      </c>
      <c r="S33" s="201">
        <v>2.98</v>
      </c>
      <c r="T33" s="201">
        <v>0</v>
      </c>
      <c r="U33" s="201">
        <v>9.8800000000000008</v>
      </c>
      <c r="V33" s="201">
        <v>2.38</v>
      </c>
      <c r="W33" s="201">
        <v>4</v>
      </c>
      <c r="X33" s="201">
        <v>17.82</v>
      </c>
      <c r="Y33" s="201">
        <v>0</v>
      </c>
      <c r="Z33" s="201">
        <v>39.200000000000003</v>
      </c>
      <c r="AA33" s="201">
        <v>8.26</v>
      </c>
      <c r="AB33" s="201">
        <v>0</v>
      </c>
      <c r="AC33" s="201">
        <v>1.1000000000000001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106.6</v>
      </c>
      <c r="AP33" s="201">
        <v>0</v>
      </c>
      <c r="AQ33" s="201">
        <v>0</v>
      </c>
      <c r="AR33" s="201">
        <v>10.32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14.75</v>
      </c>
      <c r="K34" s="201">
        <v>77.25</v>
      </c>
      <c r="L34" s="201">
        <v>32.619999999999997</v>
      </c>
      <c r="M34" s="201">
        <v>0</v>
      </c>
      <c r="N34" s="201">
        <v>1.02</v>
      </c>
      <c r="O34" s="201">
        <v>1.72</v>
      </c>
      <c r="P34" s="201">
        <v>2.36</v>
      </c>
      <c r="Q34" s="201">
        <v>2.74</v>
      </c>
      <c r="R34" s="201">
        <v>5.18</v>
      </c>
      <c r="S34" s="201">
        <v>2.98</v>
      </c>
      <c r="T34" s="201">
        <v>0</v>
      </c>
      <c r="U34" s="201">
        <v>9.8800000000000008</v>
      </c>
      <c r="V34" s="201">
        <v>2.38</v>
      </c>
      <c r="W34" s="201">
        <v>4</v>
      </c>
      <c r="X34" s="201">
        <v>17.82</v>
      </c>
      <c r="Y34" s="201">
        <v>0</v>
      </c>
      <c r="Z34" s="201">
        <v>39.200000000000003</v>
      </c>
      <c r="AA34" s="201">
        <v>8.26</v>
      </c>
      <c r="AB34" s="201">
        <v>0</v>
      </c>
      <c r="AC34" s="201">
        <v>1.1000000000000001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106.6</v>
      </c>
      <c r="AP34" s="201">
        <v>0</v>
      </c>
      <c r="AQ34" s="201">
        <v>0</v>
      </c>
      <c r="AR34" s="201">
        <v>10.32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14.75</v>
      </c>
      <c r="K35" s="201">
        <v>77.25</v>
      </c>
      <c r="L35" s="201">
        <v>32.619999999999997</v>
      </c>
      <c r="M35" s="201">
        <v>0</v>
      </c>
      <c r="N35" s="201">
        <v>14.7</v>
      </c>
      <c r="O35" s="201">
        <v>24.37</v>
      </c>
      <c r="P35" s="201">
        <v>2.36</v>
      </c>
      <c r="Q35" s="201">
        <v>2.74</v>
      </c>
      <c r="R35" s="201">
        <v>5.18</v>
      </c>
      <c r="S35" s="201">
        <v>2.98</v>
      </c>
      <c r="T35" s="201">
        <v>0</v>
      </c>
      <c r="U35" s="201">
        <v>9.8800000000000008</v>
      </c>
      <c r="V35" s="201">
        <v>2.38</v>
      </c>
      <c r="W35" s="201">
        <v>4</v>
      </c>
      <c r="X35" s="201">
        <v>17.82</v>
      </c>
      <c r="Y35" s="201">
        <v>0</v>
      </c>
      <c r="Z35" s="201">
        <v>39.200000000000003</v>
      </c>
      <c r="AA35" s="201">
        <v>8.26</v>
      </c>
      <c r="AB35" s="201">
        <v>0</v>
      </c>
      <c r="AC35" s="201">
        <v>1.1000000000000001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7.2</v>
      </c>
      <c r="AM35" s="201">
        <v>0</v>
      </c>
      <c r="AN35" s="201">
        <v>0</v>
      </c>
      <c r="AO35" s="201">
        <v>106.6</v>
      </c>
      <c r="AP35" s="201">
        <v>0</v>
      </c>
      <c r="AQ35" s="201">
        <v>0</v>
      </c>
      <c r="AR35" s="201">
        <v>10.24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14.75</v>
      </c>
      <c r="K36" s="201">
        <v>77.25</v>
      </c>
      <c r="L36" s="201">
        <v>32.619999999999997</v>
      </c>
      <c r="M36" s="201">
        <v>0</v>
      </c>
      <c r="N36" s="201">
        <v>14.7</v>
      </c>
      <c r="O36" s="201">
        <v>24.37</v>
      </c>
      <c r="P36" s="201">
        <v>2.36</v>
      </c>
      <c r="Q36" s="201">
        <v>2.74</v>
      </c>
      <c r="R36" s="201">
        <v>5.18</v>
      </c>
      <c r="S36" s="201">
        <v>2.98</v>
      </c>
      <c r="T36" s="201">
        <v>0</v>
      </c>
      <c r="U36" s="201">
        <v>9.8800000000000008</v>
      </c>
      <c r="V36" s="201">
        <v>2.38</v>
      </c>
      <c r="W36" s="201">
        <v>4</v>
      </c>
      <c r="X36" s="201">
        <v>17.82</v>
      </c>
      <c r="Y36" s="201">
        <v>0</v>
      </c>
      <c r="Z36" s="201">
        <v>39.200000000000003</v>
      </c>
      <c r="AA36" s="201">
        <v>8.26</v>
      </c>
      <c r="AB36" s="201">
        <v>0</v>
      </c>
      <c r="AC36" s="201">
        <v>1.1000000000000001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7.2</v>
      </c>
      <c r="AM36" s="201">
        <v>0</v>
      </c>
      <c r="AN36" s="201">
        <v>0</v>
      </c>
      <c r="AO36" s="201">
        <v>106.6</v>
      </c>
      <c r="AP36" s="201">
        <v>0</v>
      </c>
      <c r="AQ36" s="201">
        <v>0</v>
      </c>
      <c r="AR36" s="201">
        <v>10.24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14.75</v>
      </c>
      <c r="K37" s="201">
        <v>77.25</v>
      </c>
      <c r="L37" s="201">
        <v>32.619999999999997</v>
      </c>
      <c r="M37" s="201">
        <v>0</v>
      </c>
      <c r="N37" s="201">
        <v>14.7</v>
      </c>
      <c r="O37" s="201">
        <v>24.37</v>
      </c>
      <c r="P37" s="201">
        <v>2.36</v>
      </c>
      <c r="Q37" s="201">
        <v>2.74</v>
      </c>
      <c r="R37" s="201">
        <v>5.18</v>
      </c>
      <c r="S37" s="201">
        <v>2.98</v>
      </c>
      <c r="T37" s="201">
        <v>0</v>
      </c>
      <c r="U37" s="201">
        <v>9.8800000000000008</v>
      </c>
      <c r="V37" s="201">
        <v>2.48</v>
      </c>
      <c r="W37" s="201">
        <v>4</v>
      </c>
      <c r="X37" s="201">
        <v>17.82</v>
      </c>
      <c r="Y37" s="201">
        <v>0</v>
      </c>
      <c r="Z37" s="201">
        <v>39.200000000000003</v>
      </c>
      <c r="AA37" s="201">
        <v>8.26</v>
      </c>
      <c r="AB37" s="201">
        <v>0</v>
      </c>
      <c r="AC37" s="201">
        <v>1.1000000000000001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106.6</v>
      </c>
      <c r="AP37" s="201">
        <v>0</v>
      </c>
      <c r="AQ37" s="201">
        <v>0</v>
      </c>
      <c r="AR37" s="201">
        <v>10.24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14.75</v>
      </c>
      <c r="K38" s="201">
        <v>77.25</v>
      </c>
      <c r="L38" s="201">
        <v>32.619999999999997</v>
      </c>
      <c r="M38" s="201">
        <v>0</v>
      </c>
      <c r="N38" s="201">
        <v>14.7</v>
      </c>
      <c r="O38" s="201">
        <v>24.37</v>
      </c>
      <c r="P38" s="201">
        <v>2.36</v>
      </c>
      <c r="Q38" s="201">
        <v>2.74</v>
      </c>
      <c r="R38" s="201">
        <v>5.18</v>
      </c>
      <c r="S38" s="201">
        <v>2.98</v>
      </c>
      <c r="T38" s="201">
        <v>0</v>
      </c>
      <c r="U38" s="201">
        <v>9.8800000000000008</v>
      </c>
      <c r="V38" s="201">
        <v>2.48</v>
      </c>
      <c r="W38" s="201">
        <v>4</v>
      </c>
      <c r="X38" s="201">
        <v>17.82</v>
      </c>
      <c r="Y38" s="201">
        <v>0</v>
      </c>
      <c r="Z38" s="201">
        <v>39.200000000000003</v>
      </c>
      <c r="AA38" s="201">
        <v>8.26</v>
      </c>
      <c r="AB38" s="201">
        <v>0</v>
      </c>
      <c r="AC38" s="201">
        <v>1.1000000000000001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106.6</v>
      </c>
      <c r="AP38" s="201">
        <v>0</v>
      </c>
      <c r="AQ38" s="201">
        <v>0</v>
      </c>
      <c r="AR38" s="201">
        <v>10.24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14.75</v>
      </c>
      <c r="K39" s="201">
        <v>77.25</v>
      </c>
      <c r="L39" s="201">
        <v>31.55</v>
      </c>
      <c r="M39" s="201">
        <v>0</v>
      </c>
      <c r="N39" s="201">
        <v>10.01</v>
      </c>
      <c r="O39" s="201">
        <v>15.47</v>
      </c>
      <c r="P39" s="201">
        <v>2.36</v>
      </c>
      <c r="Q39" s="201">
        <v>2.64</v>
      </c>
      <c r="R39" s="201">
        <v>4.9800000000000004</v>
      </c>
      <c r="S39" s="201">
        <v>2.85</v>
      </c>
      <c r="T39" s="201">
        <v>0</v>
      </c>
      <c r="U39" s="201">
        <v>9.8800000000000008</v>
      </c>
      <c r="V39" s="201">
        <v>2.48</v>
      </c>
      <c r="W39" s="201">
        <v>4.4000000000000004</v>
      </c>
      <c r="X39" s="201">
        <v>18.18</v>
      </c>
      <c r="Y39" s="201">
        <v>0</v>
      </c>
      <c r="Z39" s="201">
        <v>39.200000000000003</v>
      </c>
      <c r="AA39" s="201">
        <v>8.26</v>
      </c>
      <c r="AB39" s="201">
        <v>0</v>
      </c>
      <c r="AC39" s="201">
        <v>1.1000000000000001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106.6</v>
      </c>
      <c r="AP39" s="201">
        <v>0</v>
      </c>
      <c r="AQ39" s="201">
        <v>0</v>
      </c>
      <c r="AR39" s="201">
        <v>10.24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14.75</v>
      </c>
      <c r="K40" s="201">
        <v>77.25</v>
      </c>
      <c r="L40" s="201">
        <v>31.55</v>
      </c>
      <c r="M40" s="201">
        <v>0</v>
      </c>
      <c r="N40" s="201">
        <v>10.01</v>
      </c>
      <c r="O40" s="201">
        <v>15.47</v>
      </c>
      <c r="P40" s="201">
        <v>2.36</v>
      </c>
      <c r="Q40" s="201">
        <v>2.64</v>
      </c>
      <c r="R40" s="201">
        <v>4.9800000000000004</v>
      </c>
      <c r="S40" s="201">
        <v>2.85</v>
      </c>
      <c r="T40" s="201">
        <v>0</v>
      </c>
      <c r="U40" s="201">
        <v>9.8800000000000008</v>
      </c>
      <c r="V40" s="201">
        <v>2.48</v>
      </c>
      <c r="W40" s="201">
        <v>4.4000000000000004</v>
      </c>
      <c r="X40" s="201">
        <v>18.18</v>
      </c>
      <c r="Y40" s="201">
        <v>0</v>
      </c>
      <c r="Z40" s="201">
        <v>39.200000000000003</v>
      </c>
      <c r="AA40" s="201">
        <v>8.26</v>
      </c>
      <c r="AB40" s="201">
        <v>0</v>
      </c>
      <c r="AC40" s="201">
        <v>1.1000000000000001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106.6</v>
      </c>
      <c r="AP40" s="201">
        <v>0</v>
      </c>
      <c r="AQ40" s="201">
        <v>0</v>
      </c>
      <c r="AR40" s="201">
        <v>10.24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14.75</v>
      </c>
      <c r="K41" s="201">
        <v>77.25</v>
      </c>
      <c r="L41" s="201">
        <v>31.55</v>
      </c>
      <c r="M41" s="201">
        <v>0</v>
      </c>
      <c r="N41" s="201">
        <v>14.7</v>
      </c>
      <c r="O41" s="201">
        <v>23.88</v>
      </c>
      <c r="P41" s="201">
        <v>2.35</v>
      </c>
      <c r="Q41" s="201">
        <v>2.71</v>
      </c>
      <c r="R41" s="201">
        <v>5.16</v>
      </c>
      <c r="S41" s="201">
        <v>2.98</v>
      </c>
      <c r="T41" s="201">
        <v>0</v>
      </c>
      <c r="U41" s="201">
        <v>9.8800000000000008</v>
      </c>
      <c r="V41" s="201">
        <v>2.48</v>
      </c>
      <c r="W41" s="201">
        <v>4.4000000000000004</v>
      </c>
      <c r="X41" s="201">
        <v>18.18</v>
      </c>
      <c r="Y41" s="201">
        <v>0</v>
      </c>
      <c r="Z41" s="201">
        <v>39.200000000000003</v>
      </c>
      <c r="AA41" s="201">
        <v>8.26</v>
      </c>
      <c r="AB41" s="201">
        <v>0</v>
      </c>
      <c r="AC41" s="201">
        <v>1.1000000000000001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106.6</v>
      </c>
      <c r="AP41" s="201">
        <v>0</v>
      </c>
      <c r="AQ41" s="201">
        <v>0</v>
      </c>
      <c r="AR41" s="201">
        <v>10.24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14.75</v>
      </c>
      <c r="K42" s="201">
        <v>77.25</v>
      </c>
      <c r="L42" s="201">
        <v>31.55</v>
      </c>
      <c r="M42" s="201">
        <v>0</v>
      </c>
      <c r="N42" s="201">
        <v>14.7</v>
      </c>
      <c r="O42" s="201">
        <v>23.88</v>
      </c>
      <c r="P42" s="201">
        <v>2.35</v>
      </c>
      <c r="Q42" s="201">
        <v>2.71</v>
      </c>
      <c r="R42" s="201">
        <v>5.16</v>
      </c>
      <c r="S42" s="201">
        <v>2.98</v>
      </c>
      <c r="T42" s="201">
        <v>0</v>
      </c>
      <c r="U42" s="201">
        <v>9.8800000000000008</v>
      </c>
      <c r="V42" s="201">
        <v>2.48</v>
      </c>
      <c r="W42" s="201">
        <v>4.4000000000000004</v>
      </c>
      <c r="X42" s="201">
        <v>18.18</v>
      </c>
      <c r="Y42" s="201">
        <v>0</v>
      </c>
      <c r="Z42" s="201">
        <v>39.200000000000003</v>
      </c>
      <c r="AA42" s="201">
        <v>8.26</v>
      </c>
      <c r="AB42" s="201">
        <v>0</v>
      </c>
      <c r="AC42" s="201">
        <v>1.1000000000000001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106.6</v>
      </c>
      <c r="AP42" s="201">
        <v>0</v>
      </c>
      <c r="AQ42" s="201">
        <v>0</v>
      </c>
      <c r="AR42" s="201">
        <v>10.24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14.48</v>
      </c>
      <c r="K43" s="201">
        <v>77.25</v>
      </c>
      <c r="L43" s="201">
        <v>31.55</v>
      </c>
      <c r="M43" s="201">
        <v>0</v>
      </c>
      <c r="N43" s="201">
        <v>10.09</v>
      </c>
      <c r="O43" s="201">
        <v>15.6</v>
      </c>
      <c r="P43" s="201">
        <v>2.35</v>
      </c>
      <c r="Q43" s="201">
        <v>2.71</v>
      </c>
      <c r="R43" s="201">
        <v>5.16</v>
      </c>
      <c r="S43" s="201">
        <v>2.98</v>
      </c>
      <c r="T43" s="201">
        <v>0</v>
      </c>
      <c r="U43" s="201">
        <v>9.8800000000000008</v>
      </c>
      <c r="V43" s="201">
        <v>2.48</v>
      </c>
      <c r="W43" s="201">
        <v>4.99</v>
      </c>
      <c r="X43" s="201">
        <v>19.68</v>
      </c>
      <c r="Y43" s="201">
        <v>0</v>
      </c>
      <c r="Z43" s="201">
        <v>39.200000000000003</v>
      </c>
      <c r="AA43" s="201">
        <v>8.26</v>
      </c>
      <c r="AB43" s="201">
        <v>0</v>
      </c>
      <c r="AC43" s="201">
        <v>1.1000000000000001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82.99</v>
      </c>
      <c r="AP43" s="201">
        <v>0</v>
      </c>
      <c r="AQ43" s="201">
        <v>0</v>
      </c>
      <c r="AR43" s="201">
        <v>10.130000000000001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14.48</v>
      </c>
      <c r="K44" s="201">
        <v>77.25</v>
      </c>
      <c r="L44" s="201">
        <v>31.55</v>
      </c>
      <c r="M44" s="201">
        <v>0</v>
      </c>
      <c r="N44" s="201">
        <v>10.09</v>
      </c>
      <c r="O44" s="201">
        <v>15.6</v>
      </c>
      <c r="P44" s="201">
        <v>2.35</v>
      </c>
      <c r="Q44" s="201">
        <v>2.71</v>
      </c>
      <c r="R44" s="201">
        <v>5.16</v>
      </c>
      <c r="S44" s="201">
        <v>2.98</v>
      </c>
      <c r="T44" s="201">
        <v>0</v>
      </c>
      <c r="U44" s="201">
        <v>9.8800000000000008</v>
      </c>
      <c r="V44" s="201">
        <v>2.48</v>
      </c>
      <c r="W44" s="201">
        <v>4.99</v>
      </c>
      <c r="X44" s="201">
        <v>19.68</v>
      </c>
      <c r="Y44" s="201">
        <v>0</v>
      </c>
      <c r="Z44" s="201">
        <v>39.200000000000003</v>
      </c>
      <c r="AA44" s="201">
        <v>8.26</v>
      </c>
      <c r="AB44" s="201">
        <v>0</v>
      </c>
      <c r="AC44" s="201">
        <v>1.1000000000000001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82.99</v>
      </c>
      <c r="AP44" s="201">
        <v>0</v>
      </c>
      <c r="AQ44" s="201">
        <v>0</v>
      </c>
      <c r="AR44" s="201">
        <v>10.130000000000001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14.48</v>
      </c>
      <c r="K45" s="201">
        <v>77.25</v>
      </c>
      <c r="L45" s="201">
        <v>31.55</v>
      </c>
      <c r="M45" s="201">
        <v>0</v>
      </c>
      <c r="N45" s="201">
        <v>10.09</v>
      </c>
      <c r="O45" s="201">
        <v>15.6</v>
      </c>
      <c r="P45" s="201">
        <v>2.35</v>
      </c>
      <c r="Q45" s="201">
        <v>2.71</v>
      </c>
      <c r="R45" s="201">
        <v>5.16</v>
      </c>
      <c r="S45" s="201">
        <v>2.98</v>
      </c>
      <c r="T45" s="201">
        <v>0</v>
      </c>
      <c r="U45" s="201">
        <v>9.8800000000000008</v>
      </c>
      <c r="V45" s="201">
        <v>2.48</v>
      </c>
      <c r="W45" s="201">
        <v>4.99</v>
      </c>
      <c r="X45" s="201">
        <v>19.68</v>
      </c>
      <c r="Y45" s="201">
        <v>0</v>
      </c>
      <c r="Z45" s="201">
        <v>39.200000000000003</v>
      </c>
      <c r="AA45" s="201">
        <v>8.26</v>
      </c>
      <c r="AB45" s="201">
        <v>0</v>
      </c>
      <c r="AC45" s="201">
        <v>1.1000000000000001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82.99</v>
      </c>
      <c r="AP45" s="201">
        <v>0</v>
      </c>
      <c r="AQ45" s="201">
        <v>0</v>
      </c>
      <c r="AR45" s="201">
        <v>10.130000000000001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14.48</v>
      </c>
      <c r="K46" s="201">
        <v>77.25</v>
      </c>
      <c r="L46" s="201">
        <v>31.55</v>
      </c>
      <c r="M46" s="201">
        <v>0</v>
      </c>
      <c r="N46" s="201">
        <v>10.09</v>
      </c>
      <c r="O46" s="201">
        <v>15.6</v>
      </c>
      <c r="P46" s="201">
        <v>2.35</v>
      </c>
      <c r="Q46" s="201">
        <v>2.71</v>
      </c>
      <c r="R46" s="201">
        <v>5.16</v>
      </c>
      <c r="S46" s="201">
        <v>2.98</v>
      </c>
      <c r="T46" s="201">
        <v>0</v>
      </c>
      <c r="U46" s="201">
        <v>9.8800000000000008</v>
      </c>
      <c r="V46" s="201">
        <v>2.48</v>
      </c>
      <c r="W46" s="201">
        <v>4.99</v>
      </c>
      <c r="X46" s="201">
        <v>19.68</v>
      </c>
      <c r="Y46" s="201">
        <v>0</v>
      </c>
      <c r="Z46" s="201">
        <v>39.200000000000003</v>
      </c>
      <c r="AA46" s="201">
        <v>8.26</v>
      </c>
      <c r="AB46" s="201">
        <v>0</v>
      </c>
      <c r="AC46" s="201">
        <v>1.1000000000000001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82.99</v>
      </c>
      <c r="AP46" s="201">
        <v>0</v>
      </c>
      <c r="AQ46" s="201">
        <v>0</v>
      </c>
      <c r="AR46" s="201">
        <v>10.130000000000001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14.48</v>
      </c>
      <c r="K47" s="201">
        <v>77.25</v>
      </c>
      <c r="L47" s="201">
        <v>31.55</v>
      </c>
      <c r="M47" s="201">
        <v>0</v>
      </c>
      <c r="N47" s="201">
        <v>7.13</v>
      </c>
      <c r="O47" s="201">
        <v>15.6</v>
      </c>
      <c r="P47" s="201">
        <v>0</v>
      </c>
      <c r="Q47" s="201">
        <v>2.71</v>
      </c>
      <c r="R47" s="201">
        <v>5.16</v>
      </c>
      <c r="S47" s="201">
        <v>2.98</v>
      </c>
      <c r="T47" s="201">
        <v>0</v>
      </c>
      <c r="U47" s="201">
        <v>9.8800000000000008</v>
      </c>
      <c r="V47" s="201">
        <v>2.48</v>
      </c>
      <c r="W47" s="201">
        <v>4.99</v>
      </c>
      <c r="X47" s="201">
        <v>19.68</v>
      </c>
      <c r="Y47" s="201">
        <v>0</v>
      </c>
      <c r="Z47" s="201">
        <v>39.200000000000003</v>
      </c>
      <c r="AA47" s="201">
        <v>8.26</v>
      </c>
      <c r="AB47" s="201">
        <v>0</v>
      </c>
      <c r="AC47" s="201">
        <v>1.1000000000000001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106.6</v>
      </c>
      <c r="AP47" s="201">
        <v>0</v>
      </c>
      <c r="AQ47" s="201">
        <v>0</v>
      </c>
      <c r="AR47" s="201">
        <v>10.130000000000001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14.48</v>
      </c>
      <c r="K48" s="201">
        <v>77.25</v>
      </c>
      <c r="L48" s="201">
        <v>31.55</v>
      </c>
      <c r="M48" s="201">
        <v>0</v>
      </c>
      <c r="N48" s="201">
        <v>7.13</v>
      </c>
      <c r="O48" s="201">
        <v>15.6</v>
      </c>
      <c r="P48" s="201">
        <v>0</v>
      </c>
      <c r="Q48" s="201">
        <v>2.71</v>
      </c>
      <c r="R48" s="201">
        <v>5.16</v>
      </c>
      <c r="S48" s="201">
        <v>2.98</v>
      </c>
      <c r="T48" s="201">
        <v>0</v>
      </c>
      <c r="U48" s="201">
        <v>9.8800000000000008</v>
      </c>
      <c r="V48" s="201">
        <v>2.48</v>
      </c>
      <c r="W48" s="201">
        <v>4.99</v>
      </c>
      <c r="X48" s="201">
        <v>19.68</v>
      </c>
      <c r="Y48" s="201">
        <v>0</v>
      </c>
      <c r="Z48" s="201">
        <v>39.200000000000003</v>
      </c>
      <c r="AA48" s="201">
        <v>8.26</v>
      </c>
      <c r="AB48" s="201">
        <v>0</v>
      </c>
      <c r="AC48" s="201">
        <v>1.1000000000000001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106.6</v>
      </c>
      <c r="AP48" s="201">
        <v>0</v>
      </c>
      <c r="AQ48" s="201">
        <v>0</v>
      </c>
      <c r="AR48" s="201">
        <v>10.130000000000001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14.48</v>
      </c>
      <c r="K49" s="201">
        <v>77.25</v>
      </c>
      <c r="L49" s="201">
        <v>31.55</v>
      </c>
      <c r="M49" s="201">
        <v>0</v>
      </c>
      <c r="N49" s="201">
        <v>12.67</v>
      </c>
      <c r="O49" s="201">
        <v>23.18</v>
      </c>
      <c r="P49" s="201">
        <v>2.36</v>
      </c>
      <c r="Q49" s="201">
        <v>2.4700000000000002</v>
      </c>
      <c r="R49" s="201">
        <v>5.09</v>
      </c>
      <c r="S49" s="201">
        <v>2.98</v>
      </c>
      <c r="T49" s="201">
        <v>0</v>
      </c>
      <c r="U49" s="201">
        <v>9.8800000000000008</v>
      </c>
      <c r="V49" s="201">
        <v>2.48</v>
      </c>
      <c r="W49" s="201">
        <v>4.99</v>
      </c>
      <c r="X49" s="201">
        <v>19.68</v>
      </c>
      <c r="Y49" s="201">
        <v>0</v>
      </c>
      <c r="Z49" s="201">
        <v>39.200000000000003</v>
      </c>
      <c r="AA49" s="201">
        <v>8.26</v>
      </c>
      <c r="AB49" s="201">
        <v>0</v>
      </c>
      <c r="AC49" s="201">
        <v>1.1000000000000001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133.6</v>
      </c>
      <c r="AP49" s="201">
        <v>0</v>
      </c>
      <c r="AQ49" s="201">
        <v>0</v>
      </c>
      <c r="AR49" s="201">
        <v>10.130000000000001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14.48</v>
      </c>
      <c r="K50" s="201">
        <v>77.25</v>
      </c>
      <c r="L50" s="201">
        <v>31.55</v>
      </c>
      <c r="M50" s="201">
        <v>0</v>
      </c>
      <c r="N50" s="201">
        <v>13.74</v>
      </c>
      <c r="O50" s="201">
        <v>23.18</v>
      </c>
      <c r="P50" s="201">
        <v>2.36</v>
      </c>
      <c r="Q50" s="201">
        <v>2.4700000000000002</v>
      </c>
      <c r="R50" s="201">
        <v>5.09</v>
      </c>
      <c r="S50" s="201">
        <v>2.98</v>
      </c>
      <c r="T50" s="201">
        <v>0</v>
      </c>
      <c r="U50" s="201">
        <v>9.8800000000000008</v>
      </c>
      <c r="V50" s="201">
        <v>2.48</v>
      </c>
      <c r="W50" s="201">
        <v>4.99</v>
      </c>
      <c r="X50" s="201">
        <v>19.68</v>
      </c>
      <c r="Y50" s="201">
        <v>0</v>
      </c>
      <c r="Z50" s="201">
        <v>39.200000000000003</v>
      </c>
      <c r="AA50" s="201">
        <v>8.26</v>
      </c>
      <c r="AB50" s="201">
        <v>0</v>
      </c>
      <c r="AC50" s="201">
        <v>1.1000000000000001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133.6</v>
      </c>
      <c r="AP50" s="201">
        <v>0</v>
      </c>
      <c r="AQ50" s="201">
        <v>0</v>
      </c>
      <c r="AR50" s="201">
        <v>10.130000000000001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14.48</v>
      </c>
      <c r="K51" s="201">
        <v>77.25</v>
      </c>
      <c r="L51" s="201">
        <v>31.55</v>
      </c>
      <c r="M51" s="201">
        <v>0</v>
      </c>
      <c r="N51" s="201">
        <v>1.02</v>
      </c>
      <c r="O51" s="201">
        <v>1.72</v>
      </c>
      <c r="P51" s="201">
        <v>2.36</v>
      </c>
      <c r="Q51" s="201">
        <v>2.4700000000000002</v>
      </c>
      <c r="R51" s="201">
        <v>5.09</v>
      </c>
      <c r="S51" s="201">
        <v>2.98</v>
      </c>
      <c r="T51" s="201">
        <v>0</v>
      </c>
      <c r="U51" s="201">
        <v>9.8800000000000008</v>
      </c>
      <c r="V51" s="201">
        <v>2.48</v>
      </c>
      <c r="W51" s="201">
        <v>0.38</v>
      </c>
      <c r="X51" s="201">
        <v>1.28</v>
      </c>
      <c r="Y51" s="201">
        <v>0</v>
      </c>
      <c r="Z51" s="201">
        <v>39.200000000000003</v>
      </c>
      <c r="AA51" s="201">
        <v>8.26</v>
      </c>
      <c r="AB51" s="201">
        <v>0</v>
      </c>
      <c r="AC51" s="201">
        <v>1.1000000000000001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133.6</v>
      </c>
      <c r="AP51" s="201">
        <v>0</v>
      </c>
      <c r="AQ51" s="201">
        <v>0</v>
      </c>
      <c r="AR51" s="201">
        <v>10.050000000000001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14.48</v>
      </c>
      <c r="K52" s="201">
        <v>77.25</v>
      </c>
      <c r="L52" s="201">
        <v>31.55</v>
      </c>
      <c r="M52" s="201">
        <v>0</v>
      </c>
      <c r="N52" s="201">
        <v>1.02</v>
      </c>
      <c r="O52" s="201">
        <v>1.72</v>
      </c>
      <c r="P52" s="201">
        <v>2.36</v>
      </c>
      <c r="Q52" s="201">
        <v>2.4700000000000002</v>
      </c>
      <c r="R52" s="201">
        <v>5.09</v>
      </c>
      <c r="S52" s="201">
        <v>2.98</v>
      </c>
      <c r="T52" s="201">
        <v>0</v>
      </c>
      <c r="U52" s="201">
        <v>9.8800000000000008</v>
      </c>
      <c r="V52" s="201">
        <v>2.48</v>
      </c>
      <c r="W52" s="201">
        <v>0.38</v>
      </c>
      <c r="X52" s="201">
        <v>1.28</v>
      </c>
      <c r="Y52" s="201">
        <v>0</v>
      </c>
      <c r="Z52" s="201">
        <v>39.200000000000003</v>
      </c>
      <c r="AA52" s="201">
        <v>8.26</v>
      </c>
      <c r="AB52" s="201">
        <v>0</v>
      </c>
      <c r="AC52" s="201">
        <v>1.1000000000000001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133.6</v>
      </c>
      <c r="AP52" s="201">
        <v>0</v>
      </c>
      <c r="AQ52" s="201">
        <v>0</v>
      </c>
      <c r="AR52" s="201">
        <v>10.050000000000001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14.48</v>
      </c>
      <c r="K53" s="201">
        <v>77.25</v>
      </c>
      <c r="L53" s="201">
        <v>31.55</v>
      </c>
      <c r="M53" s="201">
        <v>0</v>
      </c>
      <c r="N53" s="201">
        <v>1.03</v>
      </c>
      <c r="O53" s="201">
        <v>1.72</v>
      </c>
      <c r="P53" s="201">
        <v>2.36</v>
      </c>
      <c r="Q53" s="201">
        <v>2.4700000000000002</v>
      </c>
      <c r="R53" s="201">
        <v>5.09</v>
      </c>
      <c r="S53" s="201">
        <v>2.98</v>
      </c>
      <c r="T53" s="201">
        <v>0</v>
      </c>
      <c r="U53" s="201">
        <v>9.8800000000000008</v>
      </c>
      <c r="V53" s="201">
        <v>2.48</v>
      </c>
      <c r="W53" s="201">
        <v>0.38</v>
      </c>
      <c r="X53" s="201">
        <v>1.28</v>
      </c>
      <c r="Y53" s="201">
        <v>0</v>
      </c>
      <c r="Z53" s="201">
        <v>39.200000000000003</v>
      </c>
      <c r="AA53" s="201">
        <v>8.26</v>
      </c>
      <c r="AB53" s="201">
        <v>0</v>
      </c>
      <c r="AC53" s="201">
        <v>1.1000000000000001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133.6</v>
      </c>
      <c r="AP53" s="201">
        <v>0</v>
      </c>
      <c r="AQ53" s="201">
        <v>0</v>
      </c>
      <c r="AR53" s="201">
        <v>10.050000000000001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14.48</v>
      </c>
      <c r="K54" s="201">
        <v>77.25</v>
      </c>
      <c r="L54" s="201">
        <v>31.55</v>
      </c>
      <c r="M54" s="201">
        <v>0</v>
      </c>
      <c r="N54" s="201">
        <v>1.03</v>
      </c>
      <c r="O54" s="201">
        <v>1.72</v>
      </c>
      <c r="P54" s="201">
        <v>2.36</v>
      </c>
      <c r="Q54" s="201">
        <v>2.4700000000000002</v>
      </c>
      <c r="R54" s="201">
        <v>5.09</v>
      </c>
      <c r="S54" s="201">
        <v>2.98</v>
      </c>
      <c r="T54" s="201">
        <v>0</v>
      </c>
      <c r="U54" s="201">
        <v>9.8800000000000008</v>
      </c>
      <c r="V54" s="201">
        <v>2.48</v>
      </c>
      <c r="W54" s="201">
        <v>0.38</v>
      </c>
      <c r="X54" s="201">
        <v>1.28</v>
      </c>
      <c r="Y54" s="201">
        <v>0</v>
      </c>
      <c r="Z54" s="201">
        <v>39.200000000000003</v>
      </c>
      <c r="AA54" s="201">
        <v>8.26</v>
      </c>
      <c r="AB54" s="201">
        <v>0</v>
      </c>
      <c r="AC54" s="201">
        <v>1.1000000000000001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133.6</v>
      </c>
      <c r="AP54" s="201">
        <v>0</v>
      </c>
      <c r="AQ54" s="201">
        <v>0</v>
      </c>
      <c r="AR54" s="201">
        <v>10.050000000000001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14.48</v>
      </c>
      <c r="K55" s="201">
        <v>77.25</v>
      </c>
      <c r="L55" s="201">
        <v>31.55</v>
      </c>
      <c r="M55" s="201">
        <v>0</v>
      </c>
      <c r="N55" s="201">
        <v>14.13</v>
      </c>
      <c r="O55" s="201">
        <v>23.65</v>
      </c>
      <c r="P55" s="201">
        <v>2.36</v>
      </c>
      <c r="Q55" s="201">
        <v>2.4700000000000002</v>
      </c>
      <c r="R55" s="201">
        <v>5.05</v>
      </c>
      <c r="S55" s="201">
        <v>2.98</v>
      </c>
      <c r="T55" s="201">
        <v>0</v>
      </c>
      <c r="U55" s="201">
        <v>9.8800000000000008</v>
      </c>
      <c r="V55" s="201">
        <v>2.48</v>
      </c>
      <c r="W55" s="201">
        <v>4.87</v>
      </c>
      <c r="X55" s="201">
        <v>17.649999999999999</v>
      </c>
      <c r="Y55" s="201">
        <v>0</v>
      </c>
      <c r="Z55" s="201">
        <v>39.01</v>
      </c>
      <c r="AA55" s="201">
        <v>8.26</v>
      </c>
      <c r="AB55" s="201">
        <v>0</v>
      </c>
      <c r="AC55" s="201">
        <v>1.1000000000000001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133.6</v>
      </c>
      <c r="AP55" s="201">
        <v>0</v>
      </c>
      <c r="AQ55" s="201">
        <v>0</v>
      </c>
      <c r="AR55" s="201">
        <v>10.050000000000001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14.48</v>
      </c>
      <c r="K56" s="201">
        <v>77.25</v>
      </c>
      <c r="L56" s="201">
        <v>31.55</v>
      </c>
      <c r="M56" s="201">
        <v>0</v>
      </c>
      <c r="N56" s="201">
        <v>14.13</v>
      </c>
      <c r="O56" s="201">
        <v>23.65</v>
      </c>
      <c r="P56" s="201">
        <v>2.36</v>
      </c>
      <c r="Q56" s="201">
        <v>2.4700000000000002</v>
      </c>
      <c r="R56" s="201">
        <v>5.05</v>
      </c>
      <c r="S56" s="201">
        <v>2.98</v>
      </c>
      <c r="T56" s="201">
        <v>0</v>
      </c>
      <c r="U56" s="201">
        <v>9.8800000000000008</v>
      </c>
      <c r="V56" s="201">
        <v>2.48</v>
      </c>
      <c r="W56" s="201">
        <v>4.87</v>
      </c>
      <c r="X56" s="201">
        <v>17.649999999999999</v>
      </c>
      <c r="Y56" s="201">
        <v>0</v>
      </c>
      <c r="Z56" s="201">
        <v>39.01</v>
      </c>
      <c r="AA56" s="201">
        <v>8.26</v>
      </c>
      <c r="AB56" s="201">
        <v>0</v>
      </c>
      <c r="AC56" s="201">
        <v>1.1000000000000001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133.6</v>
      </c>
      <c r="AP56" s="201">
        <v>0</v>
      </c>
      <c r="AQ56" s="201">
        <v>0</v>
      </c>
      <c r="AR56" s="201">
        <v>10.050000000000001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14.48</v>
      </c>
      <c r="K57" s="201">
        <v>77.25</v>
      </c>
      <c r="L57" s="201">
        <v>31.55</v>
      </c>
      <c r="M57" s="201">
        <v>0</v>
      </c>
      <c r="N57" s="201">
        <v>14.13</v>
      </c>
      <c r="O57" s="201">
        <v>23.65</v>
      </c>
      <c r="P57" s="201">
        <v>2.35</v>
      </c>
      <c r="Q57" s="201">
        <v>2.4700000000000002</v>
      </c>
      <c r="R57" s="201">
        <v>5.08</v>
      </c>
      <c r="S57" s="201">
        <v>2.98</v>
      </c>
      <c r="T57" s="201">
        <v>0</v>
      </c>
      <c r="U57" s="201">
        <v>9.8800000000000008</v>
      </c>
      <c r="V57" s="201">
        <v>2.48</v>
      </c>
      <c r="W57" s="201">
        <v>5.27</v>
      </c>
      <c r="X57" s="201">
        <v>17.649999999999999</v>
      </c>
      <c r="Y57" s="201">
        <v>0</v>
      </c>
      <c r="Z57" s="201">
        <v>39.200000000000003</v>
      </c>
      <c r="AA57" s="201">
        <v>8.26</v>
      </c>
      <c r="AB57" s="201">
        <v>0</v>
      </c>
      <c r="AC57" s="201">
        <v>1.1000000000000001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133.6</v>
      </c>
      <c r="AP57" s="201">
        <v>0</v>
      </c>
      <c r="AQ57" s="201">
        <v>0</v>
      </c>
      <c r="AR57" s="201">
        <v>10.050000000000001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14.48</v>
      </c>
      <c r="K58" s="201">
        <v>77.25</v>
      </c>
      <c r="L58" s="201">
        <v>31.55</v>
      </c>
      <c r="M58" s="201">
        <v>0</v>
      </c>
      <c r="N58" s="201">
        <v>14.13</v>
      </c>
      <c r="O58" s="201">
        <v>23.65</v>
      </c>
      <c r="P58" s="201">
        <v>2.35</v>
      </c>
      <c r="Q58" s="201">
        <v>2.4700000000000002</v>
      </c>
      <c r="R58" s="201">
        <v>5.08</v>
      </c>
      <c r="S58" s="201">
        <v>2.97</v>
      </c>
      <c r="T58" s="201">
        <v>0</v>
      </c>
      <c r="U58" s="201">
        <v>9.8800000000000008</v>
      </c>
      <c r="V58" s="201">
        <v>2.48</v>
      </c>
      <c r="W58" s="201">
        <v>5.27</v>
      </c>
      <c r="X58" s="201">
        <v>17.649999999999999</v>
      </c>
      <c r="Y58" s="201">
        <v>0</v>
      </c>
      <c r="Z58" s="201">
        <v>39.200000000000003</v>
      </c>
      <c r="AA58" s="201">
        <v>8.26</v>
      </c>
      <c r="AB58" s="201">
        <v>0</v>
      </c>
      <c r="AC58" s="201">
        <v>1.1000000000000001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133.6</v>
      </c>
      <c r="AP58" s="201">
        <v>0</v>
      </c>
      <c r="AQ58" s="201">
        <v>0</v>
      </c>
      <c r="AR58" s="201">
        <v>10.050000000000001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14.48</v>
      </c>
      <c r="K59" s="201">
        <v>77.25</v>
      </c>
      <c r="L59" s="201">
        <v>31.55</v>
      </c>
      <c r="M59" s="201">
        <v>0</v>
      </c>
      <c r="N59" s="201">
        <v>1.02</v>
      </c>
      <c r="O59" s="201">
        <v>4.5</v>
      </c>
      <c r="P59" s="201">
        <v>2.35</v>
      </c>
      <c r="Q59" s="201">
        <v>2.74</v>
      </c>
      <c r="R59" s="201">
        <v>5.17</v>
      </c>
      <c r="S59" s="201">
        <v>2.97</v>
      </c>
      <c r="T59" s="201">
        <v>0</v>
      </c>
      <c r="U59" s="201">
        <v>9.8800000000000008</v>
      </c>
      <c r="V59" s="201">
        <v>0.18</v>
      </c>
      <c r="W59" s="201">
        <v>0.38</v>
      </c>
      <c r="X59" s="201">
        <v>1.28</v>
      </c>
      <c r="Y59" s="201">
        <v>0</v>
      </c>
      <c r="Z59" s="201">
        <v>21.39</v>
      </c>
      <c r="AA59" s="201">
        <v>11.62</v>
      </c>
      <c r="AB59" s="201">
        <v>0</v>
      </c>
      <c r="AC59" s="201">
        <v>1.1000000000000001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12.6</v>
      </c>
      <c r="AL59" s="201">
        <v>0</v>
      </c>
      <c r="AM59" s="201">
        <v>0</v>
      </c>
      <c r="AN59" s="201">
        <v>0</v>
      </c>
      <c r="AO59" s="201">
        <v>133.6</v>
      </c>
      <c r="AP59" s="201">
        <v>0</v>
      </c>
      <c r="AQ59" s="201">
        <v>0</v>
      </c>
      <c r="AR59" s="201">
        <v>10.050000000000001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14.48</v>
      </c>
      <c r="K60" s="201">
        <v>77.25</v>
      </c>
      <c r="L60" s="201">
        <v>31.55</v>
      </c>
      <c r="M60" s="201">
        <v>0</v>
      </c>
      <c r="N60" s="201">
        <v>1.02</v>
      </c>
      <c r="O60" s="201">
        <v>1.72</v>
      </c>
      <c r="P60" s="201">
        <v>2.35</v>
      </c>
      <c r="Q60" s="201">
        <v>2.74</v>
      </c>
      <c r="R60" s="201">
        <v>5.17</v>
      </c>
      <c r="S60" s="201">
        <v>2.97</v>
      </c>
      <c r="T60" s="201">
        <v>0</v>
      </c>
      <c r="U60" s="201">
        <v>9.8800000000000008</v>
      </c>
      <c r="V60" s="201">
        <v>0.18</v>
      </c>
      <c r="W60" s="201">
        <v>0.38</v>
      </c>
      <c r="X60" s="201">
        <v>1.28</v>
      </c>
      <c r="Y60" s="201">
        <v>0</v>
      </c>
      <c r="Z60" s="201">
        <v>14.93</v>
      </c>
      <c r="AA60" s="201">
        <v>11.62</v>
      </c>
      <c r="AB60" s="201">
        <v>0</v>
      </c>
      <c r="AC60" s="201">
        <v>1.1000000000000001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12.6</v>
      </c>
      <c r="AL60" s="201">
        <v>0</v>
      </c>
      <c r="AM60" s="201">
        <v>0</v>
      </c>
      <c r="AN60" s="201">
        <v>0</v>
      </c>
      <c r="AO60" s="201">
        <v>133.6</v>
      </c>
      <c r="AP60" s="201">
        <v>0</v>
      </c>
      <c r="AQ60" s="201">
        <v>0</v>
      </c>
      <c r="AR60" s="201">
        <v>10.050000000000001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14.48</v>
      </c>
      <c r="K61" s="201">
        <v>77.25</v>
      </c>
      <c r="L61" s="201">
        <v>31.55</v>
      </c>
      <c r="M61" s="201">
        <v>0</v>
      </c>
      <c r="N61" s="201">
        <v>14.68</v>
      </c>
      <c r="O61" s="201">
        <v>24.57</v>
      </c>
      <c r="P61" s="201">
        <v>2.35</v>
      </c>
      <c r="Q61" s="201">
        <v>2.84</v>
      </c>
      <c r="R61" s="201">
        <v>5.36</v>
      </c>
      <c r="S61" s="201">
        <v>3.1</v>
      </c>
      <c r="T61" s="201">
        <v>0</v>
      </c>
      <c r="U61" s="201">
        <v>9.8800000000000008</v>
      </c>
      <c r="V61" s="201">
        <v>2.38</v>
      </c>
      <c r="W61" s="201">
        <v>5.47</v>
      </c>
      <c r="X61" s="201">
        <v>18.329999999999998</v>
      </c>
      <c r="Y61" s="201">
        <v>0</v>
      </c>
      <c r="Z61" s="201">
        <v>16.3</v>
      </c>
      <c r="AA61" s="201">
        <v>11.86</v>
      </c>
      <c r="AB61" s="201">
        <v>0</v>
      </c>
      <c r="AC61" s="201">
        <v>1.1000000000000001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12.6</v>
      </c>
      <c r="AL61" s="201">
        <v>0</v>
      </c>
      <c r="AM61" s="201">
        <v>0</v>
      </c>
      <c r="AN61" s="201">
        <v>0</v>
      </c>
      <c r="AO61" s="201">
        <v>133.6</v>
      </c>
      <c r="AP61" s="201">
        <v>0</v>
      </c>
      <c r="AQ61" s="201">
        <v>0</v>
      </c>
      <c r="AR61" s="201">
        <v>10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14.48</v>
      </c>
      <c r="K62" s="201">
        <v>77.25</v>
      </c>
      <c r="L62" s="201">
        <v>31.55</v>
      </c>
      <c r="M62" s="201">
        <v>0</v>
      </c>
      <c r="N62" s="201">
        <v>14.68</v>
      </c>
      <c r="O62" s="201">
        <v>24.57</v>
      </c>
      <c r="P62" s="201">
        <v>2.35</v>
      </c>
      <c r="Q62" s="201">
        <v>2.84</v>
      </c>
      <c r="R62" s="201">
        <v>5.36</v>
      </c>
      <c r="S62" s="201">
        <v>3.1</v>
      </c>
      <c r="T62" s="201">
        <v>0</v>
      </c>
      <c r="U62" s="201">
        <v>9.8800000000000008</v>
      </c>
      <c r="V62" s="201">
        <v>2.38</v>
      </c>
      <c r="W62" s="201">
        <v>5.47</v>
      </c>
      <c r="X62" s="201">
        <v>18.329999999999998</v>
      </c>
      <c r="Y62" s="201">
        <v>0</v>
      </c>
      <c r="Z62" s="201">
        <v>3.99</v>
      </c>
      <c r="AA62" s="201">
        <v>11.86</v>
      </c>
      <c r="AB62" s="201">
        <v>0</v>
      </c>
      <c r="AC62" s="201">
        <v>1.1000000000000001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12.6</v>
      </c>
      <c r="AL62" s="201">
        <v>0</v>
      </c>
      <c r="AM62" s="201">
        <v>0</v>
      </c>
      <c r="AN62" s="201">
        <v>0</v>
      </c>
      <c r="AO62" s="201">
        <v>133.6</v>
      </c>
      <c r="AP62" s="201">
        <v>0</v>
      </c>
      <c r="AQ62" s="201">
        <v>0</v>
      </c>
      <c r="AR62" s="201">
        <v>10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14.2</v>
      </c>
      <c r="K63" s="201">
        <v>80.209999999999994</v>
      </c>
      <c r="L63" s="201">
        <v>31.55</v>
      </c>
      <c r="M63" s="201">
        <v>0</v>
      </c>
      <c r="N63" s="201">
        <v>1.1100000000000001</v>
      </c>
      <c r="O63" s="201">
        <v>2.2400000000000002</v>
      </c>
      <c r="P63" s="201">
        <v>2.35</v>
      </c>
      <c r="Q63" s="201">
        <v>2.64</v>
      </c>
      <c r="R63" s="201">
        <v>4.97</v>
      </c>
      <c r="S63" s="201">
        <v>2.85</v>
      </c>
      <c r="T63" s="201">
        <v>0</v>
      </c>
      <c r="U63" s="201">
        <v>9.8800000000000008</v>
      </c>
      <c r="V63" s="201">
        <v>2.38</v>
      </c>
      <c r="W63" s="201">
        <v>5.47</v>
      </c>
      <c r="X63" s="201">
        <v>18.329999999999998</v>
      </c>
      <c r="Y63" s="201">
        <v>0</v>
      </c>
      <c r="Z63" s="201">
        <v>37.11</v>
      </c>
      <c r="AA63" s="201">
        <v>11.86</v>
      </c>
      <c r="AB63" s="201">
        <v>0</v>
      </c>
      <c r="AC63" s="201">
        <v>1.1000000000000001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12.6</v>
      </c>
      <c r="AL63" s="201">
        <v>0</v>
      </c>
      <c r="AM63" s="201">
        <v>0</v>
      </c>
      <c r="AN63" s="201">
        <v>0</v>
      </c>
      <c r="AO63" s="201">
        <v>133.6</v>
      </c>
      <c r="AP63" s="201">
        <v>0</v>
      </c>
      <c r="AQ63" s="201">
        <v>0</v>
      </c>
      <c r="AR63" s="201">
        <v>10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14.2</v>
      </c>
      <c r="K64" s="201">
        <v>80.209999999999994</v>
      </c>
      <c r="L64" s="201">
        <v>31.55</v>
      </c>
      <c r="M64" s="201">
        <v>0</v>
      </c>
      <c r="N64" s="201">
        <v>1.02</v>
      </c>
      <c r="O64" s="201">
        <v>1.72</v>
      </c>
      <c r="P64" s="201">
        <v>2.35</v>
      </c>
      <c r="Q64" s="201">
        <v>2.64</v>
      </c>
      <c r="R64" s="201">
        <v>4.97</v>
      </c>
      <c r="S64" s="201">
        <v>2.85</v>
      </c>
      <c r="T64" s="201">
        <v>0</v>
      </c>
      <c r="U64" s="201">
        <v>9.8800000000000008</v>
      </c>
      <c r="V64" s="201">
        <v>2.38</v>
      </c>
      <c r="W64" s="201">
        <v>5.47</v>
      </c>
      <c r="X64" s="201">
        <v>18.329999999999998</v>
      </c>
      <c r="Y64" s="201">
        <v>0</v>
      </c>
      <c r="Z64" s="201">
        <v>37.11</v>
      </c>
      <c r="AA64" s="201">
        <v>11.3</v>
      </c>
      <c r="AB64" s="201">
        <v>0</v>
      </c>
      <c r="AC64" s="201">
        <v>1.1000000000000001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12.6</v>
      </c>
      <c r="AL64" s="201">
        <v>0</v>
      </c>
      <c r="AM64" s="201">
        <v>0</v>
      </c>
      <c r="AN64" s="201">
        <v>0</v>
      </c>
      <c r="AO64" s="201">
        <v>133.6</v>
      </c>
      <c r="AP64" s="201">
        <v>0</v>
      </c>
      <c r="AQ64" s="201">
        <v>0</v>
      </c>
      <c r="AR64" s="201">
        <v>10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14.2</v>
      </c>
      <c r="K65" s="201">
        <v>77.25</v>
      </c>
      <c r="L65" s="201">
        <v>31.55</v>
      </c>
      <c r="M65" s="201">
        <v>0</v>
      </c>
      <c r="N65" s="201">
        <v>1.02</v>
      </c>
      <c r="O65" s="201">
        <v>1.72</v>
      </c>
      <c r="P65" s="201">
        <v>2.35</v>
      </c>
      <c r="Q65" s="201">
        <v>2.64</v>
      </c>
      <c r="R65" s="201">
        <v>4.97</v>
      </c>
      <c r="S65" s="201">
        <v>2.85</v>
      </c>
      <c r="T65" s="201">
        <v>0</v>
      </c>
      <c r="U65" s="201">
        <v>9.8800000000000008</v>
      </c>
      <c r="V65" s="201">
        <v>2.38</v>
      </c>
      <c r="W65" s="201">
        <v>5.45</v>
      </c>
      <c r="X65" s="201">
        <v>19.32</v>
      </c>
      <c r="Y65" s="201">
        <v>0</v>
      </c>
      <c r="Z65" s="201">
        <v>3.99</v>
      </c>
      <c r="AA65" s="201">
        <v>1.29</v>
      </c>
      <c r="AB65" s="201">
        <v>0</v>
      </c>
      <c r="AC65" s="201">
        <v>1.1000000000000001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12.6</v>
      </c>
      <c r="AL65" s="201">
        <v>0</v>
      </c>
      <c r="AM65" s="201">
        <v>0</v>
      </c>
      <c r="AN65" s="201">
        <v>0</v>
      </c>
      <c r="AO65" s="201">
        <v>133.6</v>
      </c>
      <c r="AP65" s="201">
        <v>0</v>
      </c>
      <c r="AQ65" s="201">
        <v>0</v>
      </c>
      <c r="AR65" s="201">
        <v>10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14.2</v>
      </c>
      <c r="K66" s="201">
        <v>77.25</v>
      </c>
      <c r="L66" s="201">
        <v>31.55</v>
      </c>
      <c r="M66" s="201">
        <v>0</v>
      </c>
      <c r="N66" s="201">
        <v>1.02</v>
      </c>
      <c r="O66" s="201">
        <v>1.72</v>
      </c>
      <c r="P66" s="201">
        <v>2.35</v>
      </c>
      <c r="Q66" s="201">
        <v>2.64</v>
      </c>
      <c r="R66" s="201">
        <v>4.97</v>
      </c>
      <c r="S66" s="201">
        <v>2.85</v>
      </c>
      <c r="T66" s="201">
        <v>0</v>
      </c>
      <c r="U66" s="201">
        <v>9.8800000000000008</v>
      </c>
      <c r="V66" s="201">
        <v>2.38</v>
      </c>
      <c r="W66" s="201">
        <v>5.45</v>
      </c>
      <c r="X66" s="201">
        <v>19.32</v>
      </c>
      <c r="Y66" s="201">
        <v>0</v>
      </c>
      <c r="Z66" s="201">
        <v>3.99</v>
      </c>
      <c r="AA66" s="201">
        <v>1.29</v>
      </c>
      <c r="AB66" s="201">
        <v>0</v>
      </c>
      <c r="AC66" s="201">
        <v>1.1000000000000001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12.6</v>
      </c>
      <c r="AL66" s="201">
        <v>0</v>
      </c>
      <c r="AM66" s="201">
        <v>0</v>
      </c>
      <c r="AN66" s="201">
        <v>0</v>
      </c>
      <c r="AO66" s="201">
        <v>133.6</v>
      </c>
      <c r="AP66" s="201">
        <v>0</v>
      </c>
      <c r="AQ66" s="201">
        <v>0</v>
      </c>
      <c r="AR66" s="201">
        <v>10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14.2</v>
      </c>
      <c r="K67" s="201">
        <v>77.25</v>
      </c>
      <c r="L67" s="201">
        <v>31.55</v>
      </c>
      <c r="M67" s="201">
        <v>0</v>
      </c>
      <c r="N67" s="201">
        <v>1.02</v>
      </c>
      <c r="O67" s="201">
        <v>1.72</v>
      </c>
      <c r="P67" s="201">
        <v>2.35</v>
      </c>
      <c r="Q67" s="201">
        <v>2.64</v>
      </c>
      <c r="R67" s="201">
        <v>4.97</v>
      </c>
      <c r="S67" s="201">
        <v>2.85</v>
      </c>
      <c r="T67" s="201">
        <v>0</v>
      </c>
      <c r="U67" s="201">
        <v>9.8800000000000008</v>
      </c>
      <c r="V67" s="201">
        <v>0.25</v>
      </c>
      <c r="W67" s="201">
        <v>0.4</v>
      </c>
      <c r="X67" s="201">
        <v>1.64</v>
      </c>
      <c r="Y67" s="201">
        <v>0</v>
      </c>
      <c r="Z67" s="201">
        <v>32.28</v>
      </c>
      <c r="AA67" s="201">
        <v>11.3</v>
      </c>
      <c r="AB67" s="201">
        <v>0</v>
      </c>
      <c r="AC67" s="201">
        <v>1.1000000000000001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133.6</v>
      </c>
      <c r="AP67" s="201">
        <v>0</v>
      </c>
      <c r="AQ67" s="201">
        <v>0</v>
      </c>
      <c r="AR67" s="201">
        <v>10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14.2</v>
      </c>
      <c r="K68" s="201">
        <v>77.25</v>
      </c>
      <c r="L68" s="201">
        <v>31.55</v>
      </c>
      <c r="M68" s="201">
        <v>0</v>
      </c>
      <c r="N68" s="201">
        <v>1.02</v>
      </c>
      <c r="O68" s="201">
        <v>1.72</v>
      </c>
      <c r="P68" s="201">
        <v>2.35</v>
      </c>
      <c r="Q68" s="201">
        <v>2.64</v>
      </c>
      <c r="R68" s="201">
        <v>4.97</v>
      </c>
      <c r="S68" s="201">
        <v>2.85</v>
      </c>
      <c r="T68" s="201">
        <v>0</v>
      </c>
      <c r="U68" s="201">
        <v>9.8800000000000008</v>
      </c>
      <c r="V68" s="201">
        <v>0.18</v>
      </c>
      <c r="W68" s="201">
        <v>0.38</v>
      </c>
      <c r="X68" s="201">
        <v>1.28</v>
      </c>
      <c r="Y68" s="201">
        <v>0</v>
      </c>
      <c r="Z68" s="201">
        <v>32.28</v>
      </c>
      <c r="AA68" s="201">
        <v>11.3</v>
      </c>
      <c r="AB68" s="201">
        <v>0</v>
      </c>
      <c r="AC68" s="201">
        <v>1.1000000000000001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133.6</v>
      </c>
      <c r="AP68" s="201">
        <v>0</v>
      </c>
      <c r="AQ68" s="201">
        <v>0</v>
      </c>
      <c r="AR68" s="201">
        <v>10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14.48</v>
      </c>
      <c r="K69" s="201">
        <v>77.25</v>
      </c>
      <c r="L69" s="201">
        <v>31.36</v>
      </c>
      <c r="M69" s="201">
        <v>0</v>
      </c>
      <c r="N69" s="201">
        <v>1.02</v>
      </c>
      <c r="O69" s="201">
        <v>1.72</v>
      </c>
      <c r="P69" s="201">
        <v>2.35</v>
      </c>
      <c r="Q69" s="201">
        <v>2.64</v>
      </c>
      <c r="R69" s="201">
        <v>4.97</v>
      </c>
      <c r="S69" s="201">
        <v>2.85</v>
      </c>
      <c r="T69" s="201">
        <v>0</v>
      </c>
      <c r="U69" s="201">
        <v>9.8800000000000008</v>
      </c>
      <c r="V69" s="201">
        <v>0.18</v>
      </c>
      <c r="W69" s="201">
        <v>0.38</v>
      </c>
      <c r="X69" s="201">
        <v>1.28</v>
      </c>
      <c r="Y69" s="201">
        <v>0</v>
      </c>
      <c r="Z69" s="201">
        <v>4.74</v>
      </c>
      <c r="AA69" s="201">
        <v>11.3</v>
      </c>
      <c r="AB69" s="201">
        <v>0</v>
      </c>
      <c r="AC69" s="201">
        <v>1.1000000000000001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133.6</v>
      </c>
      <c r="AP69" s="201">
        <v>0</v>
      </c>
      <c r="AQ69" s="201">
        <v>0</v>
      </c>
      <c r="AR69" s="201">
        <v>10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14.48</v>
      </c>
      <c r="K70" s="201">
        <v>77.25</v>
      </c>
      <c r="L70" s="201">
        <v>31.55</v>
      </c>
      <c r="M70" s="201">
        <v>0</v>
      </c>
      <c r="N70" s="201">
        <v>1.02</v>
      </c>
      <c r="O70" s="201">
        <v>1.72</v>
      </c>
      <c r="P70" s="201">
        <v>2.35</v>
      </c>
      <c r="Q70" s="201">
        <v>2.64</v>
      </c>
      <c r="R70" s="201">
        <v>4.97</v>
      </c>
      <c r="S70" s="201">
        <v>2.85</v>
      </c>
      <c r="T70" s="201">
        <v>0</v>
      </c>
      <c r="U70" s="201">
        <v>9.8800000000000008</v>
      </c>
      <c r="V70" s="201">
        <v>0.18</v>
      </c>
      <c r="W70" s="201">
        <v>0.38</v>
      </c>
      <c r="X70" s="201">
        <v>1.28</v>
      </c>
      <c r="Y70" s="201">
        <v>0</v>
      </c>
      <c r="Z70" s="201">
        <v>37.11</v>
      </c>
      <c r="AA70" s="201">
        <v>11.3</v>
      </c>
      <c r="AB70" s="201">
        <v>0</v>
      </c>
      <c r="AC70" s="201">
        <v>1.1000000000000001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133.6</v>
      </c>
      <c r="AP70" s="201">
        <v>0</v>
      </c>
      <c r="AQ70" s="201">
        <v>0</v>
      </c>
      <c r="AR70" s="201">
        <v>9.9499999999999993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</v>
      </c>
      <c r="H71" s="201">
        <v>0</v>
      </c>
      <c r="I71" s="201">
        <v>0</v>
      </c>
      <c r="J71" s="201">
        <v>14.48</v>
      </c>
      <c r="K71" s="201">
        <v>79.48</v>
      </c>
      <c r="L71" s="201">
        <v>32.81</v>
      </c>
      <c r="M71" s="201">
        <v>0</v>
      </c>
      <c r="N71" s="201">
        <v>1.02</v>
      </c>
      <c r="O71" s="201">
        <v>1.72</v>
      </c>
      <c r="P71" s="201">
        <v>2.35</v>
      </c>
      <c r="Q71" s="201">
        <v>2.74</v>
      </c>
      <c r="R71" s="201">
        <v>5.17</v>
      </c>
      <c r="S71" s="201">
        <v>2.98</v>
      </c>
      <c r="T71" s="201">
        <v>0</v>
      </c>
      <c r="U71" s="201">
        <v>9.8800000000000008</v>
      </c>
      <c r="V71" s="201">
        <v>0.35</v>
      </c>
      <c r="W71" s="201">
        <v>0.38</v>
      </c>
      <c r="X71" s="201">
        <v>1.28</v>
      </c>
      <c r="Y71" s="201">
        <v>0</v>
      </c>
      <c r="Z71" s="201">
        <v>37.11</v>
      </c>
      <c r="AA71" s="201">
        <v>12.09</v>
      </c>
      <c r="AB71" s="201">
        <v>0</v>
      </c>
      <c r="AC71" s="201">
        <v>1.1000000000000001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133.6</v>
      </c>
      <c r="AP71" s="201">
        <v>0</v>
      </c>
      <c r="AQ71" s="201">
        <v>0</v>
      </c>
      <c r="AR71" s="201">
        <v>9.9499999999999993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</v>
      </c>
      <c r="H72" s="201">
        <v>0</v>
      </c>
      <c r="I72" s="201">
        <v>0</v>
      </c>
      <c r="J72" s="201">
        <v>14.48</v>
      </c>
      <c r="K72" s="201">
        <v>80.209999999999994</v>
      </c>
      <c r="L72" s="201">
        <v>31.55</v>
      </c>
      <c r="M72" s="201">
        <v>0</v>
      </c>
      <c r="N72" s="201">
        <v>1.02</v>
      </c>
      <c r="O72" s="201">
        <v>1.72</v>
      </c>
      <c r="P72" s="201">
        <v>2.35</v>
      </c>
      <c r="Q72" s="201">
        <v>2.74</v>
      </c>
      <c r="R72" s="201">
        <v>5.17</v>
      </c>
      <c r="S72" s="201">
        <v>2.98</v>
      </c>
      <c r="T72" s="201">
        <v>0</v>
      </c>
      <c r="U72" s="201">
        <v>9.8800000000000008</v>
      </c>
      <c r="V72" s="201">
        <v>0.35</v>
      </c>
      <c r="W72" s="201">
        <v>0.38</v>
      </c>
      <c r="X72" s="201">
        <v>1.28</v>
      </c>
      <c r="Y72" s="201">
        <v>0</v>
      </c>
      <c r="Z72" s="201">
        <v>37.11</v>
      </c>
      <c r="AA72" s="201">
        <v>12.09</v>
      </c>
      <c r="AB72" s="201">
        <v>0</v>
      </c>
      <c r="AC72" s="201">
        <v>1.1000000000000001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133.6</v>
      </c>
      <c r="AP72" s="201">
        <v>0</v>
      </c>
      <c r="AQ72" s="201">
        <v>0</v>
      </c>
      <c r="AR72" s="201">
        <v>9.9499999999999993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</v>
      </c>
      <c r="H73" s="201">
        <v>0</v>
      </c>
      <c r="I73" s="201">
        <v>0</v>
      </c>
      <c r="J73" s="201">
        <v>14.48</v>
      </c>
      <c r="K73" s="201">
        <v>81.22</v>
      </c>
      <c r="L73" s="201">
        <v>30.61</v>
      </c>
      <c r="M73" s="201">
        <v>0</v>
      </c>
      <c r="N73" s="201">
        <v>1.02</v>
      </c>
      <c r="O73" s="201">
        <v>1.72</v>
      </c>
      <c r="P73" s="201">
        <v>2.35</v>
      </c>
      <c r="Q73" s="201">
        <v>2.74</v>
      </c>
      <c r="R73" s="201">
        <v>5.17</v>
      </c>
      <c r="S73" s="201">
        <v>2.98</v>
      </c>
      <c r="T73" s="201">
        <v>0</v>
      </c>
      <c r="U73" s="201">
        <v>9.8800000000000008</v>
      </c>
      <c r="V73" s="201">
        <v>2.38</v>
      </c>
      <c r="W73" s="201">
        <v>0.38</v>
      </c>
      <c r="X73" s="201">
        <v>1.28</v>
      </c>
      <c r="Y73" s="201">
        <v>0</v>
      </c>
      <c r="Z73" s="201">
        <v>37.11</v>
      </c>
      <c r="AA73" s="201">
        <v>11.3</v>
      </c>
      <c r="AB73" s="201">
        <v>0</v>
      </c>
      <c r="AC73" s="201">
        <v>1.1000000000000001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133.6</v>
      </c>
      <c r="AP73" s="201">
        <v>0</v>
      </c>
      <c r="AQ73" s="201">
        <v>0</v>
      </c>
      <c r="AR73" s="201">
        <v>9.9499999999999993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14.48</v>
      </c>
      <c r="K74" s="201">
        <v>77.25</v>
      </c>
      <c r="L74" s="201">
        <v>30.61</v>
      </c>
      <c r="M74" s="201">
        <v>0</v>
      </c>
      <c r="N74" s="201">
        <v>1.02</v>
      </c>
      <c r="O74" s="201">
        <v>1.72</v>
      </c>
      <c r="P74" s="201">
        <v>2.35</v>
      </c>
      <c r="Q74" s="201">
        <v>2.74</v>
      </c>
      <c r="R74" s="201">
        <v>5.17</v>
      </c>
      <c r="S74" s="201">
        <v>2.98</v>
      </c>
      <c r="T74" s="201">
        <v>0</v>
      </c>
      <c r="U74" s="201">
        <v>9.8800000000000008</v>
      </c>
      <c r="V74" s="201">
        <v>2.38</v>
      </c>
      <c r="W74" s="201">
        <v>0.38</v>
      </c>
      <c r="X74" s="201">
        <v>1.28</v>
      </c>
      <c r="Y74" s="201">
        <v>0</v>
      </c>
      <c r="Z74" s="201">
        <v>37.11</v>
      </c>
      <c r="AA74" s="201">
        <v>11.3</v>
      </c>
      <c r="AB74" s="201">
        <v>0</v>
      </c>
      <c r="AC74" s="201">
        <v>1.1000000000000001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133.6</v>
      </c>
      <c r="AP74" s="201">
        <v>0</v>
      </c>
      <c r="AQ74" s="201">
        <v>0</v>
      </c>
      <c r="AR74" s="201">
        <v>9.9499999999999993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14.48</v>
      </c>
      <c r="K75" s="201">
        <v>5.58</v>
      </c>
      <c r="L75" s="201">
        <v>2.2200000000000002</v>
      </c>
      <c r="M75" s="201">
        <v>0</v>
      </c>
      <c r="N75" s="201">
        <v>1.02</v>
      </c>
      <c r="O75" s="201">
        <v>1.72</v>
      </c>
      <c r="P75" s="201">
        <v>2.35</v>
      </c>
      <c r="Q75" s="201">
        <v>0.19</v>
      </c>
      <c r="R75" s="201">
        <v>0.36</v>
      </c>
      <c r="S75" s="201">
        <v>0.23</v>
      </c>
      <c r="T75" s="201">
        <v>0</v>
      </c>
      <c r="U75" s="201">
        <v>9.8800000000000008</v>
      </c>
      <c r="V75" s="201">
        <v>0.18</v>
      </c>
      <c r="W75" s="201">
        <v>0.38</v>
      </c>
      <c r="X75" s="201">
        <v>1.28</v>
      </c>
      <c r="Y75" s="201">
        <v>0</v>
      </c>
      <c r="Z75" s="201">
        <v>38.090000000000003</v>
      </c>
      <c r="AA75" s="201">
        <v>11.66</v>
      </c>
      <c r="AB75" s="201">
        <v>0</v>
      </c>
      <c r="AC75" s="201">
        <v>1.1000000000000001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103.4</v>
      </c>
      <c r="AP75" s="201">
        <v>0</v>
      </c>
      <c r="AQ75" s="201">
        <v>0</v>
      </c>
      <c r="AR75" s="201">
        <v>10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14.48</v>
      </c>
      <c r="K76" s="201">
        <v>5.58</v>
      </c>
      <c r="L76" s="201">
        <v>2.2200000000000002</v>
      </c>
      <c r="M76" s="201">
        <v>0</v>
      </c>
      <c r="N76" s="201">
        <v>1.02</v>
      </c>
      <c r="O76" s="201">
        <v>1.72</v>
      </c>
      <c r="P76" s="201">
        <v>2.35</v>
      </c>
      <c r="Q76" s="201">
        <v>0.19</v>
      </c>
      <c r="R76" s="201">
        <v>0.36</v>
      </c>
      <c r="S76" s="201">
        <v>0.23</v>
      </c>
      <c r="T76" s="201">
        <v>0</v>
      </c>
      <c r="U76" s="201">
        <v>9.8800000000000008</v>
      </c>
      <c r="V76" s="201">
        <v>0.18</v>
      </c>
      <c r="W76" s="201">
        <v>0.3</v>
      </c>
      <c r="X76" s="201">
        <v>1.28</v>
      </c>
      <c r="Y76" s="201">
        <v>0</v>
      </c>
      <c r="Z76" s="201">
        <v>38.090000000000003</v>
      </c>
      <c r="AA76" s="201">
        <v>11.66</v>
      </c>
      <c r="AB76" s="201">
        <v>0</v>
      </c>
      <c r="AC76" s="201">
        <v>1.1000000000000001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103.4</v>
      </c>
      <c r="AP76" s="201">
        <v>0</v>
      </c>
      <c r="AQ76" s="201">
        <v>0</v>
      </c>
      <c r="AR76" s="201">
        <v>10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14.48</v>
      </c>
      <c r="K77" s="201">
        <v>5.58</v>
      </c>
      <c r="L77" s="201">
        <v>2.2200000000000002</v>
      </c>
      <c r="M77" s="201">
        <v>0</v>
      </c>
      <c r="N77" s="201">
        <v>1.02</v>
      </c>
      <c r="O77" s="201">
        <v>1.72</v>
      </c>
      <c r="P77" s="201">
        <v>2.35</v>
      </c>
      <c r="Q77" s="201">
        <v>0.19</v>
      </c>
      <c r="R77" s="201">
        <v>0.36</v>
      </c>
      <c r="S77" s="201">
        <v>0.23</v>
      </c>
      <c r="T77" s="201">
        <v>0</v>
      </c>
      <c r="U77" s="201">
        <v>9.8800000000000008</v>
      </c>
      <c r="V77" s="201">
        <v>0.18</v>
      </c>
      <c r="W77" s="201">
        <v>0.3</v>
      </c>
      <c r="X77" s="201">
        <v>1.28</v>
      </c>
      <c r="Y77" s="201">
        <v>0</v>
      </c>
      <c r="Z77" s="201">
        <v>2.41</v>
      </c>
      <c r="AA77" s="201">
        <v>0.78</v>
      </c>
      <c r="AB77" s="201">
        <v>0</v>
      </c>
      <c r="AC77" s="201">
        <v>1.1000000000000001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103.4</v>
      </c>
      <c r="AP77" s="201">
        <v>0</v>
      </c>
      <c r="AQ77" s="201">
        <v>0</v>
      </c>
      <c r="AR77" s="201">
        <v>10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14.48</v>
      </c>
      <c r="K78" s="201">
        <v>5.58</v>
      </c>
      <c r="L78" s="201">
        <v>2.2200000000000002</v>
      </c>
      <c r="M78" s="201">
        <v>0</v>
      </c>
      <c r="N78" s="201">
        <v>1.02</v>
      </c>
      <c r="O78" s="201">
        <v>1.72</v>
      </c>
      <c r="P78" s="201">
        <v>2.35</v>
      </c>
      <c r="Q78" s="201">
        <v>0.19</v>
      </c>
      <c r="R78" s="201">
        <v>0.36</v>
      </c>
      <c r="S78" s="201">
        <v>0.23</v>
      </c>
      <c r="T78" s="201">
        <v>0</v>
      </c>
      <c r="U78" s="201">
        <v>9.8800000000000008</v>
      </c>
      <c r="V78" s="201">
        <v>0.18</v>
      </c>
      <c r="W78" s="201">
        <v>0.3</v>
      </c>
      <c r="X78" s="201">
        <v>1.28</v>
      </c>
      <c r="Y78" s="201">
        <v>0</v>
      </c>
      <c r="Z78" s="201">
        <v>2.41</v>
      </c>
      <c r="AA78" s="201">
        <v>0.78</v>
      </c>
      <c r="AB78" s="201">
        <v>0</v>
      </c>
      <c r="AC78" s="201">
        <v>1.1000000000000001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103.4</v>
      </c>
      <c r="AP78" s="201">
        <v>0</v>
      </c>
      <c r="AQ78" s="201">
        <v>0</v>
      </c>
      <c r="AR78" s="201">
        <v>10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14.48</v>
      </c>
      <c r="K79" s="201">
        <v>5.58</v>
      </c>
      <c r="L79" s="201">
        <v>22.31</v>
      </c>
      <c r="M79" s="201">
        <v>0</v>
      </c>
      <c r="N79" s="201">
        <v>1.02</v>
      </c>
      <c r="O79" s="201">
        <v>1.72</v>
      </c>
      <c r="P79" s="201">
        <v>2.35</v>
      </c>
      <c r="Q79" s="201">
        <v>0.19</v>
      </c>
      <c r="R79" s="201">
        <v>0.36</v>
      </c>
      <c r="S79" s="201">
        <v>0.23</v>
      </c>
      <c r="T79" s="201">
        <v>0</v>
      </c>
      <c r="U79" s="201">
        <v>9.8800000000000008</v>
      </c>
      <c r="V79" s="201">
        <v>0.18</v>
      </c>
      <c r="W79" s="201">
        <v>0.38</v>
      </c>
      <c r="X79" s="201">
        <v>1.28</v>
      </c>
      <c r="Y79" s="201">
        <v>0</v>
      </c>
      <c r="Z79" s="201">
        <v>2.41</v>
      </c>
      <c r="AA79" s="201">
        <v>0.78</v>
      </c>
      <c r="AB79" s="201">
        <v>0</v>
      </c>
      <c r="AC79" s="201">
        <v>1.1000000000000001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103.4</v>
      </c>
      <c r="AP79" s="201">
        <v>0</v>
      </c>
      <c r="AQ79" s="201">
        <v>0</v>
      </c>
      <c r="AR79" s="201">
        <v>10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14.48</v>
      </c>
      <c r="K80" s="201">
        <v>5.58</v>
      </c>
      <c r="L80" s="201">
        <v>2.2200000000000002</v>
      </c>
      <c r="M80" s="201">
        <v>0</v>
      </c>
      <c r="N80" s="201">
        <v>1.02</v>
      </c>
      <c r="O80" s="201">
        <v>1.72</v>
      </c>
      <c r="P80" s="201">
        <v>2.35</v>
      </c>
      <c r="Q80" s="201">
        <v>0.19</v>
      </c>
      <c r="R80" s="201">
        <v>0.36</v>
      </c>
      <c r="S80" s="201">
        <v>0.23</v>
      </c>
      <c r="T80" s="201">
        <v>0</v>
      </c>
      <c r="U80" s="201">
        <v>9.8800000000000008</v>
      </c>
      <c r="V80" s="201">
        <v>0.18</v>
      </c>
      <c r="W80" s="201">
        <v>0.38</v>
      </c>
      <c r="X80" s="201">
        <v>1.28</v>
      </c>
      <c r="Y80" s="201">
        <v>0</v>
      </c>
      <c r="Z80" s="201">
        <v>2.41</v>
      </c>
      <c r="AA80" s="201">
        <v>0.78</v>
      </c>
      <c r="AB80" s="201">
        <v>0</v>
      </c>
      <c r="AC80" s="201">
        <v>1.1000000000000001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103.4</v>
      </c>
      <c r="AP80" s="201">
        <v>0</v>
      </c>
      <c r="AQ80" s="201">
        <v>0</v>
      </c>
      <c r="AR80" s="201">
        <v>10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14.48</v>
      </c>
      <c r="K81" s="201">
        <v>5.58</v>
      </c>
      <c r="L81" s="201">
        <v>2.2200000000000002</v>
      </c>
      <c r="M81" s="201">
        <v>0</v>
      </c>
      <c r="N81" s="201">
        <v>1.02</v>
      </c>
      <c r="O81" s="201">
        <v>1.72</v>
      </c>
      <c r="P81" s="201">
        <v>2.35</v>
      </c>
      <c r="Q81" s="201">
        <v>0.19</v>
      </c>
      <c r="R81" s="201">
        <v>0.36</v>
      </c>
      <c r="S81" s="201">
        <v>0.23</v>
      </c>
      <c r="T81" s="201">
        <v>0</v>
      </c>
      <c r="U81" s="201">
        <v>9.8800000000000008</v>
      </c>
      <c r="V81" s="201">
        <v>0.18</v>
      </c>
      <c r="W81" s="201">
        <v>0.38</v>
      </c>
      <c r="X81" s="201">
        <v>1.28</v>
      </c>
      <c r="Y81" s="201">
        <v>0</v>
      </c>
      <c r="Z81" s="201">
        <v>2.41</v>
      </c>
      <c r="AA81" s="201">
        <v>0.78</v>
      </c>
      <c r="AB81" s="201">
        <v>0</v>
      </c>
      <c r="AC81" s="201">
        <v>1.1000000000000001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0</v>
      </c>
      <c r="AP81" s="201">
        <v>0</v>
      </c>
      <c r="AQ81" s="201">
        <v>0</v>
      </c>
      <c r="AR81" s="201">
        <v>10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14.48</v>
      </c>
      <c r="K82" s="201">
        <v>5.58</v>
      </c>
      <c r="L82" s="201">
        <v>2.2200000000000002</v>
      </c>
      <c r="M82" s="201">
        <v>0</v>
      </c>
      <c r="N82" s="201">
        <v>1.02</v>
      </c>
      <c r="O82" s="201">
        <v>1.72</v>
      </c>
      <c r="P82" s="201">
        <v>2.0699999999999998</v>
      </c>
      <c r="Q82" s="201">
        <v>0.19</v>
      </c>
      <c r="R82" s="201">
        <v>0.36</v>
      </c>
      <c r="S82" s="201">
        <v>0.23</v>
      </c>
      <c r="T82" s="201">
        <v>0</v>
      </c>
      <c r="U82" s="201">
        <v>9.8800000000000008</v>
      </c>
      <c r="V82" s="201">
        <v>0.18</v>
      </c>
      <c r="W82" s="201">
        <v>0.38</v>
      </c>
      <c r="X82" s="201">
        <v>1.28</v>
      </c>
      <c r="Y82" s="201">
        <v>0</v>
      </c>
      <c r="Z82" s="201">
        <v>2.41</v>
      </c>
      <c r="AA82" s="201">
        <v>0.78</v>
      </c>
      <c r="AB82" s="201">
        <v>0</v>
      </c>
      <c r="AC82" s="201">
        <v>1.1000000000000001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0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14.48</v>
      </c>
      <c r="K83" s="201">
        <v>5.58</v>
      </c>
      <c r="L83" s="201">
        <v>2.2200000000000002</v>
      </c>
      <c r="M83" s="201">
        <v>0</v>
      </c>
      <c r="N83" s="201">
        <v>1.02</v>
      </c>
      <c r="O83" s="201">
        <v>1.72</v>
      </c>
      <c r="P83" s="201">
        <v>2.0699999999999998</v>
      </c>
      <c r="Q83" s="201">
        <v>0.19</v>
      </c>
      <c r="R83" s="201">
        <v>0.36</v>
      </c>
      <c r="S83" s="201">
        <v>0.23</v>
      </c>
      <c r="T83" s="201">
        <v>0</v>
      </c>
      <c r="U83" s="201">
        <v>9.8800000000000008</v>
      </c>
      <c r="V83" s="201">
        <v>0.18</v>
      </c>
      <c r="W83" s="201">
        <v>0.38</v>
      </c>
      <c r="X83" s="201">
        <v>1.28</v>
      </c>
      <c r="Y83" s="201">
        <v>0</v>
      </c>
      <c r="Z83" s="201">
        <v>2.41</v>
      </c>
      <c r="AA83" s="201">
        <v>0.78</v>
      </c>
      <c r="AB83" s="201">
        <v>0</v>
      </c>
      <c r="AC83" s="201">
        <v>1.1000000000000001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0</v>
      </c>
      <c r="AP83" s="201">
        <v>0</v>
      </c>
      <c r="AQ83" s="201">
        <v>0</v>
      </c>
      <c r="AR83" s="201">
        <v>10.130000000000001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14.48</v>
      </c>
      <c r="K84" s="201">
        <v>5.58</v>
      </c>
      <c r="L84" s="201">
        <v>2.2200000000000002</v>
      </c>
      <c r="M84" s="201">
        <v>0</v>
      </c>
      <c r="N84" s="201">
        <v>1.02</v>
      </c>
      <c r="O84" s="201">
        <v>1.72</v>
      </c>
      <c r="P84" s="201">
        <v>2.0699999999999998</v>
      </c>
      <c r="Q84" s="201">
        <v>0.19</v>
      </c>
      <c r="R84" s="201">
        <v>0.36</v>
      </c>
      <c r="S84" s="201">
        <v>0.23</v>
      </c>
      <c r="T84" s="201">
        <v>0</v>
      </c>
      <c r="U84" s="201">
        <v>9.8800000000000008</v>
      </c>
      <c r="V84" s="201">
        <v>0.18</v>
      </c>
      <c r="W84" s="201">
        <v>0.38</v>
      </c>
      <c r="X84" s="201">
        <v>1.28</v>
      </c>
      <c r="Y84" s="201">
        <v>0</v>
      </c>
      <c r="Z84" s="201">
        <v>2.41</v>
      </c>
      <c r="AA84" s="201">
        <v>0.78</v>
      </c>
      <c r="AB84" s="201">
        <v>0</v>
      </c>
      <c r="AC84" s="201">
        <v>1.1000000000000001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0</v>
      </c>
      <c r="AP84" s="201">
        <v>0</v>
      </c>
      <c r="AQ84" s="201">
        <v>0</v>
      </c>
      <c r="AR84" s="201">
        <v>10.130000000000001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14.48</v>
      </c>
      <c r="K85" s="201">
        <v>5.58</v>
      </c>
      <c r="L85" s="201">
        <v>2.2200000000000002</v>
      </c>
      <c r="M85" s="201">
        <v>0</v>
      </c>
      <c r="N85" s="201">
        <v>1.02</v>
      </c>
      <c r="O85" s="201">
        <v>1.72</v>
      </c>
      <c r="P85" s="201">
        <v>2.0699999999999998</v>
      </c>
      <c r="Q85" s="201">
        <v>0.19</v>
      </c>
      <c r="R85" s="201">
        <v>0.36</v>
      </c>
      <c r="S85" s="201">
        <v>0.23</v>
      </c>
      <c r="T85" s="201">
        <v>0</v>
      </c>
      <c r="U85" s="201">
        <v>9.8800000000000008</v>
      </c>
      <c r="V85" s="201">
        <v>0.18</v>
      </c>
      <c r="W85" s="201">
        <v>0.38</v>
      </c>
      <c r="X85" s="201">
        <v>1.28</v>
      </c>
      <c r="Y85" s="201">
        <v>0</v>
      </c>
      <c r="Z85" s="201">
        <v>2.41</v>
      </c>
      <c r="AA85" s="201">
        <v>0.78</v>
      </c>
      <c r="AB85" s="201">
        <v>0</v>
      </c>
      <c r="AC85" s="201">
        <v>1.1000000000000001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0</v>
      </c>
      <c r="AP85" s="201">
        <v>0</v>
      </c>
      <c r="AQ85" s="201">
        <v>0</v>
      </c>
      <c r="AR85" s="201">
        <v>10.130000000000001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14.48</v>
      </c>
      <c r="K86" s="201">
        <v>5.58</v>
      </c>
      <c r="L86" s="201">
        <v>2.2200000000000002</v>
      </c>
      <c r="M86" s="201">
        <v>0</v>
      </c>
      <c r="N86" s="201">
        <v>1.02</v>
      </c>
      <c r="O86" s="201">
        <v>1.72</v>
      </c>
      <c r="P86" s="201">
        <v>2.0699999999999998</v>
      </c>
      <c r="Q86" s="201">
        <v>0.19</v>
      </c>
      <c r="R86" s="201">
        <v>0.36</v>
      </c>
      <c r="S86" s="201">
        <v>0.23</v>
      </c>
      <c r="T86" s="201">
        <v>0</v>
      </c>
      <c r="U86" s="201">
        <v>9.8800000000000008</v>
      </c>
      <c r="V86" s="201">
        <v>0.18</v>
      </c>
      <c r="W86" s="201">
        <v>0.38</v>
      </c>
      <c r="X86" s="201">
        <v>1.28</v>
      </c>
      <c r="Y86" s="201">
        <v>0</v>
      </c>
      <c r="Z86" s="201">
        <v>2.41</v>
      </c>
      <c r="AA86" s="201">
        <v>0.78</v>
      </c>
      <c r="AB86" s="201">
        <v>0</v>
      </c>
      <c r="AC86" s="201">
        <v>0.53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0</v>
      </c>
      <c r="AP86" s="201">
        <v>0</v>
      </c>
      <c r="AQ86" s="201">
        <v>0</v>
      </c>
      <c r="AR86" s="201">
        <v>10.130000000000001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1.51</v>
      </c>
      <c r="H87" s="201">
        <v>0</v>
      </c>
      <c r="I87" s="201">
        <v>0</v>
      </c>
      <c r="J87" s="201">
        <v>4.82</v>
      </c>
      <c r="K87" s="201">
        <v>5.58</v>
      </c>
      <c r="L87" s="201">
        <v>2.2200000000000002</v>
      </c>
      <c r="M87" s="201">
        <v>0</v>
      </c>
      <c r="N87" s="201">
        <v>1.02</v>
      </c>
      <c r="O87" s="201">
        <v>1.72</v>
      </c>
      <c r="P87" s="201">
        <v>2.0699999999999998</v>
      </c>
      <c r="Q87" s="201">
        <v>0.19</v>
      </c>
      <c r="R87" s="201">
        <v>0.36</v>
      </c>
      <c r="S87" s="201">
        <v>0.23</v>
      </c>
      <c r="T87" s="201">
        <v>0</v>
      </c>
      <c r="U87" s="201">
        <v>9.8800000000000008</v>
      </c>
      <c r="V87" s="201">
        <v>0.18</v>
      </c>
      <c r="W87" s="201">
        <v>0.38</v>
      </c>
      <c r="X87" s="201">
        <v>1.28</v>
      </c>
      <c r="Y87" s="201">
        <v>0</v>
      </c>
      <c r="Z87" s="201">
        <v>2.41</v>
      </c>
      <c r="AA87" s="201">
        <v>0.78</v>
      </c>
      <c r="AB87" s="201">
        <v>0</v>
      </c>
      <c r="AC87" s="201">
        <v>0.53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0</v>
      </c>
      <c r="AP87" s="201">
        <v>0</v>
      </c>
      <c r="AQ87" s="201">
        <v>0</v>
      </c>
      <c r="AR87" s="201">
        <v>0.47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1.51</v>
      </c>
      <c r="H88" s="201">
        <v>0</v>
      </c>
      <c r="I88" s="201">
        <v>0</v>
      </c>
      <c r="J88" s="201">
        <v>4.82</v>
      </c>
      <c r="K88" s="201">
        <v>5.58</v>
      </c>
      <c r="L88" s="201">
        <v>2.2200000000000002</v>
      </c>
      <c r="M88" s="201">
        <v>0</v>
      </c>
      <c r="N88" s="201">
        <v>1.02</v>
      </c>
      <c r="O88" s="201">
        <v>1.72</v>
      </c>
      <c r="P88" s="201">
        <v>2.0699999999999998</v>
      </c>
      <c r="Q88" s="201">
        <v>0.19</v>
      </c>
      <c r="R88" s="201">
        <v>0.36</v>
      </c>
      <c r="S88" s="201">
        <v>0.23</v>
      </c>
      <c r="T88" s="201">
        <v>0</v>
      </c>
      <c r="U88" s="201">
        <v>9.8800000000000008</v>
      </c>
      <c r="V88" s="201">
        <v>0.18</v>
      </c>
      <c r="W88" s="201">
        <v>0.38</v>
      </c>
      <c r="X88" s="201">
        <v>1.28</v>
      </c>
      <c r="Y88" s="201">
        <v>0</v>
      </c>
      <c r="Z88" s="201">
        <v>2.41</v>
      </c>
      <c r="AA88" s="201">
        <v>0.78</v>
      </c>
      <c r="AB88" s="201">
        <v>0</v>
      </c>
      <c r="AC88" s="201">
        <v>0.53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0</v>
      </c>
      <c r="AP88" s="201">
        <v>0</v>
      </c>
      <c r="AQ88" s="201">
        <v>0</v>
      </c>
      <c r="AR88" s="201">
        <v>0.47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1.98</v>
      </c>
      <c r="H89" s="201">
        <v>0</v>
      </c>
      <c r="I89" s="201">
        <v>0</v>
      </c>
      <c r="J89" s="201">
        <v>7.16</v>
      </c>
      <c r="K89" s="201">
        <v>5.58</v>
      </c>
      <c r="L89" s="201">
        <v>2.2200000000000002</v>
      </c>
      <c r="M89" s="201">
        <v>0</v>
      </c>
      <c r="N89" s="201">
        <v>1.02</v>
      </c>
      <c r="O89" s="201">
        <v>1.72</v>
      </c>
      <c r="P89" s="201">
        <v>2.0699999999999998</v>
      </c>
      <c r="Q89" s="201">
        <v>0.19</v>
      </c>
      <c r="R89" s="201">
        <v>0.36</v>
      </c>
      <c r="S89" s="201">
        <v>0.23</v>
      </c>
      <c r="T89" s="201">
        <v>0</v>
      </c>
      <c r="U89" s="201">
        <v>9.8800000000000008</v>
      </c>
      <c r="V89" s="201">
        <v>0.18</v>
      </c>
      <c r="W89" s="201">
        <v>0.38</v>
      </c>
      <c r="X89" s="201">
        <v>1.28</v>
      </c>
      <c r="Y89" s="201">
        <v>0</v>
      </c>
      <c r="Z89" s="201">
        <v>2.41</v>
      </c>
      <c r="AA89" s="201">
        <v>0.78</v>
      </c>
      <c r="AB89" s="201">
        <v>0</v>
      </c>
      <c r="AC89" s="201">
        <v>1.1000000000000001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0</v>
      </c>
      <c r="AP89" s="201">
        <v>0</v>
      </c>
      <c r="AQ89" s="201">
        <v>0</v>
      </c>
      <c r="AR89" s="201">
        <v>0.47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1.51</v>
      </c>
      <c r="H90" s="201">
        <v>0</v>
      </c>
      <c r="I90" s="201">
        <v>0</v>
      </c>
      <c r="J90" s="201">
        <v>4.82</v>
      </c>
      <c r="K90" s="201">
        <v>5.58</v>
      </c>
      <c r="L90" s="201">
        <v>2.2200000000000002</v>
      </c>
      <c r="M90" s="201">
        <v>0</v>
      </c>
      <c r="N90" s="201">
        <v>1.02</v>
      </c>
      <c r="O90" s="201">
        <v>1.72</v>
      </c>
      <c r="P90" s="201">
        <v>2.0699999999999998</v>
      </c>
      <c r="Q90" s="201">
        <v>0.19</v>
      </c>
      <c r="R90" s="201">
        <v>0.36</v>
      </c>
      <c r="S90" s="201">
        <v>0.23</v>
      </c>
      <c r="T90" s="201">
        <v>0</v>
      </c>
      <c r="U90" s="201">
        <v>9.8800000000000008</v>
      </c>
      <c r="V90" s="201">
        <v>0.18</v>
      </c>
      <c r="W90" s="201">
        <v>0.38</v>
      </c>
      <c r="X90" s="201">
        <v>1.28</v>
      </c>
      <c r="Y90" s="201">
        <v>0</v>
      </c>
      <c r="Z90" s="201">
        <v>2.41</v>
      </c>
      <c r="AA90" s="201">
        <v>0.78</v>
      </c>
      <c r="AB90" s="201">
        <v>0</v>
      </c>
      <c r="AC90" s="201">
        <v>1.1000000000000001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0</v>
      </c>
      <c r="AP90" s="201">
        <v>0</v>
      </c>
      <c r="AQ90" s="201">
        <v>0</v>
      </c>
      <c r="AR90" s="201">
        <v>0.61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1.51</v>
      </c>
      <c r="H91" s="201">
        <v>0</v>
      </c>
      <c r="I91" s="201">
        <v>0</v>
      </c>
      <c r="J91" s="201">
        <v>4.82</v>
      </c>
      <c r="K91" s="201">
        <v>5.58</v>
      </c>
      <c r="L91" s="201">
        <v>2.2200000000000002</v>
      </c>
      <c r="M91" s="201">
        <v>0</v>
      </c>
      <c r="N91" s="201">
        <v>1.02</v>
      </c>
      <c r="O91" s="201">
        <v>1.72</v>
      </c>
      <c r="P91" s="201">
        <v>2.0699999999999998</v>
      </c>
      <c r="Q91" s="201">
        <v>0.19</v>
      </c>
      <c r="R91" s="201">
        <v>0.36</v>
      </c>
      <c r="S91" s="201">
        <v>0.23</v>
      </c>
      <c r="T91" s="201">
        <v>0</v>
      </c>
      <c r="U91" s="201">
        <v>9.8800000000000008</v>
      </c>
      <c r="V91" s="201">
        <v>0.18</v>
      </c>
      <c r="W91" s="201">
        <v>0.38</v>
      </c>
      <c r="X91" s="201">
        <v>1.28</v>
      </c>
      <c r="Y91" s="201">
        <v>0</v>
      </c>
      <c r="Z91" s="201">
        <v>2.41</v>
      </c>
      <c r="AA91" s="201">
        <v>0.78</v>
      </c>
      <c r="AB91" s="201">
        <v>0</v>
      </c>
      <c r="AC91" s="201">
        <v>1.1000000000000001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0</v>
      </c>
      <c r="AP91" s="201">
        <v>0</v>
      </c>
      <c r="AQ91" s="201">
        <v>0</v>
      </c>
      <c r="AR91" s="201">
        <v>0.61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1.51</v>
      </c>
      <c r="H92" s="201">
        <v>0</v>
      </c>
      <c r="I92" s="201">
        <v>0</v>
      </c>
      <c r="J92" s="201">
        <v>4.82</v>
      </c>
      <c r="K92" s="201">
        <v>5.58</v>
      </c>
      <c r="L92" s="201">
        <v>2.2200000000000002</v>
      </c>
      <c r="M92" s="201">
        <v>0</v>
      </c>
      <c r="N92" s="201">
        <v>1.02</v>
      </c>
      <c r="O92" s="201">
        <v>1.72</v>
      </c>
      <c r="P92" s="201">
        <v>2.0699999999999998</v>
      </c>
      <c r="Q92" s="201">
        <v>0.19</v>
      </c>
      <c r="R92" s="201">
        <v>0.36</v>
      </c>
      <c r="S92" s="201">
        <v>0.23</v>
      </c>
      <c r="T92" s="201">
        <v>0</v>
      </c>
      <c r="U92" s="201">
        <v>9.8800000000000008</v>
      </c>
      <c r="V92" s="201">
        <v>0.18</v>
      </c>
      <c r="W92" s="201">
        <v>0.38</v>
      </c>
      <c r="X92" s="201">
        <v>1.28</v>
      </c>
      <c r="Y92" s="201">
        <v>0</v>
      </c>
      <c r="Z92" s="201">
        <v>2.41</v>
      </c>
      <c r="AA92" s="201">
        <v>0.78</v>
      </c>
      <c r="AB92" s="201">
        <v>0</v>
      </c>
      <c r="AC92" s="201">
        <v>1.1000000000000001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0.61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1.51</v>
      </c>
      <c r="H93" s="201">
        <v>0</v>
      </c>
      <c r="I93" s="201">
        <v>0</v>
      </c>
      <c r="J93" s="201">
        <v>4.82</v>
      </c>
      <c r="K93" s="201">
        <v>5.58</v>
      </c>
      <c r="L93" s="201">
        <v>2.2200000000000002</v>
      </c>
      <c r="M93" s="201">
        <v>0</v>
      </c>
      <c r="N93" s="201">
        <v>1.02</v>
      </c>
      <c r="O93" s="201">
        <v>1.72</v>
      </c>
      <c r="P93" s="201">
        <v>2.0699999999999998</v>
      </c>
      <c r="Q93" s="201">
        <v>0.19</v>
      </c>
      <c r="R93" s="201">
        <v>0.36</v>
      </c>
      <c r="S93" s="201">
        <v>0.23</v>
      </c>
      <c r="T93" s="201">
        <v>0</v>
      </c>
      <c r="U93" s="201">
        <v>9.8800000000000008</v>
      </c>
      <c r="V93" s="201">
        <v>0.18</v>
      </c>
      <c r="W93" s="201">
        <v>0.38</v>
      </c>
      <c r="X93" s="201">
        <v>1.28</v>
      </c>
      <c r="Y93" s="201">
        <v>0</v>
      </c>
      <c r="Z93" s="201">
        <v>2.41</v>
      </c>
      <c r="AA93" s="201">
        <v>0.78</v>
      </c>
      <c r="AB93" s="201">
        <v>0</v>
      </c>
      <c r="AC93" s="201">
        <v>1.1000000000000001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0.61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1.51</v>
      </c>
      <c r="H94" s="201">
        <v>0</v>
      </c>
      <c r="I94" s="201">
        <v>0</v>
      </c>
      <c r="J94" s="201">
        <v>4.82</v>
      </c>
      <c r="K94" s="201">
        <v>5.58</v>
      </c>
      <c r="L94" s="201">
        <v>2.2200000000000002</v>
      </c>
      <c r="M94" s="201">
        <v>0</v>
      </c>
      <c r="N94" s="201">
        <v>1.02</v>
      </c>
      <c r="O94" s="201">
        <v>1.72</v>
      </c>
      <c r="P94" s="201">
        <v>2.0699999999999998</v>
      </c>
      <c r="Q94" s="201">
        <v>0.19</v>
      </c>
      <c r="R94" s="201">
        <v>0.36</v>
      </c>
      <c r="S94" s="201">
        <v>0.23</v>
      </c>
      <c r="T94" s="201">
        <v>0</v>
      </c>
      <c r="U94" s="201">
        <v>9.8800000000000008</v>
      </c>
      <c r="V94" s="201">
        <v>0.18</v>
      </c>
      <c r="W94" s="201">
        <v>0.38</v>
      </c>
      <c r="X94" s="201">
        <v>1.28</v>
      </c>
      <c r="Y94" s="201">
        <v>0</v>
      </c>
      <c r="Z94" s="201">
        <v>2.41</v>
      </c>
      <c r="AA94" s="201">
        <v>0.78</v>
      </c>
      <c r="AB94" s="201">
        <v>0</v>
      </c>
      <c r="AC94" s="201">
        <v>1.1000000000000001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0.61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1.51</v>
      </c>
      <c r="H95" s="201">
        <v>0</v>
      </c>
      <c r="I95" s="201">
        <v>0</v>
      </c>
      <c r="J95" s="201">
        <v>5.09</v>
      </c>
      <c r="K95" s="201">
        <v>5.58</v>
      </c>
      <c r="L95" s="201">
        <v>2.2200000000000002</v>
      </c>
      <c r="M95" s="201">
        <v>0</v>
      </c>
      <c r="N95" s="201">
        <v>1.02</v>
      </c>
      <c r="O95" s="201">
        <v>1.72</v>
      </c>
      <c r="P95" s="201">
        <v>2.0699999999999998</v>
      </c>
      <c r="Q95" s="201">
        <v>0.19</v>
      </c>
      <c r="R95" s="201">
        <v>0.36</v>
      </c>
      <c r="S95" s="201">
        <v>0.23</v>
      </c>
      <c r="T95" s="201">
        <v>0</v>
      </c>
      <c r="U95" s="201">
        <v>9.8800000000000008</v>
      </c>
      <c r="V95" s="201">
        <v>0.18</v>
      </c>
      <c r="W95" s="201">
        <v>0.38</v>
      </c>
      <c r="X95" s="201">
        <v>1.28</v>
      </c>
      <c r="Y95" s="201">
        <v>0</v>
      </c>
      <c r="Z95" s="201">
        <v>2.41</v>
      </c>
      <c r="AA95" s="201">
        <v>0.78</v>
      </c>
      <c r="AB95" s="201">
        <v>0</v>
      </c>
      <c r="AC95" s="201">
        <v>1.1000000000000001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0.61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1.51</v>
      </c>
      <c r="H96" s="201">
        <v>0</v>
      </c>
      <c r="I96" s="201">
        <v>0</v>
      </c>
      <c r="J96" s="201">
        <v>5.09</v>
      </c>
      <c r="K96" s="201">
        <v>5.58</v>
      </c>
      <c r="L96" s="201">
        <v>2.2200000000000002</v>
      </c>
      <c r="M96" s="201">
        <v>0</v>
      </c>
      <c r="N96" s="201">
        <v>1.02</v>
      </c>
      <c r="O96" s="201">
        <v>1.72</v>
      </c>
      <c r="P96" s="201">
        <v>2.0699999999999998</v>
      </c>
      <c r="Q96" s="201">
        <v>0.19</v>
      </c>
      <c r="R96" s="201">
        <v>0.36</v>
      </c>
      <c r="S96" s="201">
        <v>0.23</v>
      </c>
      <c r="T96" s="201">
        <v>0</v>
      </c>
      <c r="U96" s="201">
        <v>9.8800000000000008</v>
      </c>
      <c r="V96" s="201">
        <v>0.18</v>
      </c>
      <c r="W96" s="201">
        <v>0.38</v>
      </c>
      <c r="X96" s="201">
        <v>1.28</v>
      </c>
      <c r="Y96" s="201">
        <v>0</v>
      </c>
      <c r="Z96" s="201">
        <v>2.41</v>
      </c>
      <c r="AA96" s="201">
        <v>0.78</v>
      </c>
      <c r="AB96" s="201">
        <v>0</v>
      </c>
      <c r="AC96" s="201">
        <v>1.1000000000000001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0.61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1.51</v>
      </c>
      <c r="H97" s="201">
        <v>0</v>
      </c>
      <c r="I97" s="201">
        <v>0</v>
      </c>
      <c r="J97" s="201">
        <v>5.09</v>
      </c>
      <c r="K97" s="201">
        <v>5.58</v>
      </c>
      <c r="L97" s="201">
        <v>2.2200000000000002</v>
      </c>
      <c r="M97" s="201">
        <v>0</v>
      </c>
      <c r="N97" s="201">
        <v>1.02</v>
      </c>
      <c r="O97" s="201">
        <v>1.72</v>
      </c>
      <c r="P97" s="201">
        <v>2.0699999999999998</v>
      </c>
      <c r="Q97" s="201">
        <v>0.19</v>
      </c>
      <c r="R97" s="201">
        <v>0.36</v>
      </c>
      <c r="S97" s="201">
        <v>0.23</v>
      </c>
      <c r="T97" s="201">
        <v>0</v>
      </c>
      <c r="U97" s="201">
        <v>9.8800000000000008</v>
      </c>
      <c r="V97" s="201">
        <v>0.18</v>
      </c>
      <c r="W97" s="201">
        <v>0.38</v>
      </c>
      <c r="X97" s="201">
        <v>1.28</v>
      </c>
      <c r="Y97" s="201">
        <v>0</v>
      </c>
      <c r="Z97" s="201">
        <v>2.41</v>
      </c>
      <c r="AA97" s="201">
        <v>0.78</v>
      </c>
      <c r="AB97" s="201">
        <v>0</v>
      </c>
      <c r="AC97" s="201">
        <v>1.1000000000000001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0.61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1.51</v>
      </c>
      <c r="H98" s="201">
        <v>0</v>
      </c>
      <c r="I98" s="201">
        <v>0</v>
      </c>
      <c r="J98" s="201">
        <v>5.09</v>
      </c>
      <c r="K98" s="201">
        <v>5.58</v>
      </c>
      <c r="L98" s="201">
        <v>2.2200000000000002</v>
      </c>
      <c r="M98" s="201">
        <v>0</v>
      </c>
      <c r="N98" s="201">
        <v>1.02</v>
      </c>
      <c r="O98" s="201">
        <v>1.72</v>
      </c>
      <c r="P98" s="201">
        <v>2.0699999999999998</v>
      </c>
      <c r="Q98" s="201">
        <v>0.19</v>
      </c>
      <c r="R98" s="201">
        <v>0.36</v>
      </c>
      <c r="S98" s="201">
        <v>0.23</v>
      </c>
      <c r="T98" s="201">
        <v>0</v>
      </c>
      <c r="U98" s="201">
        <v>9.8800000000000008</v>
      </c>
      <c r="V98" s="201">
        <v>0.18</v>
      </c>
      <c r="W98" s="201">
        <v>0.38</v>
      </c>
      <c r="X98" s="201">
        <v>1.28</v>
      </c>
      <c r="Y98" s="201">
        <v>0</v>
      </c>
      <c r="Z98" s="201">
        <v>2.41</v>
      </c>
      <c r="AA98" s="201">
        <v>0.78</v>
      </c>
      <c r="AB98" s="201">
        <v>0</v>
      </c>
      <c r="AC98" s="201">
        <v>1.1000000000000001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0.61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0.32984249999999998</v>
      </c>
      <c r="H99">
        <f t="shared" si="0"/>
        <v>0</v>
      </c>
      <c r="I99">
        <f t="shared" si="0"/>
        <v>0</v>
      </c>
      <c r="J99">
        <f t="shared" si="0"/>
        <v>0.3234475</v>
      </c>
      <c r="K99">
        <f t="shared" si="0"/>
        <v>1.0349499999999996</v>
      </c>
      <c r="L99">
        <f t="shared" si="0"/>
        <v>0.44356499999999971</v>
      </c>
      <c r="M99">
        <f t="shared" si="0"/>
        <v>0</v>
      </c>
      <c r="N99">
        <f t="shared" si="0"/>
        <v>8.7744999999999851E-2</v>
      </c>
      <c r="O99">
        <f t="shared" si="0"/>
        <v>0.14761500000000027</v>
      </c>
      <c r="P99">
        <f t="shared" si="0"/>
        <v>5.4084999999999932E-2</v>
      </c>
      <c r="Q99">
        <f t="shared" si="0"/>
        <v>3.4314999999999991E-2</v>
      </c>
      <c r="R99">
        <f t="shared" si="0"/>
        <v>6.5982500000000069E-2</v>
      </c>
      <c r="S99">
        <f t="shared" si="0"/>
        <v>3.8347499999999916E-2</v>
      </c>
      <c r="T99">
        <f t="shared" si="0"/>
        <v>0</v>
      </c>
      <c r="U99">
        <f t="shared" si="0"/>
        <v>0.23711999999999991</v>
      </c>
      <c r="V99">
        <f t="shared" si="0"/>
        <v>2.5687500000000033E-2</v>
      </c>
      <c r="W99">
        <f t="shared" si="0"/>
        <v>4.185999999999996E-2</v>
      </c>
      <c r="X99">
        <f t="shared" si="0"/>
        <v>0.16002999999999978</v>
      </c>
      <c r="Y99">
        <f t="shared" si="0"/>
        <v>0</v>
      </c>
      <c r="Z99">
        <f t="shared" si="0"/>
        <v>0.44133250000000041</v>
      </c>
      <c r="AA99">
        <f t="shared" si="0"/>
        <v>0.12070999999999986</v>
      </c>
      <c r="AB99">
        <f t="shared" si="0"/>
        <v>0</v>
      </c>
      <c r="AC99">
        <f t="shared" si="0"/>
        <v>2.4019999999999979E-2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0.16380000000000014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2.1957900000000015</v>
      </c>
      <c r="AP99">
        <f t="shared" si="0"/>
        <v>0</v>
      </c>
      <c r="AQ99">
        <f t="shared" si="0"/>
        <v>0</v>
      </c>
      <c r="AR99">
        <f t="shared" si="0"/>
        <v>0.21078500000000003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15.87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15.87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15.87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15.87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15.87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15.87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15.87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15.87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15.87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15.87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15.87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15.87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15.87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15.87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15.87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15.87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15.87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15.87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15.87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15.87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15.87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15.87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15.87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15.87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15.87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15.87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15.87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15.87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15.87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15.87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15.87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15.87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15.87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15.87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15.87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15.87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13.99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13.99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13.99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13.99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8.41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8.41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8.41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8.41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15.87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15.87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15.87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15.87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15.87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15.87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15.87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15.87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15.87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15.87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15.87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15.87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15.87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15.87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15.87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15.87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15.87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15.87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15.87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15.87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15.87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15.87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15.87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15.87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15.87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15.87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15.87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15.87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16.05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16.05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16.05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16.05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16.05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16.05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16.05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16.05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16.05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16.05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16.05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-1.680000000000002E-3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0.37261999999999962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-5.44</v>
      </c>
      <c r="H3" s="201">
        <v>0</v>
      </c>
      <c r="I3" s="201">
        <v>0</v>
      </c>
      <c r="J3" s="201">
        <v>7.41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0.18</v>
      </c>
      <c r="Q3" s="201">
        <v>0</v>
      </c>
      <c r="R3" s="201">
        <v>0.04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63.48</v>
      </c>
      <c r="AP3" s="201">
        <v>0</v>
      </c>
      <c r="AQ3" s="201">
        <v>0</v>
      </c>
      <c r="AR3" s="201">
        <v>-2.2400000000000002</v>
      </c>
      <c r="AS3" s="201">
        <v>0</v>
      </c>
      <c r="AT3" s="201">
        <v>0</v>
      </c>
      <c r="AU3" s="201">
        <v>0.3</v>
      </c>
      <c r="AV3" s="201">
        <v>0</v>
      </c>
      <c r="AW3" s="201">
        <v>0.18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0.34</v>
      </c>
      <c r="H4" s="201">
        <v>0</v>
      </c>
      <c r="I4" s="201">
        <v>0</v>
      </c>
      <c r="J4" s="201">
        <v>7.41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0.18</v>
      </c>
      <c r="Q4" s="201">
        <v>0</v>
      </c>
      <c r="R4" s="201">
        <v>0.04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63.48</v>
      </c>
      <c r="AP4" s="201">
        <v>0</v>
      </c>
      <c r="AQ4" s="201">
        <v>0</v>
      </c>
      <c r="AR4" s="201">
        <v>3.5</v>
      </c>
      <c r="AS4" s="201">
        <v>0</v>
      </c>
      <c r="AT4" s="201">
        <v>0</v>
      </c>
      <c r="AU4" s="201">
        <v>0.3</v>
      </c>
      <c r="AV4" s="201">
        <v>0</v>
      </c>
      <c r="AW4" s="201">
        <v>0.18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7.41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0.18</v>
      </c>
      <c r="Q5" s="201">
        <v>0</v>
      </c>
      <c r="R5" s="201">
        <v>0.04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63.48</v>
      </c>
      <c r="AP5" s="201">
        <v>0</v>
      </c>
      <c r="AQ5" s="201">
        <v>0</v>
      </c>
      <c r="AR5" s="201">
        <v>5.1100000000000003</v>
      </c>
      <c r="AS5" s="201">
        <v>0</v>
      </c>
      <c r="AT5" s="201">
        <v>0</v>
      </c>
      <c r="AU5" s="201">
        <v>0.3</v>
      </c>
      <c r="AV5" s="201">
        <v>0</v>
      </c>
      <c r="AW5" s="201">
        <v>0.18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7.41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0.18</v>
      </c>
      <c r="Q6" s="201">
        <v>0</v>
      </c>
      <c r="R6" s="201">
        <v>0.04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63.48</v>
      </c>
      <c r="AP6" s="201">
        <v>0</v>
      </c>
      <c r="AQ6" s="201">
        <v>0</v>
      </c>
      <c r="AR6" s="201">
        <v>5.1100000000000003</v>
      </c>
      <c r="AS6" s="201">
        <v>0</v>
      </c>
      <c r="AT6" s="201">
        <v>0</v>
      </c>
      <c r="AU6" s="201">
        <v>0.3</v>
      </c>
      <c r="AV6" s="201">
        <v>0</v>
      </c>
      <c r="AW6" s="201">
        <v>0.18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7.64</v>
      </c>
      <c r="H7" s="201">
        <v>0</v>
      </c>
      <c r="I7" s="201">
        <v>0</v>
      </c>
      <c r="J7" s="201">
        <v>7.41</v>
      </c>
      <c r="K7" s="201">
        <v>0.1</v>
      </c>
      <c r="L7" s="201">
        <v>0.32</v>
      </c>
      <c r="M7" s="201">
        <v>0.09</v>
      </c>
      <c r="N7" s="201">
        <v>0.1</v>
      </c>
      <c r="O7" s="201">
        <v>0.11</v>
      </c>
      <c r="P7" s="201">
        <v>0.18</v>
      </c>
      <c r="Q7" s="201">
        <v>0</v>
      </c>
      <c r="R7" s="201">
        <v>0.04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63.48</v>
      </c>
      <c r="AP7" s="201">
        <v>0</v>
      </c>
      <c r="AQ7" s="201">
        <v>0</v>
      </c>
      <c r="AR7" s="201">
        <v>5.1100000000000003</v>
      </c>
      <c r="AS7" s="201">
        <v>0</v>
      </c>
      <c r="AT7" s="201">
        <v>0</v>
      </c>
      <c r="AU7" s="201">
        <v>0.3</v>
      </c>
      <c r="AV7" s="201">
        <v>0</v>
      </c>
      <c r="AW7" s="201">
        <v>0.18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7.41</v>
      </c>
      <c r="K8" s="201">
        <v>0.1</v>
      </c>
      <c r="L8" s="201">
        <v>0.32</v>
      </c>
      <c r="M8" s="201">
        <v>0.09</v>
      </c>
      <c r="N8" s="201">
        <v>0.1</v>
      </c>
      <c r="O8" s="201">
        <v>0.11</v>
      </c>
      <c r="P8" s="201">
        <v>0.18</v>
      </c>
      <c r="Q8" s="201">
        <v>0</v>
      </c>
      <c r="R8" s="201">
        <v>0.04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63.48</v>
      </c>
      <c r="AP8" s="201">
        <v>0</v>
      </c>
      <c r="AQ8" s="201">
        <v>0</v>
      </c>
      <c r="AR8" s="201">
        <v>5.1100000000000003</v>
      </c>
      <c r="AS8" s="201">
        <v>0</v>
      </c>
      <c r="AT8" s="201">
        <v>0</v>
      </c>
      <c r="AU8" s="201">
        <v>0.3</v>
      </c>
      <c r="AV8" s="201">
        <v>0</v>
      </c>
      <c r="AW8" s="201">
        <v>0.18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7.37</v>
      </c>
      <c r="H9" s="201">
        <v>0</v>
      </c>
      <c r="I9" s="201">
        <v>0</v>
      </c>
      <c r="J9" s="201">
        <v>7.04</v>
      </c>
      <c r="K9" s="201">
        <v>0.1</v>
      </c>
      <c r="L9" s="201">
        <v>0.32</v>
      </c>
      <c r="M9" s="201">
        <v>0.09</v>
      </c>
      <c r="N9" s="201">
        <v>0.1</v>
      </c>
      <c r="O9" s="201">
        <v>0.11</v>
      </c>
      <c r="P9" s="201">
        <v>0.18</v>
      </c>
      <c r="Q9" s="201">
        <v>0</v>
      </c>
      <c r="R9" s="201">
        <v>0.04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63.48</v>
      </c>
      <c r="AP9" s="201">
        <v>0</v>
      </c>
      <c r="AQ9" s="201">
        <v>0</v>
      </c>
      <c r="AR9" s="201">
        <v>4.92</v>
      </c>
      <c r="AS9" s="201">
        <v>0</v>
      </c>
      <c r="AT9" s="201">
        <v>0</v>
      </c>
      <c r="AU9" s="201">
        <v>0.3</v>
      </c>
      <c r="AV9" s="201">
        <v>0</v>
      </c>
      <c r="AW9" s="201">
        <v>0.18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7.41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0.18</v>
      </c>
      <c r="Q10" s="201">
        <v>0</v>
      </c>
      <c r="R10" s="201">
        <v>0.04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63.48</v>
      </c>
      <c r="AP10" s="201">
        <v>0</v>
      </c>
      <c r="AQ10" s="201">
        <v>0</v>
      </c>
      <c r="AR10" s="201">
        <v>5.1100000000000003</v>
      </c>
      <c r="AS10" s="201">
        <v>0</v>
      </c>
      <c r="AT10" s="201">
        <v>0</v>
      </c>
      <c r="AU10" s="201">
        <v>0.3</v>
      </c>
      <c r="AV10" s="201">
        <v>0</v>
      </c>
      <c r="AW10" s="201">
        <v>0.18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7.41</v>
      </c>
      <c r="K11" s="201">
        <v>0.1</v>
      </c>
      <c r="L11" s="201">
        <v>0.32</v>
      </c>
      <c r="M11" s="201">
        <v>0.09</v>
      </c>
      <c r="N11" s="201">
        <v>0.1</v>
      </c>
      <c r="O11" s="201">
        <v>0.11</v>
      </c>
      <c r="P11" s="201">
        <v>0.18</v>
      </c>
      <c r="Q11" s="201">
        <v>0</v>
      </c>
      <c r="R11" s="201">
        <v>0.04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63.48</v>
      </c>
      <c r="AP11" s="201">
        <v>0</v>
      </c>
      <c r="AQ11" s="201">
        <v>0</v>
      </c>
      <c r="AR11" s="201">
        <v>5.15</v>
      </c>
      <c r="AS11" s="201">
        <v>0</v>
      </c>
      <c r="AT11" s="201">
        <v>0</v>
      </c>
      <c r="AU11" s="201">
        <v>0.3</v>
      </c>
      <c r="AV11" s="201">
        <v>0</v>
      </c>
      <c r="AW11" s="201">
        <v>0.18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7.41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0.18</v>
      </c>
      <c r="Q12" s="201">
        <v>0</v>
      </c>
      <c r="R12" s="201">
        <v>0.04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63.48</v>
      </c>
      <c r="AP12" s="201">
        <v>0</v>
      </c>
      <c r="AQ12" s="201">
        <v>0</v>
      </c>
      <c r="AR12" s="201">
        <v>5.15</v>
      </c>
      <c r="AS12" s="201">
        <v>0</v>
      </c>
      <c r="AT12" s="201">
        <v>0</v>
      </c>
      <c r="AU12" s="201">
        <v>0.3</v>
      </c>
      <c r="AV12" s="201">
        <v>0</v>
      </c>
      <c r="AW12" s="201">
        <v>0.18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7.41</v>
      </c>
      <c r="K13" s="201">
        <v>0.1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0.18</v>
      </c>
      <c r="Q13" s="201">
        <v>0</v>
      </c>
      <c r="R13" s="201">
        <v>0.04</v>
      </c>
      <c r="S13" s="201">
        <v>0.02</v>
      </c>
      <c r="T13" s="201">
        <v>0.05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63.48</v>
      </c>
      <c r="AP13" s="201">
        <v>0</v>
      </c>
      <c r="AQ13" s="201">
        <v>0</v>
      </c>
      <c r="AR13" s="201">
        <v>5.15</v>
      </c>
      <c r="AS13" s="201">
        <v>0</v>
      </c>
      <c r="AT13" s="201">
        <v>0</v>
      </c>
      <c r="AU13" s="201">
        <v>0.3</v>
      </c>
      <c r="AV13" s="201">
        <v>0</v>
      </c>
      <c r="AW13" s="201">
        <v>0.18</v>
      </c>
      <c r="AX13" s="201">
        <v>0.12</v>
      </c>
      <c r="AY13" s="201">
        <v>0.1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7.41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0.18</v>
      </c>
      <c r="Q14" s="201">
        <v>0</v>
      </c>
      <c r="R14" s="201">
        <v>0.04</v>
      </c>
      <c r="S14" s="201">
        <v>0.02</v>
      </c>
      <c r="T14" s="201">
        <v>0.05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63.48</v>
      </c>
      <c r="AP14" s="201">
        <v>0</v>
      </c>
      <c r="AQ14" s="201">
        <v>0</v>
      </c>
      <c r="AR14" s="201">
        <v>5.15</v>
      </c>
      <c r="AS14" s="201">
        <v>0</v>
      </c>
      <c r="AT14" s="201">
        <v>0</v>
      </c>
      <c r="AU14" s="201">
        <v>0.3</v>
      </c>
      <c r="AV14" s="201">
        <v>0</v>
      </c>
      <c r="AW14" s="201">
        <v>0.18</v>
      </c>
      <c r="AX14" s="201">
        <v>0.12</v>
      </c>
      <c r="AY14" s="201">
        <v>0.1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7.41</v>
      </c>
      <c r="K15" s="201">
        <v>0.1</v>
      </c>
      <c r="L15" s="201">
        <v>0.32</v>
      </c>
      <c r="M15" s="201">
        <v>0.09</v>
      </c>
      <c r="N15" s="201">
        <v>0.1</v>
      </c>
      <c r="O15" s="201">
        <v>0.11</v>
      </c>
      <c r="P15" s="201">
        <v>0.18</v>
      </c>
      <c r="Q15" s="201">
        <v>0</v>
      </c>
      <c r="R15" s="201">
        <v>0.04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63.48</v>
      </c>
      <c r="AP15" s="201">
        <v>0</v>
      </c>
      <c r="AQ15" s="201">
        <v>0</v>
      </c>
      <c r="AR15" s="201">
        <v>5.15</v>
      </c>
      <c r="AS15" s="201">
        <v>0</v>
      </c>
      <c r="AT15" s="201">
        <v>0</v>
      </c>
      <c r="AU15" s="201">
        <v>0.3</v>
      </c>
      <c r="AV15" s="201">
        <v>0</v>
      </c>
      <c r="AW15" s="201">
        <v>0.18</v>
      </c>
      <c r="AX15" s="201">
        <v>0.12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7.41</v>
      </c>
      <c r="K16" s="201">
        <v>0.1</v>
      </c>
      <c r="L16" s="201">
        <v>0.32</v>
      </c>
      <c r="M16" s="201">
        <v>0.09</v>
      </c>
      <c r="N16" s="201">
        <v>0.1</v>
      </c>
      <c r="O16" s="201">
        <v>0.11</v>
      </c>
      <c r="P16" s="201">
        <v>0.18</v>
      </c>
      <c r="Q16" s="201">
        <v>0</v>
      </c>
      <c r="R16" s="201">
        <v>0.04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63.48</v>
      </c>
      <c r="AP16" s="201">
        <v>0</v>
      </c>
      <c r="AQ16" s="201">
        <v>0</v>
      </c>
      <c r="AR16" s="201">
        <v>5.15</v>
      </c>
      <c r="AS16" s="201">
        <v>0</v>
      </c>
      <c r="AT16" s="201">
        <v>0</v>
      </c>
      <c r="AU16" s="201">
        <v>0.3</v>
      </c>
      <c r="AV16" s="201">
        <v>0</v>
      </c>
      <c r="AW16" s="201">
        <v>0.18</v>
      </c>
      <c r="AX16" s="201">
        <v>0.12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7.41</v>
      </c>
      <c r="K17" s="201">
        <v>0.1</v>
      </c>
      <c r="L17" s="201">
        <v>0.32</v>
      </c>
      <c r="M17" s="201">
        <v>0.09</v>
      </c>
      <c r="N17" s="201">
        <v>0.1</v>
      </c>
      <c r="O17" s="201">
        <v>0.11</v>
      </c>
      <c r="P17" s="201">
        <v>0.18</v>
      </c>
      <c r="Q17" s="201">
        <v>0</v>
      </c>
      <c r="R17" s="201">
        <v>0.04</v>
      </c>
      <c r="S17" s="201">
        <v>0.02</v>
      </c>
      <c r="T17" s="201">
        <v>0.06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63.48</v>
      </c>
      <c r="AP17" s="201">
        <v>0</v>
      </c>
      <c r="AQ17" s="201">
        <v>0</v>
      </c>
      <c r="AR17" s="201">
        <v>5.15</v>
      </c>
      <c r="AS17" s="201">
        <v>0</v>
      </c>
      <c r="AT17" s="201">
        <v>0</v>
      </c>
      <c r="AU17" s="201">
        <v>0.3</v>
      </c>
      <c r="AV17" s="201">
        <v>0</v>
      </c>
      <c r="AW17" s="201">
        <v>0.18</v>
      </c>
      <c r="AX17" s="201">
        <v>0.12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7.41</v>
      </c>
      <c r="K18" s="201">
        <v>0.1</v>
      </c>
      <c r="L18" s="201">
        <v>0.32</v>
      </c>
      <c r="M18" s="201">
        <v>0.09</v>
      </c>
      <c r="N18" s="201">
        <v>0.1</v>
      </c>
      <c r="O18" s="201">
        <v>0.11</v>
      </c>
      <c r="P18" s="201">
        <v>0.18</v>
      </c>
      <c r="Q18" s="201">
        <v>0</v>
      </c>
      <c r="R18" s="201">
        <v>0.04</v>
      </c>
      <c r="S18" s="201">
        <v>0.02</v>
      </c>
      <c r="T18" s="201">
        <v>0.06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63.48</v>
      </c>
      <c r="AP18" s="201">
        <v>0</v>
      </c>
      <c r="AQ18" s="201">
        <v>0</v>
      </c>
      <c r="AR18" s="201">
        <v>5.15</v>
      </c>
      <c r="AS18" s="201">
        <v>0</v>
      </c>
      <c r="AT18" s="201">
        <v>0</v>
      </c>
      <c r="AU18" s="201">
        <v>0.3</v>
      </c>
      <c r="AV18" s="201">
        <v>0</v>
      </c>
      <c r="AW18" s="201">
        <v>0.18</v>
      </c>
      <c r="AX18" s="201">
        <v>0.12</v>
      </c>
      <c r="AY18" s="201">
        <v>0.18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7.41</v>
      </c>
      <c r="K19" s="201">
        <v>0.1</v>
      </c>
      <c r="L19" s="201">
        <v>0.32</v>
      </c>
      <c r="M19" s="201">
        <v>0.09</v>
      </c>
      <c r="N19" s="201">
        <v>0.1</v>
      </c>
      <c r="O19" s="201">
        <v>0.11</v>
      </c>
      <c r="P19" s="201">
        <v>0.18</v>
      </c>
      <c r="Q19" s="201">
        <v>0</v>
      </c>
      <c r="R19" s="201">
        <v>0.04</v>
      </c>
      <c r="S19" s="201">
        <v>0.02</v>
      </c>
      <c r="T19" s="201">
        <v>0.06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63.48</v>
      </c>
      <c r="AP19" s="201">
        <v>0</v>
      </c>
      <c r="AQ19" s="201">
        <v>0</v>
      </c>
      <c r="AR19" s="201">
        <v>5.18</v>
      </c>
      <c r="AS19" s="201">
        <v>0</v>
      </c>
      <c r="AT19" s="201">
        <v>0</v>
      </c>
      <c r="AU19" s="201">
        <v>0.3</v>
      </c>
      <c r="AV19" s="201">
        <v>0</v>
      </c>
      <c r="AW19" s="201">
        <v>0.18</v>
      </c>
      <c r="AX19" s="201">
        <v>0.12</v>
      </c>
      <c r="AY19" s="201">
        <v>0.18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7.41</v>
      </c>
      <c r="K20" s="201">
        <v>0.1</v>
      </c>
      <c r="L20" s="201">
        <v>0.32</v>
      </c>
      <c r="M20" s="201">
        <v>0.09</v>
      </c>
      <c r="N20" s="201">
        <v>0.1</v>
      </c>
      <c r="O20" s="201">
        <v>0.11</v>
      </c>
      <c r="P20" s="201">
        <v>0.18</v>
      </c>
      <c r="Q20" s="201">
        <v>0</v>
      </c>
      <c r="R20" s="201">
        <v>0.04</v>
      </c>
      <c r="S20" s="201">
        <v>0.02</v>
      </c>
      <c r="T20" s="201">
        <v>0.06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63.48</v>
      </c>
      <c r="AP20" s="201">
        <v>0</v>
      </c>
      <c r="AQ20" s="201">
        <v>0</v>
      </c>
      <c r="AR20" s="201">
        <v>5.18</v>
      </c>
      <c r="AS20" s="201">
        <v>0</v>
      </c>
      <c r="AT20" s="201">
        <v>0</v>
      </c>
      <c r="AU20" s="201">
        <v>0.3</v>
      </c>
      <c r="AV20" s="201">
        <v>0</v>
      </c>
      <c r="AW20" s="201">
        <v>0.18</v>
      </c>
      <c r="AX20" s="201">
        <v>0.12</v>
      </c>
      <c r="AY20" s="201">
        <v>0.18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7.41</v>
      </c>
      <c r="K21" s="201">
        <v>0.06</v>
      </c>
      <c r="L21" s="201">
        <v>0.19</v>
      </c>
      <c r="M21" s="201">
        <v>0.09</v>
      </c>
      <c r="N21" s="201">
        <v>0.1</v>
      </c>
      <c r="O21" s="201">
        <v>0.11</v>
      </c>
      <c r="P21" s="201">
        <v>0.18</v>
      </c>
      <c r="Q21" s="201">
        <v>0</v>
      </c>
      <c r="R21" s="201">
        <v>0.03</v>
      </c>
      <c r="S21" s="201">
        <v>0.02</v>
      </c>
      <c r="T21" s="201">
        <v>0.06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63.48</v>
      </c>
      <c r="AP21" s="201">
        <v>0</v>
      </c>
      <c r="AQ21" s="201">
        <v>0</v>
      </c>
      <c r="AR21" s="201">
        <v>5.18</v>
      </c>
      <c r="AS21" s="201">
        <v>0</v>
      </c>
      <c r="AT21" s="201">
        <v>0</v>
      </c>
      <c r="AU21" s="201">
        <v>0.3</v>
      </c>
      <c r="AV21" s="201">
        <v>0</v>
      </c>
      <c r="AW21" s="201">
        <v>0.18</v>
      </c>
      <c r="AX21" s="201">
        <v>0.12</v>
      </c>
      <c r="AY21" s="201">
        <v>0.18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7.41</v>
      </c>
      <c r="K22" s="201">
        <v>0.06</v>
      </c>
      <c r="L22" s="201">
        <v>0.19</v>
      </c>
      <c r="M22" s="201">
        <v>0.09</v>
      </c>
      <c r="N22" s="201">
        <v>0.1</v>
      </c>
      <c r="O22" s="201">
        <v>0.11</v>
      </c>
      <c r="P22" s="201">
        <v>0.18</v>
      </c>
      <c r="Q22" s="201">
        <v>0</v>
      </c>
      <c r="R22" s="201">
        <v>0.03</v>
      </c>
      <c r="S22" s="201">
        <v>0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63.48</v>
      </c>
      <c r="AP22" s="201">
        <v>0</v>
      </c>
      <c r="AQ22" s="201">
        <v>0</v>
      </c>
      <c r="AR22" s="201">
        <v>5.18</v>
      </c>
      <c r="AS22" s="201">
        <v>0</v>
      </c>
      <c r="AT22" s="201">
        <v>0</v>
      </c>
      <c r="AU22" s="201">
        <v>0.3</v>
      </c>
      <c r="AV22" s="201">
        <v>0</v>
      </c>
      <c r="AW22" s="201">
        <v>0.18</v>
      </c>
      <c r="AX22" s="201">
        <v>0.12</v>
      </c>
      <c r="AY22" s="201">
        <v>0.18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7.41</v>
      </c>
      <c r="K23" s="201">
        <v>0.1</v>
      </c>
      <c r="L23" s="201">
        <v>0.31</v>
      </c>
      <c r="M23" s="201">
        <v>0.09</v>
      </c>
      <c r="N23" s="201">
        <v>0.1</v>
      </c>
      <c r="O23" s="201">
        <v>0.11</v>
      </c>
      <c r="P23" s="201">
        <v>0.18</v>
      </c>
      <c r="Q23" s="201">
        <v>0</v>
      </c>
      <c r="R23" s="201">
        <v>0.05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63.48</v>
      </c>
      <c r="AP23" s="201">
        <v>0</v>
      </c>
      <c r="AQ23" s="201">
        <v>0</v>
      </c>
      <c r="AR23" s="201">
        <v>5.18</v>
      </c>
      <c r="AS23" s="201">
        <v>0</v>
      </c>
      <c r="AT23" s="201">
        <v>0</v>
      </c>
      <c r="AU23" s="201">
        <v>0.3</v>
      </c>
      <c r="AV23" s="201">
        <v>0</v>
      </c>
      <c r="AW23" s="201">
        <v>0.18</v>
      </c>
      <c r="AX23" s="201">
        <v>0.12</v>
      </c>
      <c r="AY23" s="201">
        <v>0.18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7.41</v>
      </c>
      <c r="K24" s="201">
        <v>0.1</v>
      </c>
      <c r="L24" s="201">
        <v>0.31</v>
      </c>
      <c r="M24" s="201">
        <v>0.09</v>
      </c>
      <c r="N24" s="201">
        <v>0.1</v>
      </c>
      <c r="O24" s="201">
        <v>0.11</v>
      </c>
      <c r="P24" s="201">
        <v>0.18</v>
      </c>
      <c r="Q24" s="201">
        <v>0</v>
      </c>
      <c r="R24" s="201">
        <v>0.05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63.48</v>
      </c>
      <c r="AP24" s="201">
        <v>0</v>
      </c>
      <c r="AQ24" s="201">
        <v>0</v>
      </c>
      <c r="AR24" s="201">
        <v>5.18</v>
      </c>
      <c r="AS24" s="201">
        <v>0</v>
      </c>
      <c r="AT24" s="201">
        <v>0</v>
      </c>
      <c r="AU24" s="201">
        <v>0.28999999999999998</v>
      </c>
      <c r="AV24" s="201">
        <v>0</v>
      </c>
      <c r="AW24" s="201">
        <v>0.18</v>
      </c>
      <c r="AX24" s="201">
        <v>0.12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7.41</v>
      </c>
      <c r="K25" s="201">
        <v>0.1</v>
      </c>
      <c r="L25" s="201">
        <v>0.31</v>
      </c>
      <c r="M25" s="201">
        <v>0.09</v>
      </c>
      <c r="N25" s="201">
        <v>0.1</v>
      </c>
      <c r="O25" s="201">
        <v>0.11</v>
      </c>
      <c r="P25" s="201">
        <v>0.18</v>
      </c>
      <c r="Q25" s="201">
        <v>0</v>
      </c>
      <c r="R25" s="201">
        <v>0.05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63.48</v>
      </c>
      <c r="AP25" s="201">
        <v>0</v>
      </c>
      <c r="AQ25" s="201">
        <v>0</v>
      </c>
      <c r="AR25" s="201">
        <v>5.18</v>
      </c>
      <c r="AS25" s="201">
        <v>0</v>
      </c>
      <c r="AT25" s="201">
        <v>0</v>
      </c>
      <c r="AU25" s="201">
        <v>0.28999999999999998</v>
      </c>
      <c r="AV25" s="201">
        <v>0</v>
      </c>
      <c r="AW25" s="201">
        <v>0.18</v>
      </c>
      <c r="AX25" s="201">
        <v>0.12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7.41</v>
      </c>
      <c r="K26" s="201">
        <v>0.1</v>
      </c>
      <c r="L26" s="201">
        <v>0.31</v>
      </c>
      <c r="M26" s="201">
        <v>0.09</v>
      </c>
      <c r="N26" s="201">
        <v>0.1</v>
      </c>
      <c r="O26" s="201">
        <v>0.11</v>
      </c>
      <c r="P26" s="201">
        <v>0.18</v>
      </c>
      <c r="Q26" s="201">
        <v>0</v>
      </c>
      <c r="R26" s="201">
        <v>0.05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63.48</v>
      </c>
      <c r="AP26" s="201">
        <v>0</v>
      </c>
      <c r="AQ26" s="201">
        <v>0</v>
      </c>
      <c r="AR26" s="201">
        <v>5.18</v>
      </c>
      <c r="AS26" s="201">
        <v>0</v>
      </c>
      <c r="AT26" s="201">
        <v>0</v>
      </c>
      <c r="AU26" s="201">
        <v>0.28999999999999998</v>
      </c>
      <c r="AV26" s="201">
        <v>0</v>
      </c>
      <c r="AW26" s="201">
        <v>0.18</v>
      </c>
      <c r="AX26" s="201">
        <v>0.12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7.41</v>
      </c>
      <c r="K27" s="201">
        <v>0.1</v>
      </c>
      <c r="L27" s="201">
        <v>0.31</v>
      </c>
      <c r="M27" s="201">
        <v>0.09</v>
      </c>
      <c r="N27" s="201">
        <v>0.1</v>
      </c>
      <c r="O27" s="201">
        <v>0.11</v>
      </c>
      <c r="P27" s="201">
        <v>0.18</v>
      </c>
      <c r="Q27" s="201">
        <v>0</v>
      </c>
      <c r="R27" s="201">
        <v>0.05</v>
      </c>
      <c r="S27" s="201">
        <v>0.02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63.48</v>
      </c>
      <c r="AP27" s="201">
        <v>0</v>
      </c>
      <c r="AQ27" s="201">
        <v>0</v>
      </c>
      <c r="AR27" s="201">
        <v>5.14</v>
      </c>
      <c r="AS27" s="201">
        <v>0</v>
      </c>
      <c r="AT27" s="201">
        <v>0</v>
      </c>
      <c r="AU27" s="201">
        <v>0.28999999999999998</v>
      </c>
      <c r="AV27" s="201">
        <v>0</v>
      </c>
      <c r="AW27" s="201">
        <v>0.18</v>
      </c>
      <c r="AX27" s="201">
        <v>0.12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7.41</v>
      </c>
      <c r="K28" s="201">
        <v>0.09</v>
      </c>
      <c r="L28" s="201">
        <v>0.31</v>
      </c>
      <c r="M28" s="201">
        <v>0.09</v>
      </c>
      <c r="N28" s="201">
        <v>0.1</v>
      </c>
      <c r="O28" s="201">
        <v>0.11</v>
      </c>
      <c r="P28" s="201">
        <v>0.18</v>
      </c>
      <c r="Q28" s="201">
        <v>0</v>
      </c>
      <c r="R28" s="201">
        <v>0.05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63.48</v>
      </c>
      <c r="AP28" s="201">
        <v>0</v>
      </c>
      <c r="AQ28" s="201">
        <v>0</v>
      </c>
      <c r="AR28" s="201">
        <v>5.14</v>
      </c>
      <c r="AS28" s="201">
        <v>0</v>
      </c>
      <c r="AT28" s="201">
        <v>0</v>
      </c>
      <c r="AU28" s="201">
        <v>0.28999999999999998</v>
      </c>
      <c r="AV28" s="201">
        <v>0</v>
      </c>
      <c r="AW28" s="201">
        <v>0.18</v>
      </c>
      <c r="AX28" s="201">
        <v>0.12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7.41</v>
      </c>
      <c r="K29" s="201">
        <v>0.09</v>
      </c>
      <c r="L29" s="201">
        <v>0.28999999999999998</v>
      </c>
      <c r="M29" s="201">
        <v>0.09</v>
      </c>
      <c r="N29" s="201">
        <v>0.1</v>
      </c>
      <c r="O29" s="201">
        <v>0.11</v>
      </c>
      <c r="P29" s="201">
        <v>0.18</v>
      </c>
      <c r="Q29" s="201">
        <v>0</v>
      </c>
      <c r="R29" s="201">
        <v>0.05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63.48</v>
      </c>
      <c r="AP29" s="201">
        <v>0</v>
      </c>
      <c r="AQ29" s="201">
        <v>0</v>
      </c>
      <c r="AR29" s="201">
        <v>5.14</v>
      </c>
      <c r="AS29" s="201">
        <v>0</v>
      </c>
      <c r="AT29" s="201">
        <v>0</v>
      </c>
      <c r="AU29" s="201">
        <v>0.28999999999999998</v>
      </c>
      <c r="AV29" s="201">
        <v>0</v>
      </c>
      <c r="AW29" s="201">
        <v>0.18</v>
      </c>
      <c r="AX29" s="201">
        <v>0.12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7.41</v>
      </c>
      <c r="K30" s="201">
        <v>0.09</v>
      </c>
      <c r="L30" s="201">
        <v>0.3</v>
      </c>
      <c r="M30" s="201">
        <v>0.09</v>
      </c>
      <c r="N30" s="201">
        <v>0.1</v>
      </c>
      <c r="O30" s="201">
        <v>0.11</v>
      </c>
      <c r="P30" s="201">
        <v>0.18</v>
      </c>
      <c r="Q30" s="201">
        <v>0</v>
      </c>
      <c r="R30" s="201">
        <v>0.05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63.48</v>
      </c>
      <c r="AP30" s="201">
        <v>0</v>
      </c>
      <c r="AQ30" s="201">
        <v>0</v>
      </c>
      <c r="AR30" s="201">
        <v>5.14</v>
      </c>
      <c r="AS30" s="201">
        <v>0</v>
      </c>
      <c r="AT30" s="201">
        <v>0</v>
      </c>
      <c r="AU30" s="201">
        <v>0.28999999999999998</v>
      </c>
      <c r="AV30" s="201">
        <v>0</v>
      </c>
      <c r="AW30" s="201">
        <v>0.18</v>
      </c>
      <c r="AX30" s="201">
        <v>0.12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7.27</v>
      </c>
      <c r="K31" s="201">
        <v>0.1</v>
      </c>
      <c r="L31" s="201">
        <v>0.3</v>
      </c>
      <c r="M31" s="201">
        <v>0.09</v>
      </c>
      <c r="N31" s="201">
        <v>0.1</v>
      </c>
      <c r="O31" s="201">
        <v>0.11</v>
      </c>
      <c r="P31" s="201">
        <v>0.18</v>
      </c>
      <c r="Q31" s="201">
        <v>0</v>
      </c>
      <c r="R31" s="201">
        <v>0.05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63.48</v>
      </c>
      <c r="AP31" s="201">
        <v>0</v>
      </c>
      <c r="AQ31" s="201">
        <v>0</v>
      </c>
      <c r="AR31" s="201">
        <v>5.14</v>
      </c>
      <c r="AS31" s="201">
        <v>0</v>
      </c>
      <c r="AT31" s="201">
        <v>0</v>
      </c>
      <c r="AU31" s="201">
        <v>0.28999999999999998</v>
      </c>
      <c r="AV31" s="201">
        <v>0</v>
      </c>
      <c r="AW31" s="201">
        <v>0.18</v>
      </c>
      <c r="AX31" s="201">
        <v>0.12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7.27</v>
      </c>
      <c r="K32" s="201">
        <v>0.1</v>
      </c>
      <c r="L32" s="201">
        <v>0.3</v>
      </c>
      <c r="M32" s="201">
        <v>0.09</v>
      </c>
      <c r="N32" s="201">
        <v>0.1</v>
      </c>
      <c r="O32" s="201">
        <v>0.11</v>
      </c>
      <c r="P32" s="201">
        <v>0.18</v>
      </c>
      <c r="Q32" s="201">
        <v>0</v>
      </c>
      <c r="R32" s="201">
        <v>0.05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63.48</v>
      </c>
      <c r="AP32" s="201">
        <v>0</v>
      </c>
      <c r="AQ32" s="201">
        <v>0</v>
      </c>
      <c r="AR32" s="201">
        <v>5.14</v>
      </c>
      <c r="AS32" s="201">
        <v>0</v>
      </c>
      <c r="AT32" s="201">
        <v>0</v>
      </c>
      <c r="AU32" s="201">
        <v>0.28999999999999998</v>
      </c>
      <c r="AV32" s="201">
        <v>0</v>
      </c>
      <c r="AW32" s="201">
        <v>0.18</v>
      </c>
      <c r="AX32" s="201">
        <v>0.12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7.27</v>
      </c>
      <c r="K33" s="201">
        <v>0.1</v>
      </c>
      <c r="L33" s="201">
        <v>0.3</v>
      </c>
      <c r="M33" s="201">
        <v>0.09</v>
      </c>
      <c r="N33" s="201">
        <v>0.1</v>
      </c>
      <c r="O33" s="201">
        <v>0.11</v>
      </c>
      <c r="P33" s="201">
        <v>0.18</v>
      </c>
      <c r="Q33" s="201">
        <v>0</v>
      </c>
      <c r="R33" s="201">
        <v>0.05</v>
      </c>
      <c r="S33" s="201">
        <v>0.02</v>
      </c>
      <c r="T33" s="201">
        <v>0.05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63.48</v>
      </c>
      <c r="AP33" s="201">
        <v>0</v>
      </c>
      <c r="AQ33" s="201">
        <v>0</v>
      </c>
      <c r="AR33" s="201">
        <v>5.14</v>
      </c>
      <c r="AS33" s="201">
        <v>0</v>
      </c>
      <c r="AT33" s="201">
        <v>0</v>
      </c>
      <c r="AU33" s="201">
        <v>0.28999999999999998</v>
      </c>
      <c r="AV33" s="201">
        <v>0</v>
      </c>
      <c r="AW33" s="201">
        <v>0.18</v>
      </c>
      <c r="AX33" s="201">
        <v>0.12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7.27</v>
      </c>
      <c r="K34" s="201">
        <v>0.1</v>
      </c>
      <c r="L34" s="201">
        <v>0.3</v>
      </c>
      <c r="M34" s="201">
        <v>0.09</v>
      </c>
      <c r="N34" s="201">
        <v>0.1</v>
      </c>
      <c r="O34" s="201">
        <v>0.11</v>
      </c>
      <c r="P34" s="201">
        <v>0.18</v>
      </c>
      <c r="Q34" s="201">
        <v>0</v>
      </c>
      <c r="R34" s="201">
        <v>0.05</v>
      </c>
      <c r="S34" s="201">
        <v>0.02</v>
      </c>
      <c r="T34" s="201">
        <v>0.05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63.48</v>
      </c>
      <c r="AP34" s="201">
        <v>0</v>
      </c>
      <c r="AQ34" s="201">
        <v>0</v>
      </c>
      <c r="AR34" s="201">
        <v>5.14</v>
      </c>
      <c r="AS34" s="201">
        <v>0</v>
      </c>
      <c r="AT34" s="201">
        <v>0</v>
      </c>
      <c r="AU34" s="201">
        <v>0.28999999999999998</v>
      </c>
      <c r="AV34" s="201">
        <v>0</v>
      </c>
      <c r="AW34" s="201">
        <v>0.18</v>
      </c>
      <c r="AX34" s="201">
        <v>0.12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7.27</v>
      </c>
      <c r="K35" s="201">
        <v>0.1</v>
      </c>
      <c r="L35" s="201">
        <v>0.3</v>
      </c>
      <c r="M35" s="201">
        <v>0.09</v>
      </c>
      <c r="N35" s="201">
        <v>0.1</v>
      </c>
      <c r="O35" s="201">
        <v>0.09</v>
      </c>
      <c r="P35" s="201">
        <v>0.18</v>
      </c>
      <c r="Q35" s="201">
        <v>0</v>
      </c>
      <c r="R35" s="201">
        <v>0.05</v>
      </c>
      <c r="S35" s="201">
        <v>0.02</v>
      </c>
      <c r="T35" s="201">
        <v>0.05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0.35</v>
      </c>
      <c r="AL35" s="201">
        <v>2.92</v>
      </c>
      <c r="AM35" s="201">
        <v>0</v>
      </c>
      <c r="AN35" s="201">
        <v>0</v>
      </c>
      <c r="AO35" s="201">
        <v>63.48</v>
      </c>
      <c r="AP35" s="201">
        <v>0</v>
      </c>
      <c r="AQ35" s="201">
        <v>0</v>
      </c>
      <c r="AR35" s="201">
        <v>5.0999999999999996</v>
      </c>
      <c r="AS35" s="201">
        <v>0</v>
      </c>
      <c r="AT35" s="201">
        <v>0</v>
      </c>
      <c r="AU35" s="201">
        <v>0.28999999999999998</v>
      </c>
      <c r="AV35" s="201">
        <v>0</v>
      </c>
      <c r="AW35" s="201">
        <v>0.18</v>
      </c>
      <c r="AX35" s="201">
        <v>0.12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7.27</v>
      </c>
      <c r="K36" s="201">
        <v>0.1</v>
      </c>
      <c r="L36" s="201">
        <v>0.3</v>
      </c>
      <c r="M36" s="201">
        <v>0.09</v>
      </c>
      <c r="N36" s="201">
        <v>0.1</v>
      </c>
      <c r="O36" s="201">
        <v>0.09</v>
      </c>
      <c r="P36" s="201">
        <v>0.18</v>
      </c>
      <c r="Q36" s="201">
        <v>0</v>
      </c>
      <c r="R36" s="201">
        <v>0.05</v>
      </c>
      <c r="S36" s="201">
        <v>0.02</v>
      </c>
      <c r="T36" s="201">
        <v>0.05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0.35</v>
      </c>
      <c r="AL36" s="201">
        <v>2.92</v>
      </c>
      <c r="AM36" s="201">
        <v>0</v>
      </c>
      <c r="AN36" s="201">
        <v>0</v>
      </c>
      <c r="AO36" s="201">
        <v>63.48</v>
      </c>
      <c r="AP36" s="201">
        <v>0</v>
      </c>
      <c r="AQ36" s="201">
        <v>0</v>
      </c>
      <c r="AR36" s="201">
        <v>5.0999999999999996</v>
      </c>
      <c r="AS36" s="201">
        <v>0</v>
      </c>
      <c r="AT36" s="201">
        <v>0</v>
      </c>
      <c r="AU36" s="201">
        <v>0.28999999999999998</v>
      </c>
      <c r="AV36" s="201">
        <v>0</v>
      </c>
      <c r="AW36" s="201">
        <v>0.18</v>
      </c>
      <c r="AX36" s="201">
        <v>0.12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7.27</v>
      </c>
      <c r="K37" s="201">
        <v>0.1</v>
      </c>
      <c r="L37" s="201">
        <v>0.3</v>
      </c>
      <c r="M37" s="201">
        <v>0.09</v>
      </c>
      <c r="N37" s="201">
        <v>0.1</v>
      </c>
      <c r="O37" s="201">
        <v>0.09</v>
      </c>
      <c r="P37" s="201">
        <v>0.18</v>
      </c>
      <c r="Q37" s="201">
        <v>0</v>
      </c>
      <c r="R37" s="201">
        <v>0.05</v>
      </c>
      <c r="S37" s="201">
        <v>0.02</v>
      </c>
      <c r="T37" s="201">
        <v>0.05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63.48</v>
      </c>
      <c r="AP37" s="201">
        <v>0</v>
      </c>
      <c r="AQ37" s="201">
        <v>0</v>
      </c>
      <c r="AR37" s="201">
        <v>5.0999999999999996</v>
      </c>
      <c r="AS37" s="201">
        <v>0</v>
      </c>
      <c r="AT37" s="201">
        <v>0</v>
      </c>
      <c r="AU37" s="201">
        <v>0.28999999999999998</v>
      </c>
      <c r="AV37" s="201">
        <v>0</v>
      </c>
      <c r="AW37" s="201">
        <v>0.18</v>
      </c>
      <c r="AX37" s="201">
        <v>0.12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7.27</v>
      </c>
      <c r="K38" s="201">
        <v>0.1</v>
      </c>
      <c r="L38" s="201">
        <v>0.3</v>
      </c>
      <c r="M38" s="201">
        <v>0.09</v>
      </c>
      <c r="N38" s="201">
        <v>0.1</v>
      </c>
      <c r="O38" s="201">
        <v>0.09</v>
      </c>
      <c r="P38" s="201">
        <v>0.18</v>
      </c>
      <c r="Q38" s="201">
        <v>0</v>
      </c>
      <c r="R38" s="201">
        <v>0.05</v>
      </c>
      <c r="S38" s="201">
        <v>0.02</v>
      </c>
      <c r="T38" s="201">
        <v>0.05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63.48</v>
      </c>
      <c r="AP38" s="201">
        <v>0</v>
      </c>
      <c r="AQ38" s="201">
        <v>0</v>
      </c>
      <c r="AR38" s="201">
        <v>5.0999999999999996</v>
      </c>
      <c r="AS38" s="201">
        <v>0</v>
      </c>
      <c r="AT38" s="201">
        <v>0</v>
      </c>
      <c r="AU38" s="201">
        <v>0.28999999999999998</v>
      </c>
      <c r="AV38" s="201">
        <v>0</v>
      </c>
      <c r="AW38" s="201">
        <v>0.18</v>
      </c>
      <c r="AX38" s="201">
        <v>0.12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7.27</v>
      </c>
      <c r="K39" s="201">
        <v>0.1</v>
      </c>
      <c r="L39" s="201">
        <v>7.36</v>
      </c>
      <c r="M39" s="201">
        <v>0.09</v>
      </c>
      <c r="N39" s="201">
        <v>0</v>
      </c>
      <c r="O39" s="201">
        <v>0</v>
      </c>
      <c r="P39" s="201">
        <v>0.18</v>
      </c>
      <c r="Q39" s="201">
        <v>0.42</v>
      </c>
      <c r="R39" s="201">
        <v>0.86</v>
      </c>
      <c r="S39" s="201">
        <v>0.53</v>
      </c>
      <c r="T39" s="201">
        <v>0.39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5.72</v>
      </c>
      <c r="AL39" s="201">
        <v>0</v>
      </c>
      <c r="AM39" s="201">
        <v>0</v>
      </c>
      <c r="AN39" s="201">
        <v>0</v>
      </c>
      <c r="AO39" s="201">
        <v>55.96</v>
      </c>
      <c r="AP39" s="201">
        <v>0</v>
      </c>
      <c r="AQ39" s="201">
        <v>0</v>
      </c>
      <c r="AR39" s="201">
        <v>5.0999999999999996</v>
      </c>
      <c r="AS39" s="201">
        <v>0</v>
      </c>
      <c r="AT39" s="201">
        <v>0</v>
      </c>
      <c r="AU39" s="201">
        <v>2.29</v>
      </c>
      <c r="AV39" s="201">
        <v>0</v>
      </c>
      <c r="AW39" s="201">
        <v>0.18</v>
      </c>
      <c r="AX39" s="201">
        <v>0.12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7.27</v>
      </c>
      <c r="K40" s="201">
        <v>0.1</v>
      </c>
      <c r="L40" s="201">
        <v>7.36</v>
      </c>
      <c r="M40" s="201">
        <v>0.09</v>
      </c>
      <c r="N40" s="201">
        <v>0</v>
      </c>
      <c r="O40" s="201">
        <v>0</v>
      </c>
      <c r="P40" s="201">
        <v>0.18</v>
      </c>
      <c r="Q40" s="201">
        <v>0.42</v>
      </c>
      <c r="R40" s="201">
        <v>0.86</v>
      </c>
      <c r="S40" s="201">
        <v>0.53</v>
      </c>
      <c r="T40" s="201">
        <v>0.39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5.72</v>
      </c>
      <c r="AL40" s="201">
        <v>0</v>
      </c>
      <c r="AM40" s="201">
        <v>0</v>
      </c>
      <c r="AN40" s="201">
        <v>0</v>
      </c>
      <c r="AO40" s="201">
        <v>55.96</v>
      </c>
      <c r="AP40" s="201">
        <v>0</v>
      </c>
      <c r="AQ40" s="201">
        <v>0</v>
      </c>
      <c r="AR40" s="201">
        <v>5.0999999999999996</v>
      </c>
      <c r="AS40" s="201">
        <v>0</v>
      </c>
      <c r="AT40" s="201">
        <v>0</v>
      </c>
      <c r="AU40" s="201">
        <v>2.29</v>
      </c>
      <c r="AV40" s="201">
        <v>0</v>
      </c>
      <c r="AW40" s="201">
        <v>0.18</v>
      </c>
      <c r="AX40" s="201">
        <v>0.12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7.27</v>
      </c>
      <c r="K41" s="201">
        <v>1.28</v>
      </c>
      <c r="L41" s="201">
        <v>3.97</v>
      </c>
      <c r="M41" s="201">
        <v>1.1599999999999999</v>
      </c>
      <c r="N41" s="201">
        <v>1.24</v>
      </c>
      <c r="O41" s="201">
        <v>1.33</v>
      </c>
      <c r="P41" s="201">
        <v>2.38</v>
      </c>
      <c r="Q41" s="201">
        <v>0.18</v>
      </c>
      <c r="R41" s="201">
        <v>0.57999999999999996</v>
      </c>
      <c r="S41" s="201">
        <v>0.28000000000000003</v>
      </c>
      <c r="T41" s="201">
        <v>0.71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5.72</v>
      </c>
      <c r="AL41" s="201">
        <v>0</v>
      </c>
      <c r="AM41" s="201">
        <v>0</v>
      </c>
      <c r="AN41" s="201">
        <v>0</v>
      </c>
      <c r="AO41" s="201">
        <v>55.96</v>
      </c>
      <c r="AP41" s="201">
        <v>0</v>
      </c>
      <c r="AQ41" s="201">
        <v>0</v>
      </c>
      <c r="AR41" s="201">
        <v>5.0999999999999996</v>
      </c>
      <c r="AS41" s="201">
        <v>0</v>
      </c>
      <c r="AT41" s="201">
        <v>0</v>
      </c>
      <c r="AU41" s="201">
        <v>6.58</v>
      </c>
      <c r="AV41" s="201">
        <v>0.15</v>
      </c>
      <c r="AW41" s="201">
        <v>0.18</v>
      </c>
      <c r="AX41" s="201">
        <v>0.12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7.27</v>
      </c>
      <c r="K42" s="201">
        <v>1.28</v>
      </c>
      <c r="L42" s="201">
        <v>3.97</v>
      </c>
      <c r="M42" s="201">
        <v>1.1599999999999999</v>
      </c>
      <c r="N42" s="201">
        <v>1.24</v>
      </c>
      <c r="O42" s="201">
        <v>1.33</v>
      </c>
      <c r="P42" s="201">
        <v>2.38</v>
      </c>
      <c r="Q42" s="201">
        <v>0.18</v>
      </c>
      <c r="R42" s="201">
        <v>0.57999999999999996</v>
      </c>
      <c r="S42" s="201">
        <v>0.28000000000000003</v>
      </c>
      <c r="T42" s="201">
        <v>0.71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5.72</v>
      </c>
      <c r="AL42" s="201">
        <v>0</v>
      </c>
      <c r="AM42" s="201">
        <v>0</v>
      </c>
      <c r="AN42" s="201">
        <v>0</v>
      </c>
      <c r="AO42" s="201">
        <v>55.96</v>
      </c>
      <c r="AP42" s="201">
        <v>0</v>
      </c>
      <c r="AQ42" s="201">
        <v>0</v>
      </c>
      <c r="AR42" s="201">
        <v>5.0999999999999996</v>
      </c>
      <c r="AS42" s="201">
        <v>0</v>
      </c>
      <c r="AT42" s="201">
        <v>0</v>
      </c>
      <c r="AU42" s="201">
        <v>6.58</v>
      </c>
      <c r="AV42" s="201">
        <v>0.15</v>
      </c>
      <c r="AW42" s="201">
        <v>0.18</v>
      </c>
      <c r="AX42" s="201">
        <v>0.12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7.13</v>
      </c>
      <c r="K43" s="201">
        <v>1.28</v>
      </c>
      <c r="L43" s="201">
        <v>3.97</v>
      </c>
      <c r="M43" s="201">
        <v>1.1599999999999999</v>
      </c>
      <c r="N43" s="201">
        <v>0.99</v>
      </c>
      <c r="O43" s="201">
        <v>1.01</v>
      </c>
      <c r="P43" s="201">
        <v>2.38</v>
      </c>
      <c r="Q43" s="201">
        <v>0.18</v>
      </c>
      <c r="R43" s="201">
        <v>0.57999999999999996</v>
      </c>
      <c r="S43" s="201">
        <v>0.28000000000000003</v>
      </c>
      <c r="T43" s="201">
        <v>0.71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5.72</v>
      </c>
      <c r="AL43" s="201">
        <v>0</v>
      </c>
      <c r="AM43" s="201">
        <v>0</v>
      </c>
      <c r="AN43" s="201">
        <v>0</v>
      </c>
      <c r="AO43" s="201">
        <v>33.64</v>
      </c>
      <c r="AP43" s="201">
        <v>0</v>
      </c>
      <c r="AQ43" s="201">
        <v>0</v>
      </c>
      <c r="AR43" s="201">
        <v>5.05</v>
      </c>
      <c r="AS43" s="201">
        <v>0</v>
      </c>
      <c r="AT43" s="201">
        <v>0</v>
      </c>
      <c r="AU43" s="201">
        <v>6.58</v>
      </c>
      <c r="AV43" s="201">
        <v>0.15</v>
      </c>
      <c r="AW43" s="201">
        <v>0.18</v>
      </c>
      <c r="AX43" s="201">
        <v>0.12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7.13</v>
      </c>
      <c r="K44" s="201">
        <v>1.28</v>
      </c>
      <c r="L44" s="201">
        <v>3.97</v>
      </c>
      <c r="M44" s="201">
        <v>1.1599999999999999</v>
      </c>
      <c r="N44" s="201">
        <v>0.99</v>
      </c>
      <c r="O44" s="201">
        <v>1.01</v>
      </c>
      <c r="P44" s="201">
        <v>2.38</v>
      </c>
      <c r="Q44" s="201">
        <v>0.18</v>
      </c>
      <c r="R44" s="201">
        <v>0.57999999999999996</v>
      </c>
      <c r="S44" s="201">
        <v>0.28000000000000003</v>
      </c>
      <c r="T44" s="201">
        <v>0.71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5.72</v>
      </c>
      <c r="AL44" s="201">
        <v>0</v>
      </c>
      <c r="AM44" s="201">
        <v>0</v>
      </c>
      <c r="AN44" s="201">
        <v>0</v>
      </c>
      <c r="AO44" s="201">
        <v>33.64</v>
      </c>
      <c r="AP44" s="201">
        <v>0</v>
      </c>
      <c r="AQ44" s="201">
        <v>0</v>
      </c>
      <c r="AR44" s="201">
        <v>5.05</v>
      </c>
      <c r="AS44" s="201">
        <v>0</v>
      </c>
      <c r="AT44" s="201">
        <v>0</v>
      </c>
      <c r="AU44" s="201">
        <v>6.58</v>
      </c>
      <c r="AV44" s="201">
        <v>0.15</v>
      </c>
      <c r="AW44" s="201">
        <v>0.18</v>
      </c>
      <c r="AX44" s="201">
        <v>0.12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7.13</v>
      </c>
      <c r="K45" s="201">
        <v>1.28</v>
      </c>
      <c r="L45" s="201">
        <v>3.97</v>
      </c>
      <c r="M45" s="201">
        <v>1.1599999999999999</v>
      </c>
      <c r="N45" s="201">
        <v>0.99</v>
      </c>
      <c r="O45" s="201">
        <v>1.01</v>
      </c>
      <c r="P45" s="201">
        <v>2.38</v>
      </c>
      <c r="Q45" s="201">
        <v>0.18</v>
      </c>
      <c r="R45" s="201">
        <v>0.57999999999999996</v>
      </c>
      <c r="S45" s="201">
        <v>0.28000000000000003</v>
      </c>
      <c r="T45" s="201">
        <v>0.71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5.72</v>
      </c>
      <c r="AL45" s="201">
        <v>0</v>
      </c>
      <c r="AM45" s="201">
        <v>0</v>
      </c>
      <c r="AN45" s="201">
        <v>0</v>
      </c>
      <c r="AO45" s="201">
        <v>33.64</v>
      </c>
      <c r="AP45" s="201">
        <v>0</v>
      </c>
      <c r="AQ45" s="201">
        <v>0</v>
      </c>
      <c r="AR45" s="201">
        <v>5.05</v>
      </c>
      <c r="AS45" s="201">
        <v>0</v>
      </c>
      <c r="AT45" s="201">
        <v>0</v>
      </c>
      <c r="AU45" s="201">
        <v>6.58</v>
      </c>
      <c r="AV45" s="201">
        <v>0.15</v>
      </c>
      <c r="AW45" s="201">
        <v>0.18</v>
      </c>
      <c r="AX45" s="201">
        <v>0.12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7.13</v>
      </c>
      <c r="K46" s="201">
        <v>1.28</v>
      </c>
      <c r="L46" s="201">
        <v>3.97</v>
      </c>
      <c r="M46" s="201">
        <v>1.1599999999999999</v>
      </c>
      <c r="N46" s="201">
        <v>0.99</v>
      </c>
      <c r="O46" s="201">
        <v>1.01</v>
      </c>
      <c r="P46" s="201">
        <v>2.38</v>
      </c>
      <c r="Q46" s="201">
        <v>0.18</v>
      </c>
      <c r="R46" s="201">
        <v>0.57999999999999996</v>
      </c>
      <c r="S46" s="201">
        <v>0.28000000000000003</v>
      </c>
      <c r="T46" s="201">
        <v>0.71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5.72</v>
      </c>
      <c r="AL46" s="201">
        <v>0</v>
      </c>
      <c r="AM46" s="201">
        <v>0</v>
      </c>
      <c r="AN46" s="201">
        <v>0</v>
      </c>
      <c r="AO46" s="201">
        <v>33.64</v>
      </c>
      <c r="AP46" s="201">
        <v>0</v>
      </c>
      <c r="AQ46" s="201">
        <v>0</v>
      </c>
      <c r="AR46" s="201">
        <v>5.05</v>
      </c>
      <c r="AS46" s="201">
        <v>0</v>
      </c>
      <c r="AT46" s="201">
        <v>0</v>
      </c>
      <c r="AU46" s="201">
        <v>6.58</v>
      </c>
      <c r="AV46" s="201">
        <v>0.15</v>
      </c>
      <c r="AW46" s="201">
        <v>0.18</v>
      </c>
      <c r="AX46" s="201">
        <v>0.12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7.13</v>
      </c>
      <c r="K47" s="201">
        <v>1.28</v>
      </c>
      <c r="L47" s="201">
        <v>3.97</v>
      </c>
      <c r="M47" s="201">
        <v>0.92</v>
      </c>
      <c r="N47" s="201">
        <v>0.7</v>
      </c>
      <c r="O47" s="201">
        <v>1.01</v>
      </c>
      <c r="P47" s="201">
        <v>1.42</v>
      </c>
      <c r="Q47" s="201">
        <v>0.18</v>
      </c>
      <c r="R47" s="201">
        <v>0.57999999999999996</v>
      </c>
      <c r="S47" s="201">
        <v>0.28000000000000003</v>
      </c>
      <c r="T47" s="201">
        <v>0.71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5.72</v>
      </c>
      <c r="AL47" s="201">
        <v>0</v>
      </c>
      <c r="AM47" s="201">
        <v>0</v>
      </c>
      <c r="AN47" s="201">
        <v>0</v>
      </c>
      <c r="AO47" s="201">
        <v>63.48</v>
      </c>
      <c r="AP47" s="201">
        <v>0</v>
      </c>
      <c r="AQ47" s="201">
        <v>0</v>
      </c>
      <c r="AR47" s="201">
        <v>5.05</v>
      </c>
      <c r="AS47" s="201">
        <v>0</v>
      </c>
      <c r="AT47" s="201">
        <v>0</v>
      </c>
      <c r="AU47" s="201">
        <v>6.58</v>
      </c>
      <c r="AV47" s="201">
        <v>0.15</v>
      </c>
      <c r="AW47" s="201">
        <v>0.18</v>
      </c>
      <c r="AX47" s="201">
        <v>0.12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7.13</v>
      </c>
      <c r="K48" s="201">
        <v>1.28</v>
      </c>
      <c r="L48" s="201">
        <v>3.97</v>
      </c>
      <c r="M48" s="201">
        <v>0.92</v>
      </c>
      <c r="N48" s="201">
        <v>0.7</v>
      </c>
      <c r="O48" s="201">
        <v>1.01</v>
      </c>
      <c r="P48" s="201">
        <v>1.42</v>
      </c>
      <c r="Q48" s="201">
        <v>0.18</v>
      </c>
      <c r="R48" s="201">
        <v>0.57999999999999996</v>
      </c>
      <c r="S48" s="201">
        <v>0.28000000000000003</v>
      </c>
      <c r="T48" s="201">
        <v>0.71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5.72</v>
      </c>
      <c r="AL48" s="201">
        <v>0</v>
      </c>
      <c r="AM48" s="201">
        <v>0</v>
      </c>
      <c r="AN48" s="201">
        <v>0</v>
      </c>
      <c r="AO48" s="201">
        <v>63.48</v>
      </c>
      <c r="AP48" s="201">
        <v>0</v>
      </c>
      <c r="AQ48" s="201">
        <v>0</v>
      </c>
      <c r="AR48" s="201">
        <v>5.05</v>
      </c>
      <c r="AS48" s="201">
        <v>0</v>
      </c>
      <c r="AT48" s="201">
        <v>0</v>
      </c>
      <c r="AU48" s="201">
        <v>6.58</v>
      </c>
      <c r="AV48" s="201">
        <v>0.15</v>
      </c>
      <c r="AW48" s="201">
        <v>0.18</v>
      </c>
      <c r="AX48" s="201">
        <v>0.12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7.13</v>
      </c>
      <c r="K49" s="201">
        <v>1.28</v>
      </c>
      <c r="L49" s="201">
        <v>3.97</v>
      </c>
      <c r="M49" s="201">
        <v>1.1599999999999999</v>
      </c>
      <c r="N49" s="201">
        <v>1.24</v>
      </c>
      <c r="O49" s="201">
        <v>1.42</v>
      </c>
      <c r="P49" s="201">
        <v>2.38</v>
      </c>
      <c r="Q49" s="201">
        <v>0.17</v>
      </c>
      <c r="R49" s="201">
        <v>0.56999999999999995</v>
      </c>
      <c r="S49" s="201">
        <v>0.28000000000000003</v>
      </c>
      <c r="T49" s="201">
        <v>0.71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5.72</v>
      </c>
      <c r="AL49" s="201">
        <v>0</v>
      </c>
      <c r="AM49" s="201">
        <v>0</v>
      </c>
      <c r="AN49" s="201">
        <v>0</v>
      </c>
      <c r="AO49" s="201">
        <v>63.48</v>
      </c>
      <c r="AP49" s="201">
        <v>0</v>
      </c>
      <c r="AQ49" s="201">
        <v>0</v>
      </c>
      <c r="AR49" s="201">
        <v>5.05</v>
      </c>
      <c r="AS49" s="201">
        <v>0</v>
      </c>
      <c r="AT49" s="201">
        <v>0</v>
      </c>
      <c r="AU49" s="201">
        <v>6.58</v>
      </c>
      <c r="AV49" s="201">
        <v>0.15</v>
      </c>
      <c r="AW49" s="201">
        <v>0.18</v>
      </c>
      <c r="AX49" s="201">
        <v>0.12</v>
      </c>
      <c r="AY49" s="201">
        <v>0.19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7.13</v>
      </c>
      <c r="K50" s="201">
        <v>1.28</v>
      </c>
      <c r="L50" s="201">
        <v>3.97</v>
      </c>
      <c r="M50" s="201">
        <v>1.1599999999999999</v>
      </c>
      <c r="N50" s="201">
        <v>1.3</v>
      </c>
      <c r="O50" s="201">
        <v>1.42</v>
      </c>
      <c r="P50" s="201">
        <v>2.38</v>
      </c>
      <c r="Q50" s="201">
        <v>0.17</v>
      </c>
      <c r="R50" s="201">
        <v>0.56999999999999995</v>
      </c>
      <c r="S50" s="201">
        <v>0.28000000000000003</v>
      </c>
      <c r="T50" s="201">
        <v>0.71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5.72</v>
      </c>
      <c r="AL50" s="201">
        <v>0</v>
      </c>
      <c r="AM50" s="201">
        <v>0</v>
      </c>
      <c r="AN50" s="201">
        <v>0</v>
      </c>
      <c r="AO50" s="201">
        <v>63.48</v>
      </c>
      <c r="AP50" s="201">
        <v>0</v>
      </c>
      <c r="AQ50" s="201">
        <v>0</v>
      </c>
      <c r="AR50" s="201">
        <v>5.05</v>
      </c>
      <c r="AS50" s="201">
        <v>0</v>
      </c>
      <c r="AT50" s="201">
        <v>0</v>
      </c>
      <c r="AU50" s="201">
        <v>6.58</v>
      </c>
      <c r="AV50" s="201">
        <v>0.15</v>
      </c>
      <c r="AW50" s="201">
        <v>0.18</v>
      </c>
      <c r="AX50" s="201">
        <v>0.12</v>
      </c>
      <c r="AY50" s="201">
        <v>0.19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7.13</v>
      </c>
      <c r="K51" s="201">
        <v>1.28</v>
      </c>
      <c r="L51" s="201">
        <v>3.97</v>
      </c>
      <c r="M51" s="201">
        <v>1.1599999999999999</v>
      </c>
      <c r="N51" s="201">
        <v>1.3</v>
      </c>
      <c r="O51" s="201">
        <v>1.44</v>
      </c>
      <c r="P51" s="201">
        <v>2.38</v>
      </c>
      <c r="Q51" s="201">
        <v>0.17</v>
      </c>
      <c r="R51" s="201">
        <v>0.56999999999999995</v>
      </c>
      <c r="S51" s="201">
        <v>0.28000000000000003</v>
      </c>
      <c r="T51" s="201">
        <v>0.71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63.48</v>
      </c>
      <c r="AP51" s="201">
        <v>0</v>
      </c>
      <c r="AQ51" s="201">
        <v>0</v>
      </c>
      <c r="AR51" s="201">
        <v>5.01</v>
      </c>
      <c r="AS51" s="201">
        <v>0</v>
      </c>
      <c r="AT51" s="201">
        <v>0</v>
      </c>
      <c r="AU51" s="201">
        <v>3.84</v>
      </c>
      <c r="AV51" s="201">
        <v>0.15</v>
      </c>
      <c r="AW51" s="201">
        <v>0.18</v>
      </c>
      <c r="AX51" s="201">
        <v>0.12</v>
      </c>
      <c r="AY51" s="201">
        <v>0.19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7.13</v>
      </c>
      <c r="K52" s="201">
        <v>1.28</v>
      </c>
      <c r="L52" s="201">
        <v>3.97</v>
      </c>
      <c r="M52" s="201">
        <v>1.1599999999999999</v>
      </c>
      <c r="N52" s="201">
        <v>1.3</v>
      </c>
      <c r="O52" s="201">
        <v>1.44</v>
      </c>
      <c r="P52" s="201">
        <v>2.38</v>
      </c>
      <c r="Q52" s="201">
        <v>0.17</v>
      </c>
      <c r="R52" s="201">
        <v>0.56999999999999995</v>
      </c>
      <c r="S52" s="201">
        <v>0.28000000000000003</v>
      </c>
      <c r="T52" s="201">
        <v>0.71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63.48</v>
      </c>
      <c r="AP52" s="201">
        <v>0</v>
      </c>
      <c r="AQ52" s="201">
        <v>0</v>
      </c>
      <c r="AR52" s="201">
        <v>5.01</v>
      </c>
      <c r="AS52" s="201">
        <v>0</v>
      </c>
      <c r="AT52" s="201">
        <v>0</v>
      </c>
      <c r="AU52" s="201">
        <v>3.84</v>
      </c>
      <c r="AV52" s="201">
        <v>0.15</v>
      </c>
      <c r="AW52" s="201">
        <v>0.18</v>
      </c>
      <c r="AX52" s="201">
        <v>0.12</v>
      </c>
      <c r="AY52" s="201">
        <v>0.19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7.13</v>
      </c>
      <c r="K53" s="201">
        <v>1.28</v>
      </c>
      <c r="L53" s="201">
        <v>3.97</v>
      </c>
      <c r="M53" s="201">
        <v>1.1599999999999999</v>
      </c>
      <c r="N53" s="201">
        <v>1.3</v>
      </c>
      <c r="O53" s="201">
        <v>1.44</v>
      </c>
      <c r="P53" s="201">
        <v>2.38</v>
      </c>
      <c r="Q53" s="201">
        <v>0.17</v>
      </c>
      <c r="R53" s="201">
        <v>0.56999999999999995</v>
      </c>
      <c r="S53" s="201">
        <v>0.28000000000000003</v>
      </c>
      <c r="T53" s="201">
        <v>0.71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63.48</v>
      </c>
      <c r="AP53" s="201">
        <v>0</v>
      </c>
      <c r="AQ53" s="201">
        <v>0</v>
      </c>
      <c r="AR53" s="201">
        <v>5.01</v>
      </c>
      <c r="AS53" s="201">
        <v>0</v>
      </c>
      <c r="AT53" s="201">
        <v>0</v>
      </c>
      <c r="AU53" s="201">
        <v>3.84</v>
      </c>
      <c r="AV53" s="201">
        <v>0.15</v>
      </c>
      <c r="AW53" s="201">
        <v>0.18</v>
      </c>
      <c r="AX53" s="201">
        <v>0.12</v>
      </c>
      <c r="AY53" s="201">
        <v>0.19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7.13</v>
      </c>
      <c r="K54" s="201">
        <v>1.28</v>
      </c>
      <c r="L54" s="201">
        <v>3.97</v>
      </c>
      <c r="M54" s="201">
        <v>1.1599999999999999</v>
      </c>
      <c r="N54" s="201">
        <v>1.3</v>
      </c>
      <c r="O54" s="201">
        <v>1.44</v>
      </c>
      <c r="P54" s="201">
        <v>2.38</v>
      </c>
      <c r="Q54" s="201">
        <v>0.17</v>
      </c>
      <c r="R54" s="201">
        <v>0.56999999999999995</v>
      </c>
      <c r="S54" s="201">
        <v>0.28000000000000003</v>
      </c>
      <c r="T54" s="201">
        <v>0.71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63.48</v>
      </c>
      <c r="AP54" s="201">
        <v>0</v>
      </c>
      <c r="AQ54" s="201">
        <v>0</v>
      </c>
      <c r="AR54" s="201">
        <v>5.01</v>
      </c>
      <c r="AS54" s="201">
        <v>0</v>
      </c>
      <c r="AT54" s="201">
        <v>0</v>
      </c>
      <c r="AU54" s="201">
        <v>3.85</v>
      </c>
      <c r="AV54" s="201">
        <v>0.15</v>
      </c>
      <c r="AW54" s="201">
        <v>0.18</v>
      </c>
      <c r="AX54" s="201">
        <v>0.12</v>
      </c>
      <c r="AY54" s="201">
        <v>0.19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7.13</v>
      </c>
      <c r="K55" s="201">
        <v>1.28</v>
      </c>
      <c r="L55" s="201">
        <v>3.97</v>
      </c>
      <c r="M55" s="201">
        <v>1.1599999999999999</v>
      </c>
      <c r="N55" s="201">
        <v>1.3</v>
      </c>
      <c r="O55" s="201">
        <v>1.44</v>
      </c>
      <c r="P55" s="201">
        <v>2.38</v>
      </c>
      <c r="Q55" s="201">
        <v>0.17</v>
      </c>
      <c r="R55" s="201">
        <v>0.56000000000000005</v>
      </c>
      <c r="S55" s="201">
        <v>0.28000000000000003</v>
      </c>
      <c r="T55" s="201">
        <v>0.71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63.48</v>
      </c>
      <c r="AP55" s="201">
        <v>0</v>
      </c>
      <c r="AQ55" s="201">
        <v>0</v>
      </c>
      <c r="AR55" s="201">
        <v>5.01</v>
      </c>
      <c r="AS55" s="201">
        <v>0</v>
      </c>
      <c r="AT55" s="201">
        <v>0</v>
      </c>
      <c r="AU55" s="201">
        <v>3.85</v>
      </c>
      <c r="AV55" s="201">
        <v>0.15</v>
      </c>
      <c r="AW55" s="201">
        <v>0.18</v>
      </c>
      <c r="AX55" s="201">
        <v>0.12</v>
      </c>
      <c r="AY55" s="201">
        <v>0.19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7.13</v>
      </c>
      <c r="K56" s="201">
        <v>1.28</v>
      </c>
      <c r="L56" s="201">
        <v>3.97</v>
      </c>
      <c r="M56" s="201">
        <v>1.1599999999999999</v>
      </c>
      <c r="N56" s="201">
        <v>1.3</v>
      </c>
      <c r="O56" s="201">
        <v>1.44</v>
      </c>
      <c r="P56" s="201">
        <v>2.38</v>
      </c>
      <c r="Q56" s="201">
        <v>0.17</v>
      </c>
      <c r="R56" s="201">
        <v>0.56000000000000005</v>
      </c>
      <c r="S56" s="201">
        <v>0.28000000000000003</v>
      </c>
      <c r="T56" s="201">
        <v>0.71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63.48</v>
      </c>
      <c r="AP56" s="201">
        <v>0</v>
      </c>
      <c r="AQ56" s="201">
        <v>0</v>
      </c>
      <c r="AR56" s="201">
        <v>5.01</v>
      </c>
      <c r="AS56" s="201">
        <v>0</v>
      </c>
      <c r="AT56" s="201">
        <v>0</v>
      </c>
      <c r="AU56" s="201">
        <v>3.85</v>
      </c>
      <c r="AV56" s="201">
        <v>0.15</v>
      </c>
      <c r="AW56" s="201">
        <v>0.18</v>
      </c>
      <c r="AX56" s="201">
        <v>0.12</v>
      </c>
      <c r="AY56" s="201">
        <v>0.19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7.13</v>
      </c>
      <c r="K57" s="201">
        <v>1.28</v>
      </c>
      <c r="L57" s="201">
        <v>3.97</v>
      </c>
      <c r="M57" s="201">
        <v>1.1599999999999999</v>
      </c>
      <c r="N57" s="201">
        <v>1.3</v>
      </c>
      <c r="O57" s="201">
        <v>1.44</v>
      </c>
      <c r="P57" s="201">
        <v>2.38</v>
      </c>
      <c r="Q57" s="201">
        <v>0.17</v>
      </c>
      <c r="R57" s="201">
        <v>0.56000000000000005</v>
      </c>
      <c r="S57" s="201">
        <v>0.28000000000000003</v>
      </c>
      <c r="T57" s="201">
        <v>0.71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63.48</v>
      </c>
      <c r="AP57" s="201">
        <v>0</v>
      </c>
      <c r="AQ57" s="201">
        <v>0</v>
      </c>
      <c r="AR57" s="201">
        <v>5.01</v>
      </c>
      <c r="AS57" s="201">
        <v>0</v>
      </c>
      <c r="AT57" s="201">
        <v>0</v>
      </c>
      <c r="AU57" s="201">
        <v>3.85</v>
      </c>
      <c r="AV57" s="201">
        <v>0.15</v>
      </c>
      <c r="AW57" s="201">
        <v>0.18</v>
      </c>
      <c r="AX57" s="201">
        <v>0.12</v>
      </c>
      <c r="AY57" s="201">
        <v>0.19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7.13</v>
      </c>
      <c r="K58" s="201">
        <v>1.28</v>
      </c>
      <c r="L58" s="201">
        <v>3.97</v>
      </c>
      <c r="M58" s="201">
        <v>1.1599999999999999</v>
      </c>
      <c r="N58" s="201">
        <v>1.3</v>
      </c>
      <c r="O58" s="201">
        <v>1.44</v>
      </c>
      <c r="P58" s="201">
        <v>2.38</v>
      </c>
      <c r="Q58" s="201">
        <v>0.17</v>
      </c>
      <c r="R58" s="201">
        <v>0.56000000000000005</v>
      </c>
      <c r="S58" s="201">
        <v>0.28000000000000003</v>
      </c>
      <c r="T58" s="201">
        <v>0.71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63.48</v>
      </c>
      <c r="AP58" s="201">
        <v>0</v>
      </c>
      <c r="AQ58" s="201">
        <v>0</v>
      </c>
      <c r="AR58" s="201">
        <v>5.01</v>
      </c>
      <c r="AS58" s="201">
        <v>0</v>
      </c>
      <c r="AT58" s="201">
        <v>0</v>
      </c>
      <c r="AU58" s="201">
        <v>3.85</v>
      </c>
      <c r="AV58" s="201">
        <v>0.15</v>
      </c>
      <c r="AW58" s="201">
        <v>0.18</v>
      </c>
      <c r="AX58" s="201">
        <v>0.12</v>
      </c>
      <c r="AY58" s="201">
        <v>0.19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7.13</v>
      </c>
      <c r="K59" s="201">
        <v>1.28</v>
      </c>
      <c r="L59" s="201">
        <v>3.98</v>
      </c>
      <c r="M59" s="201">
        <v>1.1599999999999999</v>
      </c>
      <c r="N59" s="201">
        <v>1.3</v>
      </c>
      <c r="O59" s="201">
        <v>1.55</v>
      </c>
      <c r="P59" s="201">
        <v>2.38</v>
      </c>
      <c r="Q59" s="201">
        <v>0.18</v>
      </c>
      <c r="R59" s="201">
        <v>0.57999999999999996</v>
      </c>
      <c r="S59" s="201">
        <v>0.28000000000000003</v>
      </c>
      <c r="T59" s="201">
        <v>0.71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63.48</v>
      </c>
      <c r="AP59" s="201">
        <v>0</v>
      </c>
      <c r="AQ59" s="201">
        <v>0</v>
      </c>
      <c r="AR59" s="201">
        <v>5.01</v>
      </c>
      <c r="AS59" s="201">
        <v>0</v>
      </c>
      <c r="AT59" s="201">
        <v>0</v>
      </c>
      <c r="AU59" s="201">
        <v>3.85</v>
      </c>
      <c r="AV59" s="201">
        <v>0.15</v>
      </c>
      <c r="AW59" s="201">
        <v>0.18</v>
      </c>
      <c r="AX59" s="201">
        <v>0.12</v>
      </c>
      <c r="AY59" s="201">
        <v>0.35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7.13</v>
      </c>
      <c r="K60" s="201">
        <v>1.28</v>
      </c>
      <c r="L60" s="201">
        <v>3.98</v>
      </c>
      <c r="M60" s="201">
        <v>1.1599999999999999</v>
      </c>
      <c r="N60" s="201">
        <v>1.3</v>
      </c>
      <c r="O60" s="201">
        <v>1.44</v>
      </c>
      <c r="P60" s="201">
        <v>2.38</v>
      </c>
      <c r="Q60" s="201">
        <v>0.18</v>
      </c>
      <c r="R60" s="201">
        <v>0.57999999999999996</v>
      </c>
      <c r="S60" s="201">
        <v>0.28000000000000003</v>
      </c>
      <c r="T60" s="201">
        <v>0.71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63.48</v>
      </c>
      <c r="AP60" s="201">
        <v>0</v>
      </c>
      <c r="AQ60" s="201">
        <v>0</v>
      </c>
      <c r="AR60" s="201">
        <v>5.01</v>
      </c>
      <c r="AS60" s="201">
        <v>0</v>
      </c>
      <c r="AT60" s="201">
        <v>0</v>
      </c>
      <c r="AU60" s="201">
        <v>3.85</v>
      </c>
      <c r="AV60" s="201">
        <v>0.15</v>
      </c>
      <c r="AW60" s="201">
        <v>0.18</v>
      </c>
      <c r="AX60" s="201">
        <v>0.12</v>
      </c>
      <c r="AY60" s="201">
        <v>0.35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7.13</v>
      </c>
      <c r="K61" s="201">
        <v>1.28</v>
      </c>
      <c r="L61" s="201">
        <v>3.98</v>
      </c>
      <c r="M61" s="201">
        <v>1.1599999999999999</v>
      </c>
      <c r="N61" s="201">
        <v>1.3</v>
      </c>
      <c r="O61" s="201">
        <v>1.44</v>
      </c>
      <c r="P61" s="201">
        <v>2.38</v>
      </c>
      <c r="Q61" s="201">
        <v>0.18</v>
      </c>
      <c r="R61" s="201">
        <v>0.57999999999999996</v>
      </c>
      <c r="S61" s="201">
        <v>0.28000000000000003</v>
      </c>
      <c r="T61" s="201">
        <v>0.71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63.48</v>
      </c>
      <c r="AP61" s="201">
        <v>0</v>
      </c>
      <c r="AQ61" s="201">
        <v>0</v>
      </c>
      <c r="AR61" s="201">
        <v>4.9800000000000004</v>
      </c>
      <c r="AS61" s="201">
        <v>0</v>
      </c>
      <c r="AT61" s="201">
        <v>0</v>
      </c>
      <c r="AU61" s="201">
        <v>3.85</v>
      </c>
      <c r="AV61" s="201">
        <v>0.15</v>
      </c>
      <c r="AW61" s="201">
        <v>0.18</v>
      </c>
      <c r="AX61" s="201">
        <v>0.12</v>
      </c>
      <c r="AY61" s="201">
        <v>0.35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7.13</v>
      </c>
      <c r="K62" s="201">
        <v>1.28</v>
      </c>
      <c r="L62" s="201">
        <v>3.98</v>
      </c>
      <c r="M62" s="201">
        <v>1.1599999999999999</v>
      </c>
      <c r="N62" s="201">
        <v>1.3</v>
      </c>
      <c r="O62" s="201">
        <v>1.44</v>
      </c>
      <c r="P62" s="201">
        <v>2.38</v>
      </c>
      <c r="Q62" s="201">
        <v>0.18</v>
      </c>
      <c r="R62" s="201">
        <v>0.57999999999999996</v>
      </c>
      <c r="S62" s="201">
        <v>0.28000000000000003</v>
      </c>
      <c r="T62" s="201">
        <v>0.71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63.48</v>
      </c>
      <c r="AP62" s="201">
        <v>0</v>
      </c>
      <c r="AQ62" s="201">
        <v>0</v>
      </c>
      <c r="AR62" s="201">
        <v>4.9800000000000004</v>
      </c>
      <c r="AS62" s="201">
        <v>0</v>
      </c>
      <c r="AT62" s="201">
        <v>0</v>
      </c>
      <c r="AU62" s="201">
        <v>3.85</v>
      </c>
      <c r="AV62" s="201">
        <v>0.15</v>
      </c>
      <c r="AW62" s="201">
        <v>0.18</v>
      </c>
      <c r="AX62" s="201">
        <v>0.12</v>
      </c>
      <c r="AY62" s="201">
        <v>0.35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6.99</v>
      </c>
      <c r="K63" s="201">
        <v>1.28</v>
      </c>
      <c r="L63" s="201">
        <v>3.98</v>
      </c>
      <c r="M63" s="201">
        <v>1.1599999999999999</v>
      </c>
      <c r="N63" s="201">
        <v>1.3</v>
      </c>
      <c r="O63" s="201">
        <v>1.46</v>
      </c>
      <c r="P63" s="201">
        <v>2.38</v>
      </c>
      <c r="Q63" s="201">
        <v>0.18</v>
      </c>
      <c r="R63" s="201">
        <v>0.57999999999999996</v>
      </c>
      <c r="S63" s="201">
        <v>0.28000000000000003</v>
      </c>
      <c r="T63" s="201">
        <v>0.71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63.48</v>
      </c>
      <c r="AP63" s="201">
        <v>0</v>
      </c>
      <c r="AQ63" s="201">
        <v>0</v>
      </c>
      <c r="AR63" s="201">
        <v>4.9800000000000004</v>
      </c>
      <c r="AS63" s="201">
        <v>0</v>
      </c>
      <c r="AT63" s="201">
        <v>0</v>
      </c>
      <c r="AU63" s="201">
        <v>3.85</v>
      </c>
      <c r="AV63" s="201">
        <v>0.15</v>
      </c>
      <c r="AW63" s="201">
        <v>0.18</v>
      </c>
      <c r="AX63" s="201">
        <v>0.12</v>
      </c>
      <c r="AY63" s="201">
        <v>0.35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6.99</v>
      </c>
      <c r="K64" s="201">
        <v>1.28</v>
      </c>
      <c r="L64" s="201">
        <v>3.98</v>
      </c>
      <c r="M64" s="201">
        <v>1.1599999999999999</v>
      </c>
      <c r="N64" s="201">
        <v>1.3</v>
      </c>
      <c r="O64" s="201">
        <v>1.44</v>
      </c>
      <c r="P64" s="201">
        <v>2.38</v>
      </c>
      <c r="Q64" s="201">
        <v>0.18</v>
      </c>
      <c r="R64" s="201">
        <v>0.57999999999999996</v>
      </c>
      <c r="S64" s="201">
        <v>0.28000000000000003</v>
      </c>
      <c r="T64" s="201">
        <v>0.71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63.48</v>
      </c>
      <c r="AP64" s="201">
        <v>0</v>
      </c>
      <c r="AQ64" s="201">
        <v>0</v>
      </c>
      <c r="AR64" s="201">
        <v>4.9800000000000004</v>
      </c>
      <c r="AS64" s="201">
        <v>0</v>
      </c>
      <c r="AT64" s="201">
        <v>0</v>
      </c>
      <c r="AU64" s="201">
        <v>3.85</v>
      </c>
      <c r="AV64" s="201">
        <v>0.15</v>
      </c>
      <c r="AW64" s="201">
        <v>0.18</v>
      </c>
      <c r="AX64" s="201">
        <v>0.12</v>
      </c>
      <c r="AY64" s="201">
        <v>0.35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6.99</v>
      </c>
      <c r="K65" s="201">
        <v>1.28</v>
      </c>
      <c r="L65" s="201">
        <v>3.98</v>
      </c>
      <c r="M65" s="201">
        <v>1.1599999999999999</v>
      </c>
      <c r="N65" s="201">
        <v>1.3</v>
      </c>
      <c r="O65" s="201">
        <v>1.44</v>
      </c>
      <c r="P65" s="201">
        <v>2.38</v>
      </c>
      <c r="Q65" s="201">
        <v>0.18</v>
      </c>
      <c r="R65" s="201">
        <v>0.57999999999999996</v>
      </c>
      <c r="S65" s="201">
        <v>0.28000000000000003</v>
      </c>
      <c r="T65" s="201">
        <v>0.71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0.35</v>
      </c>
      <c r="AL65" s="201">
        <v>0</v>
      </c>
      <c r="AM65" s="201">
        <v>0</v>
      </c>
      <c r="AN65" s="201">
        <v>0</v>
      </c>
      <c r="AO65" s="201">
        <v>63.48</v>
      </c>
      <c r="AP65" s="201">
        <v>0</v>
      </c>
      <c r="AQ65" s="201">
        <v>0</v>
      </c>
      <c r="AR65" s="201">
        <v>4.9800000000000004</v>
      </c>
      <c r="AS65" s="201">
        <v>0</v>
      </c>
      <c r="AT65" s="201">
        <v>0</v>
      </c>
      <c r="AU65" s="201">
        <v>3.85</v>
      </c>
      <c r="AV65" s="201">
        <v>0.15</v>
      </c>
      <c r="AW65" s="201">
        <v>0.18</v>
      </c>
      <c r="AX65" s="201">
        <v>0.12</v>
      </c>
      <c r="AY65" s="201">
        <v>0.35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6.99</v>
      </c>
      <c r="K66" s="201">
        <v>1.28</v>
      </c>
      <c r="L66" s="201">
        <v>3.98</v>
      </c>
      <c r="M66" s="201">
        <v>1.1599999999999999</v>
      </c>
      <c r="N66" s="201">
        <v>1.3</v>
      </c>
      <c r="O66" s="201">
        <v>1.44</v>
      </c>
      <c r="P66" s="201">
        <v>2.38</v>
      </c>
      <c r="Q66" s="201">
        <v>0.18</v>
      </c>
      <c r="R66" s="201">
        <v>0.57999999999999996</v>
      </c>
      <c r="S66" s="201">
        <v>0.28000000000000003</v>
      </c>
      <c r="T66" s="201">
        <v>0.71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0.35</v>
      </c>
      <c r="AL66" s="201">
        <v>0</v>
      </c>
      <c r="AM66" s="201">
        <v>0</v>
      </c>
      <c r="AN66" s="201">
        <v>0</v>
      </c>
      <c r="AO66" s="201">
        <v>63.48</v>
      </c>
      <c r="AP66" s="201">
        <v>0</v>
      </c>
      <c r="AQ66" s="201">
        <v>0</v>
      </c>
      <c r="AR66" s="201">
        <v>4.9800000000000004</v>
      </c>
      <c r="AS66" s="201">
        <v>0</v>
      </c>
      <c r="AT66" s="201">
        <v>0</v>
      </c>
      <c r="AU66" s="201">
        <v>3.85</v>
      </c>
      <c r="AV66" s="201">
        <v>0.15</v>
      </c>
      <c r="AW66" s="201">
        <v>0.18</v>
      </c>
      <c r="AX66" s="201">
        <v>0.12</v>
      </c>
      <c r="AY66" s="201">
        <v>0.35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6.99</v>
      </c>
      <c r="K67" s="201">
        <v>1.28</v>
      </c>
      <c r="L67" s="201">
        <v>3.98</v>
      </c>
      <c r="M67" s="201">
        <v>1.1599999999999999</v>
      </c>
      <c r="N67" s="201">
        <v>1.3</v>
      </c>
      <c r="O67" s="201">
        <v>1.44</v>
      </c>
      <c r="P67" s="201">
        <v>2.38</v>
      </c>
      <c r="Q67" s="201">
        <v>0.18</v>
      </c>
      <c r="R67" s="201">
        <v>0.57999999999999996</v>
      </c>
      <c r="S67" s="201">
        <v>0.28000000000000003</v>
      </c>
      <c r="T67" s="201">
        <v>0.71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0.35</v>
      </c>
      <c r="AL67" s="201">
        <v>0</v>
      </c>
      <c r="AM67" s="201">
        <v>0</v>
      </c>
      <c r="AN67" s="201">
        <v>0</v>
      </c>
      <c r="AO67" s="201">
        <v>63.48</v>
      </c>
      <c r="AP67" s="201">
        <v>0</v>
      </c>
      <c r="AQ67" s="201">
        <v>0</v>
      </c>
      <c r="AR67" s="201">
        <v>4.9800000000000004</v>
      </c>
      <c r="AS67" s="201">
        <v>0</v>
      </c>
      <c r="AT67" s="201">
        <v>0</v>
      </c>
      <c r="AU67" s="201">
        <v>3.85</v>
      </c>
      <c r="AV67" s="201">
        <v>0.1</v>
      </c>
      <c r="AW67" s="201">
        <v>0.18</v>
      </c>
      <c r="AX67" s="201">
        <v>0.12</v>
      </c>
      <c r="AY67" s="201">
        <v>0.35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6.99</v>
      </c>
      <c r="K68" s="201">
        <v>1.28</v>
      </c>
      <c r="L68" s="201">
        <v>3.98</v>
      </c>
      <c r="M68" s="201">
        <v>1.1599999999999999</v>
      </c>
      <c r="N68" s="201">
        <v>1.3</v>
      </c>
      <c r="O68" s="201">
        <v>1.44</v>
      </c>
      <c r="P68" s="201">
        <v>2.38</v>
      </c>
      <c r="Q68" s="201">
        <v>0.18</v>
      </c>
      <c r="R68" s="201">
        <v>0.57999999999999996</v>
      </c>
      <c r="S68" s="201">
        <v>0.28000000000000003</v>
      </c>
      <c r="T68" s="201">
        <v>0.71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0.35</v>
      </c>
      <c r="AL68" s="201">
        <v>0</v>
      </c>
      <c r="AM68" s="201">
        <v>0</v>
      </c>
      <c r="AN68" s="201">
        <v>0</v>
      </c>
      <c r="AO68" s="201">
        <v>63.48</v>
      </c>
      <c r="AP68" s="201">
        <v>0</v>
      </c>
      <c r="AQ68" s="201">
        <v>0</v>
      </c>
      <c r="AR68" s="201">
        <v>4.9800000000000004</v>
      </c>
      <c r="AS68" s="201">
        <v>0</v>
      </c>
      <c r="AT68" s="201">
        <v>0</v>
      </c>
      <c r="AU68" s="201">
        <v>3.85</v>
      </c>
      <c r="AV68" s="201">
        <v>0.1</v>
      </c>
      <c r="AW68" s="201">
        <v>0.18</v>
      </c>
      <c r="AX68" s="201">
        <v>0.12</v>
      </c>
      <c r="AY68" s="201">
        <v>0.35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7.13</v>
      </c>
      <c r="K69" s="201">
        <v>1.28</v>
      </c>
      <c r="L69" s="201">
        <v>3.98</v>
      </c>
      <c r="M69" s="201">
        <v>1.1599999999999999</v>
      </c>
      <c r="N69" s="201">
        <v>1.3</v>
      </c>
      <c r="O69" s="201">
        <v>1.44</v>
      </c>
      <c r="P69" s="201">
        <v>2.38</v>
      </c>
      <c r="Q69" s="201">
        <v>0.18</v>
      </c>
      <c r="R69" s="201">
        <v>0.57999999999999996</v>
      </c>
      <c r="S69" s="201">
        <v>0.28000000000000003</v>
      </c>
      <c r="T69" s="201">
        <v>0.71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0.35</v>
      </c>
      <c r="AL69" s="201">
        <v>0</v>
      </c>
      <c r="AM69" s="201">
        <v>0</v>
      </c>
      <c r="AN69" s="201">
        <v>0</v>
      </c>
      <c r="AO69" s="201">
        <v>63.48</v>
      </c>
      <c r="AP69" s="201">
        <v>0</v>
      </c>
      <c r="AQ69" s="201">
        <v>0</v>
      </c>
      <c r="AR69" s="201">
        <v>4.9800000000000004</v>
      </c>
      <c r="AS69" s="201">
        <v>0</v>
      </c>
      <c r="AT69" s="201">
        <v>0</v>
      </c>
      <c r="AU69" s="201">
        <v>3.85</v>
      </c>
      <c r="AV69" s="201">
        <v>0.1</v>
      </c>
      <c r="AW69" s="201">
        <v>0.18</v>
      </c>
      <c r="AX69" s="201">
        <v>0.12</v>
      </c>
      <c r="AY69" s="201">
        <v>0.35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7.13</v>
      </c>
      <c r="K70" s="201">
        <v>1.23</v>
      </c>
      <c r="L70" s="201">
        <v>3.98</v>
      </c>
      <c r="M70" s="201">
        <v>1.1599999999999999</v>
      </c>
      <c r="N70" s="201">
        <v>1.3</v>
      </c>
      <c r="O70" s="201">
        <v>1.44</v>
      </c>
      <c r="P70" s="201">
        <v>2.38</v>
      </c>
      <c r="Q70" s="201">
        <v>0.18</v>
      </c>
      <c r="R70" s="201">
        <v>0.57999999999999996</v>
      </c>
      <c r="S70" s="201">
        <v>0.28000000000000003</v>
      </c>
      <c r="T70" s="201">
        <v>0.71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0.35</v>
      </c>
      <c r="AL70" s="201">
        <v>0</v>
      </c>
      <c r="AM70" s="201">
        <v>0</v>
      </c>
      <c r="AN70" s="201">
        <v>0</v>
      </c>
      <c r="AO70" s="201">
        <v>63.48</v>
      </c>
      <c r="AP70" s="201">
        <v>0</v>
      </c>
      <c r="AQ70" s="201">
        <v>0</v>
      </c>
      <c r="AR70" s="201">
        <v>4.95</v>
      </c>
      <c r="AS70" s="201">
        <v>0</v>
      </c>
      <c r="AT70" s="201">
        <v>0</v>
      </c>
      <c r="AU70" s="201">
        <v>3.85</v>
      </c>
      <c r="AV70" s="201">
        <v>0.1</v>
      </c>
      <c r="AW70" s="201">
        <v>0.18</v>
      </c>
      <c r="AX70" s="201">
        <v>0.12</v>
      </c>
      <c r="AY70" s="201">
        <v>0.35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7.64</v>
      </c>
      <c r="H71" s="201">
        <v>0</v>
      </c>
      <c r="I71" s="201">
        <v>0</v>
      </c>
      <c r="J71" s="201">
        <v>7.13</v>
      </c>
      <c r="K71" s="201">
        <v>1.26</v>
      </c>
      <c r="L71" s="201">
        <v>3.98</v>
      </c>
      <c r="M71" s="201">
        <v>1.1599999999999999</v>
      </c>
      <c r="N71" s="201">
        <v>1.3</v>
      </c>
      <c r="O71" s="201">
        <v>1.44</v>
      </c>
      <c r="P71" s="201">
        <v>2.38</v>
      </c>
      <c r="Q71" s="201">
        <v>0.18</v>
      </c>
      <c r="R71" s="201">
        <v>0.57999999999999996</v>
      </c>
      <c r="S71" s="201">
        <v>0.28000000000000003</v>
      </c>
      <c r="T71" s="201">
        <v>0.71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63.48</v>
      </c>
      <c r="AP71" s="201">
        <v>0</v>
      </c>
      <c r="AQ71" s="201">
        <v>0</v>
      </c>
      <c r="AR71" s="201">
        <v>4.95</v>
      </c>
      <c r="AS71" s="201">
        <v>0</v>
      </c>
      <c r="AT71" s="201">
        <v>0</v>
      </c>
      <c r="AU71" s="201">
        <v>3.85</v>
      </c>
      <c r="AV71" s="201">
        <v>0.1</v>
      </c>
      <c r="AW71" s="201">
        <v>0.18</v>
      </c>
      <c r="AX71" s="201">
        <v>0.12</v>
      </c>
      <c r="AY71" s="201">
        <v>0.35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7.64</v>
      </c>
      <c r="H72" s="201">
        <v>0</v>
      </c>
      <c r="I72" s="201">
        <v>0</v>
      </c>
      <c r="J72" s="201">
        <v>7.13</v>
      </c>
      <c r="K72" s="201">
        <v>1.28</v>
      </c>
      <c r="L72" s="201">
        <v>3.98</v>
      </c>
      <c r="M72" s="201">
        <v>1.1599999999999999</v>
      </c>
      <c r="N72" s="201">
        <v>1.3</v>
      </c>
      <c r="O72" s="201">
        <v>1.44</v>
      </c>
      <c r="P72" s="201">
        <v>2.38</v>
      </c>
      <c r="Q72" s="201">
        <v>0.18</v>
      </c>
      <c r="R72" s="201">
        <v>0.57999999999999996</v>
      </c>
      <c r="S72" s="201">
        <v>0.28000000000000003</v>
      </c>
      <c r="T72" s="201">
        <v>0.71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63.48</v>
      </c>
      <c r="AP72" s="201">
        <v>0</v>
      </c>
      <c r="AQ72" s="201">
        <v>0</v>
      </c>
      <c r="AR72" s="201">
        <v>4.95</v>
      </c>
      <c r="AS72" s="201">
        <v>0</v>
      </c>
      <c r="AT72" s="201">
        <v>0</v>
      </c>
      <c r="AU72" s="201">
        <v>3.85</v>
      </c>
      <c r="AV72" s="201">
        <v>0.1</v>
      </c>
      <c r="AW72" s="201">
        <v>0.18</v>
      </c>
      <c r="AX72" s="201">
        <v>0.12</v>
      </c>
      <c r="AY72" s="201">
        <v>0.35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7.64</v>
      </c>
      <c r="H73" s="201">
        <v>0</v>
      </c>
      <c r="I73" s="201">
        <v>0</v>
      </c>
      <c r="J73" s="201">
        <v>7.13</v>
      </c>
      <c r="K73" s="201">
        <v>1.35</v>
      </c>
      <c r="L73" s="201">
        <v>4.0199999999999996</v>
      </c>
      <c r="M73" s="201">
        <v>1.1599999999999999</v>
      </c>
      <c r="N73" s="201">
        <v>1.3</v>
      </c>
      <c r="O73" s="201">
        <v>1.44</v>
      </c>
      <c r="P73" s="201">
        <v>2.38</v>
      </c>
      <c r="Q73" s="201">
        <v>0.18</v>
      </c>
      <c r="R73" s="201">
        <v>0.57999999999999996</v>
      </c>
      <c r="S73" s="201">
        <v>0.28000000000000003</v>
      </c>
      <c r="T73" s="201">
        <v>0.71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63.48</v>
      </c>
      <c r="AP73" s="201">
        <v>0</v>
      </c>
      <c r="AQ73" s="201">
        <v>0</v>
      </c>
      <c r="AR73" s="201">
        <v>4.95</v>
      </c>
      <c r="AS73" s="201">
        <v>0</v>
      </c>
      <c r="AT73" s="201">
        <v>0</v>
      </c>
      <c r="AU73" s="201">
        <v>3.85</v>
      </c>
      <c r="AV73" s="201">
        <v>0.1</v>
      </c>
      <c r="AW73" s="201">
        <v>0.18</v>
      </c>
      <c r="AX73" s="201">
        <v>0.12</v>
      </c>
      <c r="AY73" s="201">
        <v>0.35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7.13</v>
      </c>
      <c r="K74" s="201">
        <v>1.28</v>
      </c>
      <c r="L74" s="201">
        <v>4.0199999999999996</v>
      </c>
      <c r="M74" s="201">
        <v>1.1599999999999999</v>
      </c>
      <c r="N74" s="201">
        <v>1.3</v>
      </c>
      <c r="O74" s="201">
        <v>1.44</v>
      </c>
      <c r="P74" s="201">
        <v>2.38</v>
      </c>
      <c r="Q74" s="201">
        <v>0.18</v>
      </c>
      <c r="R74" s="201">
        <v>0.57999999999999996</v>
      </c>
      <c r="S74" s="201">
        <v>0.28000000000000003</v>
      </c>
      <c r="T74" s="201">
        <v>0.71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63.48</v>
      </c>
      <c r="AP74" s="201">
        <v>0</v>
      </c>
      <c r="AQ74" s="201">
        <v>0</v>
      </c>
      <c r="AR74" s="201">
        <v>4.95</v>
      </c>
      <c r="AS74" s="201">
        <v>0</v>
      </c>
      <c r="AT74" s="201">
        <v>0</v>
      </c>
      <c r="AU74" s="201">
        <v>3.85</v>
      </c>
      <c r="AV74" s="201">
        <v>0.1</v>
      </c>
      <c r="AW74" s="201">
        <v>0.18</v>
      </c>
      <c r="AX74" s="201">
        <v>0.12</v>
      </c>
      <c r="AY74" s="201">
        <v>0.35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7.13</v>
      </c>
      <c r="K75" s="201">
        <v>0.2</v>
      </c>
      <c r="L75" s="201">
        <v>0.63</v>
      </c>
      <c r="M75" s="201">
        <v>0.18</v>
      </c>
      <c r="N75" s="201">
        <v>0.2</v>
      </c>
      <c r="O75" s="201">
        <v>0.22</v>
      </c>
      <c r="P75" s="201">
        <v>0.36</v>
      </c>
      <c r="Q75" s="201">
        <v>0.02</v>
      </c>
      <c r="R75" s="201">
        <v>0.08</v>
      </c>
      <c r="S75" s="201">
        <v>0.04</v>
      </c>
      <c r="T75" s="201">
        <v>0.14000000000000001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64.2</v>
      </c>
      <c r="AP75" s="201">
        <v>0</v>
      </c>
      <c r="AQ75" s="201">
        <v>0</v>
      </c>
      <c r="AR75" s="201">
        <v>4.9800000000000004</v>
      </c>
      <c r="AS75" s="201">
        <v>0</v>
      </c>
      <c r="AT75" s="201">
        <v>0</v>
      </c>
      <c r="AU75" s="201">
        <v>0.59</v>
      </c>
      <c r="AV75" s="201">
        <v>0</v>
      </c>
      <c r="AW75" s="201">
        <v>0.18</v>
      </c>
      <c r="AX75" s="201">
        <v>0.12</v>
      </c>
      <c r="AY75" s="201">
        <v>0.27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7.13</v>
      </c>
      <c r="K76" s="201">
        <v>0.19</v>
      </c>
      <c r="L76" s="201">
        <v>0.63</v>
      </c>
      <c r="M76" s="201">
        <v>0.18</v>
      </c>
      <c r="N76" s="201">
        <v>0.2</v>
      </c>
      <c r="O76" s="201">
        <v>0.22</v>
      </c>
      <c r="P76" s="201">
        <v>0.36</v>
      </c>
      <c r="Q76" s="201">
        <v>0.02</v>
      </c>
      <c r="R76" s="201">
        <v>0.08</v>
      </c>
      <c r="S76" s="201">
        <v>0.04</v>
      </c>
      <c r="T76" s="201">
        <v>0.11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64.2</v>
      </c>
      <c r="AP76" s="201">
        <v>0</v>
      </c>
      <c r="AQ76" s="201">
        <v>0</v>
      </c>
      <c r="AR76" s="201">
        <v>4.9800000000000004</v>
      </c>
      <c r="AS76" s="201">
        <v>0</v>
      </c>
      <c r="AT76" s="201">
        <v>0</v>
      </c>
      <c r="AU76" s="201">
        <v>0.59</v>
      </c>
      <c r="AV76" s="201">
        <v>0</v>
      </c>
      <c r="AW76" s="201">
        <v>0.18</v>
      </c>
      <c r="AX76" s="201">
        <v>0.12</v>
      </c>
      <c r="AY76" s="201">
        <v>0.27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7.13</v>
      </c>
      <c r="K77" s="201">
        <v>0.19</v>
      </c>
      <c r="L77" s="201">
        <v>0.63</v>
      </c>
      <c r="M77" s="201">
        <v>0.18</v>
      </c>
      <c r="N77" s="201">
        <v>0.2</v>
      </c>
      <c r="O77" s="201">
        <v>0.22</v>
      </c>
      <c r="P77" s="201">
        <v>0.36</v>
      </c>
      <c r="Q77" s="201">
        <v>0.02</v>
      </c>
      <c r="R77" s="201">
        <v>0.08</v>
      </c>
      <c r="S77" s="201">
        <v>0.04</v>
      </c>
      <c r="T77" s="201">
        <v>0.11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64.2</v>
      </c>
      <c r="AP77" s="201">
        <v>0</v>
      </c>
      <c r="AQ77" s="201">
        <v>0</v>
      </c>
      <c r="AR77" s="201">
        <v>4.9800000000000004</v>
      </c>
      <c r="AS77" s="201">
        <v>0</v>
      </c>
      <c r="AT77" s="201">
        <v>0</v>
      </c>
      <c r="AU77" s="201">
        <v>0.59</v>
      </c>
      <c r="AV77" s="201">
        <v>0</v>
      </c>
      <c r="AW77" s="201">
        <v>0.18</v>
      </c>
      <c r="AX77" s="201">
        <v>0.12</v>
      </c>
      <c r="AY77" s="201">
        <v>0.27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7.13</v>
      </c>
      <c r="K78" s="201">
        <v>0.19</v>
      </c>
      <c r="L78" s="201">
        <v>0.63</v>
      </c>
      <c r="M78" s="201">
        <v>0.18</v>
      </c>
      <c r="N78" s="201">
        <v>0.2</v>
      </c>
      <c r="O78" s="201">
        <v>0.22</v>
      </c>
      <c r="P78" s="201">
        <v>0.36</v>
      </c>
      <c r="Q78" s="201">
        <v>0.02</v>
      </c>
      <c r="R78" s="201">
        <v>0.08</v>
      </c>
      <c r="S78" s="201">
        <v>0.04</v>
      </c>
      <c r="T78" s="201">
        <v>0.11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64.2</v>
      </c>
      <c r="AP78" s="201">
        <v>0</v>
      </c>
      <c r="AQ78" s="201">
        <v>0</v>
      </c>
      <c r="AR78" s="201">
        <v>4.9800000000000004</v>
      </c>
      <c r="AS78" s="201">
        <v>0</v>
      </c>
      <c r="AT78" s="201">
        <v>0</v>
      </c>
      <c r="AU78" s="201">
        <v>0.59</v>
      </c>
      <c r="AV78" s="201">
        <v>0</v>
      </c>
      <c r="AW78" s="201">
        <v>0.18</v>
      </c>
      <c r="AX78" s="201">
        <v>0.12</v>
      </c>
      <c r="AY78" s="201">
        <v>0.27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7.13</v>
      </c>
      <c r="K79" s="201">
        <v>0.19</v>
      </c>
      <c r="L79" s="201">
        <v>3.45</v>
      </c>
      <c r="M79" s="201">
        <v>0.18</v>
      </c>
      <c r="N79" s="201">
        <v>0.2</v>
      </c>
      <c r="O79" s="201">
        <v>0.22</v>
      </c>
      <c r="P79" s="201">
        <v>0.36</v>
      </c>
      <c r="Q79" s="201">
        <v>0.02</v>
      </c>
      <c r="R79" s="201">
        <v>0.08</v>
      </c>
      <c r="S79" s="201">
        <v>0.04</v>
      </c>
      <c r="T79" s="201">
        <v>0.11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64.2</v>
      </c>
      <c r="AP79" s="201">
        <v>0</v>
      </c>
      <c r="AQ79" s="201">
        <v>0</v>
      </c>
      <c r="AR79" s="201">
        <v>4.9800000000000004</v>
      </c>
      <c r="AS79" s="201">
        <v>0</v>
      </c>
      <c r="AT79" s="201">
        <v>0</v>
      </c>
      <c r="AU79" s="201">
        <v>0.59</v>
      </c>
      <c r="AV79" s="201">
        <v>0</v>
      </c>
      <c r="AW79" s="201">
        <v>0.18</v>
      </c>
      <c r="AX79" s="201">
        <v>0.12</v>
      </c>
      <c r="AY79" s="201">
        <v>0.27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7.13</v>
      </c>
      <c r="K80" s="201">
        <v>0.19</v>
      </c>
      <c r="L80" s="201">
        <v>0.63</v>
      </c>
      <c r="M80" s="201">
        <v>0.18</v>
      </c>
      <c r="N80" s="201">
        <v>0.2</v>
      </c>
      <c r="O80" s="201">
        <v>0.22</v>
      </c>
      <c r="P80" s="201">
        <v>0.36</v>
      </c>
      <c r="Q80" s="201">
        <v>0.02</v>
      </c>
      <c r="R80" s="201">
        <v>0.08</v>
      </c>
      <c r="S80" s="201">
        <v>0.04</v>
      </c>
      <c r="T80" s="201">
        <v>0.11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64.2</v>
      </c>
      <c r="AP80" s="201">
        <v>0</v>
      </c>
      <c r="AQ80" s="201">
        <v>0</v>
      </c>
      <c r="AR80" s="201">
        <v>4.9800000000000004</v>
      </c>
      <c r="AS80" s="201">
        <v>0</v>
      </c>
      <c r="AT80" s="201">
        <v>0</v>
      </c>
      <c r="AU80" s="201">
        <v>0.59</v>
      </c>
      <c r="AV80" s="201">
        <v>0</v>
      </c>
      <c r="AW80" s="201">
        <v>0.18</v>
      </c>
      <c r="AX80" s="201">
        <v>0.12</v>
      </c>
      <c r="AY80" s="201">
        <v>0.27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7.13</v>
      </c>
      <c r="K81" s="201">
        <v>0.19</v>
      </c>
      <c r="L81" s="201">
        <v>0.63</v>
      </c>
      <c r="M81" s="201">
        <v>0.18</v>
      </c>
      <c r="N81" s="201">
        <v>0.2</v>
      </c>
      <c r="O81" s="201">
        <v>0.22</v>
      </c>
      <c r="P81" s="201">
        <v>0.36</v>
      </c>
      <c r="Q81" s="201">
        <v>0.02</v>
      </c>
      <c r="R81" s="201">
        <v>0.08</v>
      </c>
      <c r="S81" s="201">
        <v>0.04</v>
      </c>
      <c r="T81" s="201">
        <v>0.11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64.2</v>
      </c>
      <c r="AP81" s="201">
        <v>0</v>
      </c>
      <c r="AQ81" s="201">
        <v>0</v>
      </c>
      <c r="AR81" s="201">
        <v>4.9800000000000004</v>
      </c>
      <c r="AS81" s="201">
        <v>0</v>
      </c>
      <c r="AT81" s="201">
        <v>0</v>
      </c>
      <c r="AU81" s="201">
        <v>0.59</v>
      </c>
      <c r="AV81" s="201">
        <v>0</v>
      </c>
      <c r="AW81" s="201">
        <v>0.18</v>
      </c>
      <c r="AX81" s="201">
        <v>0.12</v>
      </c>
      <c r="AY81" s="201">
        <v>0.27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7.13</v>
      </c>
      <c r="K82" s="201">
        <v>0.19</v>
      </c>
      <c r="L82" s="201">
        <v>0.63</v>
      </c>
      <c r="M82" s="201">
        <v>0.18</v>
      </c>
      <c r="N82" s="201">
        <v>0.2</v>
      </c>
      <c r="O82" s="201">
        <v>0.22</v>
      </c>
      <c r="P82" s="201">
        <v>0.16</v>
      </c>
      <c r="Q82" s="201">
        <v>0.02</v>
      </c>
      <c r="R82" s="201">
        <v>0.08</v>
      </c>
      <c r="S82" s="201">
        <v>0.04</v>
      </c>
      <c r="T82" s="201">
        <v>0.11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64.2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0.59</v>
      </c>
      <c r="AV82" s="201">
        <v>0</v>
      </c>
      <c r="AW82" s="201">
        <v>0.18</v>
      </c>
      <c r="AX82" s="201">
        <v>0.12</v>
      </c>
      <c r="AY82" s="201">
        <v>0.27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7.13</v>
      </c>
      <c r="K83" s="201">
        <v>0.19</v>
      </c>
      <c r="L83" s="201">
        <v>0.63</v>
      </c>
      <c r="M83" s="201">
        <v>0.18</v>
      </c>
      <c r="N83" s="201">
        <v>0.2</v>
      </c>
      <c r="O83" s="201">
        <v>0.22</v>
      </c>
      <c r="P83" s="201">
        <v>0.16</v>
      </c>
      <c r="Q83" s="201">
        <v>0.02</v>
      </c>
      <c r="R83" s="201">
        <v>0.08</v>
      </c>
      <c r="S83" s="201">
        <v>0.04</v>
      </c>
      <c r="T83" s="201">
        <v>0.11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64.2</v>
      </c>
      <c r="AP83" s="201">
        <v>0</v>
      </c>
      <c r="AQ83" s="201">
        <v>0</v>
      </c>
      <c r="AR83" s="201">
        <v>5.05</v>
      </c>
      <c r="AS83" s="201">
        <v>0</v>
      </c>
      <c r="AT83" s="201">
        <v>0</v>
      </c>
      <c r="AU83" s="201">
        <v>0.59</v>
      </c>
      <c r="AV83" s="201">
        <v>0</v>
      </c>
      <c r="AW83" s="201">
        <v>0.18</v>
      </c>
      <c r="AX83" s="201">
        <v>0.12</v>
      </c>
      <c r="AY83" s="201">
        <v>0.27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7.13</v>
      </c>
      <c r="K84" s="201">
        <v>0.19</v>
      </c>
      <c r="L84" s="201">
        <v>0.63</v>
      </c>
      <c r="M84" s="201">
        <v>0.18</v>
      </c>
      <c r="N84" s="201">
        <v>0.2</v>
      </c>
      <c r="O84" s="201">
        <v>0.22</v>
      </c>
      <c r="P84" s="201">
        <v>0.16</v>
      </c>
      <c r="Q84" s="201">
        <v>0.02</v>
      </c>
      <c r="R84" s="201">
        <v>0.08</v>
      </c>
      <c r="S84" s="201">
        <v>0.04</v>
      </c>
      <c r="T84" s="201">
        <v>0.11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64.2</v>
      </c>
      <c r="AP84" s="201">
        <v>0</v>
      </c>
      <c r="AQ84" s="201">
        <v>0</v>
      </c>
      <c r="AR84" s="201">
        <v>5.05</v>
      </c>
      <c r="AS84" s="201">
        <v>0</v>
      </c>
      <c r="AT84" s="201">
        <v>0</v>
      </c>
      <c r="AU84" s="201">
        <v>0.59</v>
      </c>
      <c r="AV84" s="201">
        <v>0</v>
      </c>
      <c r="AW84" s="201">
        <v>0.18</v>
      </c>
      <c r="AX84" s="201">
        <v>0.12</v>
      </c>
      <c r="AY84" s="201">
        <v>0.27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7.13</v>
      </c>
      <c r="K85" s="201">
        <v>0.19</v>
      </c>
      <c r="L85" s="201">
        <v>0.63</v>
      </c>
      <c r="M85" s="201">
        <v>0.18</v>
      </c>
      <c r="N85" s="201">
        <v>0.2</v>
      </c>
      <c r="O85" s="201">
        <v>0.22</v>
      </c>
      <c r="P85" s="201">
        <v>0.16</v>
      </c>
      <c r="Q85" s="201">
        <v>0.02</v>
      </c>
      <c r="R85" s="201">
        <v>0.08</v>
      </c>
      <c r="S85" s="201">
        <v>0.04</v>
      </c>
      <c r="T85" s="201">
        <v>0.11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64.2</v>
      </c>
      <c r="AP85" s="201">
        <v>0</v>
      </c>
      <c r="AQ85" s="201">
        <v>0</v>
      </c>
      <c r="AR85" s="201">
        <v>5.05</v>
      </c>
      <c r="AS85" s="201">
        <v>0</v>
      </c>
      <c r="AT85" s="201">
        <v>0</v>
      </c>
      <c r="AU85" s="201">
        <v>0.59</v>
      </c>
      <c r="AV85" s="201">
        <v>0</v>
      </c>
      <c r="AW85" s="201">
        <v>0.18</v>
      </c>
      <c r="AX85" s="201">
        <v>0.12</v>
      </c>
      <c r="AY85" s="201">
        <v>0.27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7.13</v>
      </c>
      <c r="K86" s="201">
        <v>0.19</v>
      </c>
      <c r="L86" s="201">
        <v>0.63</v>
      </c>
      <c r="M86" s="201">
        <v>0.18</v>
      </c>
      <c r="N86" s="201">
        <v>0.2</v>
      </c>
      <c r="O86" s="201">
        <v>0.22</v>
      </c>
      <c r="P86" s="201">
        <v>0.16</v>
      </c>
      <c r="Q86" s="201">
        <v>0.02</v>
      </c>
      <c r="R86" s="201">
        <v>0.08</v>
      </c>
      <c r="S86" s="201">
        <v>0.04</v>
      </c>
      <c r="T86" s="201">
        <v>0.11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64.2</v>
      </c>
      <c r="AP86" s="201">
        <v>0</v>
      </c>
      <c r="AQ86" s="201">
        <v>0</v>
      </c>
      <c r="AR86" s="201">
        <v>5.05</v>
      </c>
      <c r="AS86" s="201">
        <v>0</v>
      </c>
      <c r="AT86" s="201">
        <v>0</v>
      </c>
      <c r="AU86" s="201">
        <v>0.59</v>
      </c>
      <c r="AV86" s="201">
        <v>0</v>
      </c>
      <c r="AW86" s="201">
        <v>0.18</v>
      </c>
      <c r="AX86" s="201">
        <v>0.12</v>
      </c>
      <c r="AY86" s="201">
        <v>0.27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7.13</v>
      </c>
      <c r="K87" s="201">
        <v>0.19</v>
      </c>
      <c r="L87" s="201">
        <v>0.63</v>
      </c>
      <c r="M87" s="201">
        <v>0.18</v>
      </c>
      <c r="N87" s="201">
        <v>0.2</v>
      </c>
      <c r="O87" s="201">
        <v>0.22</v>
      </c>
      <c r="P87" s="201">
        <v>0.16</v>
      </c>
      <c r="Q87" s="201">
        <v>0.02</v>
      </c>
      <c r="R87" s="201">
        <v>0.08</v>
      </c>
      <c r="S87" s="201">
        <v>0.04</v>
      </c>
      <c r="T87" s="201">
        <v>0.11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64.2</v>
      </c>
      <c r="AP87" s="201">
        <v>0</v>
      </c>
      <c r="AQ87" s="201">
        <v>0</v>
      </c>
      <c r="AR87" s="201">
        <v>5.05</v>
      </c>
      <c r="AS87" s="201">
        <v>0</v>
      </c>
      <c r="AT87" s="201">
        <v>0</v>
      </c>
      <c r="AU87" s="201">
        <v>0.59</v>
      </c>
      <c r="AV87" s="201">
        <v>0</v>
      </c>
      <c r="AW87" s="201">
        <v>0.18</v>
      </c>
      <c r="AX87" s="201">
        <v>0.12</v>
      </c>
      <c r="AY87" s="201">
        <v>0.27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7.13</v>
      </c>
      <c r="K88" s="201">
        <v>0.19</v>
      </c>
      <c r="L88" s="201">
        <v>0.63</v>
      </c>
      <c r="M88" s="201">
        <v>0.18</v>
      </c>
      <c r="N88" s="201">
        <v>0.2</v>
      </c>
      <c r="O88" s="201">
        <v>0.22</v>
      </c>
      <c r="P88" s="201">
        <v>0.16</v>
      </c>
      <c r="Q88" s="201">
        <v>0.02</v>
      </c>
      <c r="R88" s="201">
        <v>0.08</v>
      </c>
      <c r="S88" s="201">
        <v>0.04</v>
      </c>
      <c r="T88" s="201">
        <v>0.11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64.2</v>
      </c>
      <c r="AP88" s="201">
        <v>0</v>
      </c>
      <c r="AQ88" s="201">
        <v>0</v>
      </c>
      <c r="AR88" s="201">
        <v>5.05</v>
      </c>
      <c r="AS88" s="201">
        <v>0</v>
      </c>
      <c r="AT88" s="201">
        <v>0</v>
      </c>
      <c r="AU88" s="201">
        <v>0.59</v>
      </c>
      <c r="AV88" s="201">
        <v>0</v>
      </c>
      <c r="AW88" s="201">
        <v>0.18</v>
      </c>
      <c r="AX88" s="201">
        <v>0.12</v>
      </c>
      <c r="AY88" s="201">
        <v>0.27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7.13</v>
      </c>
      <c r="K89" s="201">
        <v>0.19</v>
      </c>
      <c r="L89" s="201">
        <v>0.63</v>
      </c>
      <c r="M89" s="201">
        <v>0.18</v>
      </c>
      <c r="N89" s="201">
        <v>0.2</v>
      </c>
      <c r="O89" s="201">
        <v>0.22</v>
      </c>
      <c r="P89" s="201">
        <v>0.16</v>
      </c>
      <c r="Q89" s="201">
        <v>0.02</v>
      </c>
      <c r="R89" s="201">
        <v>0.08</v>
      </c>
      <c r="S89" s="201">
        <v>0.04</v>
      </c>
      <c r="T89" s="201">
        <v>0.11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64.2</v>
      </c>
      <c r="AP89" s="201">
        <v>0</v>
      </c>
      <c r="AQ89" s="201">
        <v>0</v>
      </c>
      <c r="AR89" s="201">
        <v>5.05</v>
      </c>
      <c r="AS89" s="201">
        <v>0</v>
      </c>
      <c r="AT89" s="201">
        <v>0</v>
      </c>
      <c r="AU89" s="201">
        <v>0.59</v>
      </c>
      <c r="AV89" s="201">
        <v>0</v>
      </c>
      <c r="AW89" s="201">
        <v>0.18</v>
      </c>
      <c r="AX89" s="201">
        <v>0.12</v>
      </c>
      <c r="AY89" s="201">
        <v>0.27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7.13</v>
      </c>
      <c r="K90" s="201">
        <v>0.19</v>
      </c>
      <c r="L90" s="201">
        <v>0.63</v>
      </c>
      <c r="M90" s="201">
        <v>0.18</v>
      </c>
      <c r="N90" s="201">
        <v>0.2</v>
      </c>
      <c r="O90" s="201">
        <v>0.22</v>
      </c>
      <c r="P90" s="201">
        <v>0.16</v>
      </c>
      <c r="Q90" s="201">
        <v>0.02</v>
      </c>
      <c r="R90" s="201">
        <v>0.08</v>
      </c>
      <c r="S90" s="201">
        <v>0.04</v>
      </c>
      <c r="T90" s="201">
        <v>0.11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64.2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0.59</v>
      </c>
      <c r="AV90" s="201">
        <v>0</v>
      </c>
      <c r="AW90" s="201">
        <v>0.18</v>
      </c>
      <c r="AX90" s="201">
        <v>0.12</v>
      </c>
      <c r="AY90" s="201">
        <v>0.27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7.13</v>
      </c>
      <c r="K91" s="201">
        <v>0.19</v>
      </c>
      <c r="L91" s="201">
        <v>0.63</v>
      </c>
      <c r="M91" s="201">
        <v>0.18</v>
      </c>
      <c r="N91" s="201">
        <v>0.2</v>
      </c>
      <c r="O91" s="201">
        <v>0.22</v>
      </c>
      <c r="P91" s="201">
        <v>0.16</v>
      </c>
      <c r="Q91" s="201">
        <v>0.02</v>
      </c>
      <c r="R91" s="201">
        <v>0.08</v>
      </c>
      <c r="S91" s="201">
        <v>0.04</v>
      </c>
      <c r="T91" s="201">
        <v>0.11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64.2</v>
      </c>
      <c r="AP91" s="201">
        <v>0</v>
      </c>
      <c r="AQ91" s="201">
        <v>0</v>
      </c>
      <c r="AR91" s="201">
        <v>5.1100000000000003</v>
      </c>
      <c r="AS91" s="201">
        <v>0</v>
      </c>
      <c r="AT91" s="201">
        <v>0</v>
      </c>
      <c r="AU91" s="201">
        <v>0.59</v>
      </c>
      <c r="AV91" s="201">
        <v>0</v>
      </c>
      <c r="AW91" s="201">
        <v>0.18</v>
      </c>
      <c r="AX91" s="201">
        <v>0.12</v>
      </c>
      <c r="AY91" s="201">
        <v>0.27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7.13</v>
      </c>
      <c r="K92" s="201">
        <v>0.19</v>
      </c>
      <c r="L92" s="201">
        <v>0.63</v>
      </c>
      <c r="M92" s="201">
        <v>0.18</v>
      </c>
      <c r="N92" s="201">
        <v>0.2</v>
      </c>
      <c r="O92" s="201">
        <v>0.22</v>
      </c>
      <c r="P92" s="201">
        <v>0.16</v>
      </c>
      <c r="Q92" s="201">
        <v>0.02</v>
      </c>
      <c r="R92" s="201">
        <v>0.08</v>
      </c>
      <c r="S92" s="201">
        <v>0.04</v>
      </c>
      <c r="T92" s="201">
        <v>0.11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64.2</v>
      </c>
      <c r="AP92" s="201">
        <v>0</v>
      </c>
      <c r="AQ92" s="201">
        <v>0</v>
      </c>
      <c r="AR92" s="201">
        <v>5.1100000000000003</v>
      </c>
      <c r="AS92" s="201">
        <v>0</v>
      </c>
      <c r="AT92" s="201">
        <v>0</v>
      </c>
      <c r="AU92" s="201">
        <v>0.59</v>
      </c>
      <c r="AV92" s="201">
        <v>0</v>
      </c>
      <c r="AW92" s="201">
        <v>0.18</v>
      </c>
      <c r="AX92" s="201">
        <v>0.12</v>
      </c>
      <c r="AY92" s="201">
        <v>0.27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7.13</v>
      </c>
      <c r="K93" s="201">
        <v>0.19</v>
      </c>
      <c r="L93" s="201">
        <v>0.63</v>
      </c>
      <c r="M93" s="201">
        <v>0.18</v>
      </c>
      <c r="N93" s="201">
        <v>0.2</v>
      </c>
      <c r="O93" s="201">
        <v>0.22</v>
      </c>
      <c r="P93" s="201">
        <v>0.16</v>
      </c>
      <c r="Q93" s="201">
        <v>0.02</v>
      </c>
      <c r="R93" s="201">
        <v>0.08</v>
      </c>
      <c r="S93" s="201">
        <v>0.04</v>
      </c>
      <c r="T93" s="201">
        <v>0.11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64.2</v>
      </c>
      <c r="AP93" s="201">
        <v>0</v>
      </c>
      <c r="AQ93" s="201">
        <v>0</v>
      </c>
      <c r="AR93" s="201">
        <v>5.1100000000000003</v>
      </c>
      <c r="AS93" s="201">
        <v>0</v>
      </c>
      <c r="AT93" s="201">
        <v>0</v>
      </c>
      <c r="AU93" s="201">
        <v>0.59</v>
      </c>
      <c r="AV93" s="201">
        <v>0</v>
      </c>
      <c r="AW93" s="201">
        <v>0.18</v>
      </c>
      <c r="AX93" s="201">
        <v>0.12</v>
      </c>
      <c r="AY93" s="201">
        <v>0.27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7.13</v>
      </c>
      <c r="K94" s="201">
        <v>0.19</v>
      </c>
      <c r="L94" s="201">
        <v>0.63</v>
      </c>
      <c r="M94" s="201">
        <v>0.18</v>
      </c>
      <c r="N94" s="201">
        <v>0.2</v>
      </c>
      <c r="O94" s="201">
        <v>0.22</v>
      </c>
      <c r="P94" s="201">
        <v>0.16</v>
      </c>
      <c r="Q94" s="201">
        <v>0.02</v>
      </c>
      <c r="R94" s="201">
        <v>0.08</v>
      </c>
      <c r="S94" s="201">
        <v>0.04</v>
      </c>
      <c r="T94" s="201">
        <v>0.11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64.2</v>
      </c>
      <c r="AP94" s="201">
        <v>0</v>
      </c>
      <c r="AQ94" s="201">
        <v>0</v>
      </c>
      <c r="AR94" s="201">
        <v>5.1100000000000003</v>
      </c>
      <c r="AS94" s="201">
        <v>0</v>
      </c>
      <c r="AT94" s="201">
        <v>0</v>
      </c>
      <c r="AU94" s="201">
        <v>0.59</v>
      </c>
      <c r="AV94" s="201">
        <v>0</v>
      </c>
      <c r="AW94" s="201">
        <v>0.18</v>
      </c>
      <c r="AX94" s="201">
        <v>0.12</v>
      </c>
      <c r="AY94" s="201">
        <v>0.27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7.27</v>
      </c>
      <c r="K95" s="201">
        <v>0.19</v>
      </c>
      <c r="L95" s="201">
        <v>0.63</v>
      </c>
      <c r="M95" s="201">
        <v>0.18</v>
      </c>
      <c r="N95" s="201">
        <v>0.2</v>
      </c>
      <c r="O95" s="201">
        <v>0.22</v>
      </c>
      <c r="P95" s="201">
        <v>0.16</v>
      </c>
      <c r="Q95" s="201">
        <v>0.02</v>
      </c>
      <c r="R95" s="201">
        <v>0.08</v>
      </c>
      <c r="S95" s="201">
        <v>0.04</v>
      </c>
      <c r="T95" s="201">
        <v>0.11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64.2</v>
      </c>
      <c r="AP95" s="201">
        <v>0</v>
      </c>
      <c r="AQ95" s="201">
        <v>0</v>
      </c>
      <c r="AR95" s="201">
        <v>5.1100000000000003</v>
      </c>
      <c r="AS95" s="201">
        <v>0</v>
      </c>
      <c r="AT95" s="201">
        <v>0</v>
      </c>
      <c r="AU95" s="201">
        <v>0.59</v>
      </c>
      <c r="AV95" s="201">
        <v>0</v>
      </c>
      <c r="AW95" s="201">
        <v>0.18</v>
      </c>
      <c r="AX95" s="201">
        <v>0.12</v>
      </c>
      <c r="AY95" s="201">
        <v>0.27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7.27</v>
      </c>
      <c r="K96" s="201">
        <v>0.19</v>
      </c>
      <c r="L96" s="201">
        <v>0.63</v>
      </c>
      <c r="M96" s="201">
        <v>0.18</v>
      </c>
      <c r="N96" s="201">
        <v>0.2</v>
      </c>
      <c r="O96" s="201">
        <v>0.22</v>
      </c>
      <c r="P96" s="201">
        <v>0.16</v>
      </c>
      <c r="Q96" s="201">
        <v>0.02</v>
      </c>
      <c r="R96" s="201">
        <v>0.08</v>
      </c>
      <c r="S96" s="201">
        <v>0.04</v>
      </c>
      <c r="T96" s="201">
        <v>0.11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64.2</v>
      </c>
      <c r="AP96" s="201">
        <v>0</v>
      </c>
      <c r="AQ96" s="201">
        <v>0</v>
      </c>
      <c r="AR96" s="201">
        <v>5.1100000000000003</v>
      </c>
      <c r="AS96" s="201">
        <v>0</v>
      </c>
      <c r="AT96" s="201">
        <v>0</v>
      </c>
      <c r="AU96" s="201">
        <v>0.59</v>
      </c>
      <c r="AV96" s="201">
        <v>0</v>
      </c>
      <c r="AW96" s="201">
        <v>0.18</v>
      </c>
      <c r="AX96" s="201">
        <v>0.12</v>
      </c>
      <c r="AY96" s="201">
        <v>0.27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7.27</v>
      </c>
      <c r="K97" s="201">
        <v>0.19</v>
      </c>
      <c r="L97" s="201">
        <v>0.63</v>
      </c>
      <c r="M97" s="201">
        <v>0.18</v>
      </c>
      <c r="N97" s="201">
        <v>0.2</v>
      </c>
      <c r="O97" s="201">
        <v>0.22</v>
      </c>
      <c r="P97" s="201">
        <v>0.16</v>
      </c>
      <c r="Q97" s="201">
        <v>0.02</v>
      </c>
      <c r="R97" s="201">
        <v>0.08</v>
      </c>
      <c r="S97" s="201">
        <v>0.04</v>
      </c>
      <c r="T97" s="201">
        <v>0.11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64.2</v>
      </c>
      <c r="AP97" s="201">
        <v>0</v>
      </c>
      <c r="AQ97" s="201">
        <v>0</v>
      </c>
      <c r="AR97" s="201">
        <v>5.1100000000000003</v>
      </c>
      <c r="AS97" s="201">
        <v>0</v>
      </c>
      <c r="AT97" s="201">
        <v>0</v>
      </c>
      <c r="AU97" s="201">
        <v>0.59</v>
      </c>
      <c r="AV97" s="201">
        <v>0</v>
      </c>
      <c r="AW97" s="201">
        <v>0.18</v>
      </c>
      <c r="AX97" s="201">
        <v>0.12</v>
      </c>
      <c r="AY97" s="201">
        <v>0.27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7.27</v>
      </c>
      <c r="K98" s="201">
        <v>0.19</v>
      </c>
      <c r="L98" s="201">
        <v>0.63</v>
      </c>
      <c r="M98" s="201">
        <v>0.18</v>
      </c>
      <c r="N98" s="201">
        <v>0.2</v>
      </c>
      <c r="O98" s="201">
        <v>0.22</v>
      </c>
      <c r="P98" s="201">
        <v>0.16</v>
      </c>
      <c r="Q98" s="201">
        <v>0.02</v>
      </c>
      <c r="R98" s="201">
        <v>0.08</v>
      </c>
      <c r="S98" s="201">
        <v>0.04</v>
      </c>
      <c r="T98" s="201">
        <v>0.11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64.2</v>
      </c>
      <c r="AP98" s="201">
        <v>0</v>
      </c>
      <c r="AQ98" s="201">
        <v>0</v>
      </c>
      <c r="AR98" s="201">
        <v>5.1100000000000003</v>
      </c>
      <c r="AS98" s="201">
        <v>0</v>
      </c>
      <c r="AT98" s="201">
        <v>0</v>
      </c>
      <c r="AU98" s="201">
        <v>0.59</v>
      </c>
      <c r="AV98" s="201">
        <v>0</v>
      </c>
      <c r="AW98" s="201">
        <v>0.18</v>
      </c>
      <c r="AX98" s="201">
        <v>0.12</v>
      </c>
      <c r="AY98" s="201">
        <v>0.27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0.17819749999999976</v>
      </c>
      <c r="H99">
        <f t="shared" si="0"/>
        <v>0</v>
      </c>
      <c r="I99">
        <f t="shared" si="0"/>
        <v>0</v>
      </c>
      <c r="J99">
        <f t="shared" si="0"/>
        <v>0.17333749999999992</v>
      </c>
      <c r="K99">
        <f t="shared" si="0"/>
        <v>1.2944999999999991E-2</v>
      </c>
      <c r="L99">
        <f t="shared" si="0"/>
        <v>4.4717499999999966E-2</v>
      </c>
      <c r="M99">
        <f t="shared" si="0"/>
        <v>1.1674999999999993E-2</v>
      </c>
      <c r="N99">
        <f t="shared" si="0"/>
        <v>1.2495000000000011E-2</v>
      </c>
      <c r="O99">
        <f t="shared" si="0"/>
        <v>1.385249999999999E-2</v>
      </c>
      <c r="P99">
        <f t="shared" si="0"/>
        <v>2.2769999999999978E-2</v>
      </c>
      <c r="Q99">
        <f t="shared" si="0"/>
        <v>1.8349999999999961E-3</v>
      </c>
      <c r="R99">
        <f t="shared" si="0"/>
        <v>6.1999999999999859E-3</v>
      </c>
      <c r="S99">
        <f t="shared" si="0"/>
        <v>3.0599999999999941E-3</v>
      </c>
      <c r="T99">
        <f t="shared" si="0"/>
        <v>7.3900000000000025E-3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-8.8800000000000007E-3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2.4509999999999928E-2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1.4904799999999985</v>
      </c>
      <c r="AP99">
        <f t="shared" si="0"/>
        <v>0</v>
      </c>
      <c r="AQ99">
        <f t="shared" si="0"/>
        <v>0</v>
      </c>
      <c r="AR99">
        <f t="shared" si="0"/>
        <v>0.11940250000000009</v>
      </c>
      <c r="AS99">
        <f t="shared" si="0"/>
        <v>0</v>
      </c>
      <c r="AT99">
        <f t="shared" si="0"/>
        <v>0</v>
      </c>
      <c r="AU99">
        <f t="shared" si="0"/>
        <v>4.6889999999999987E-2</v>
      </c>
      <c r="AV99">
        <f t="shared" si="0"/>
        <v>1.1749999999999992E-3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-17.91</v>
      </c>
      <c r="H3" s="201">
        <v>0</v>
      </c>
      <c r="I3" s="201">
        <v>0</v>
      </c>
      <c r="J3" s="201">
        <v>1.3</v>
      </c>
      <c r="K3" s="201">
        <v>0.32</v>
      </c>
      <c r="L3" s="201">
        <v>11.2</v>
      </c>
      <c r="M3" s="201">
        <v>0.97</v>
      </c>
      <c r="N3" s="201">
        <v>1.24</v>
      </c>
      <c r="O3" s="201">
        <v>0</v>
      </c>
      <c r="P3" s="201">
        <v>1.46</v>
      </c>
      <c r="Q3" s="201">
        <v>0.9</v>
      </c>
      <c r="R3" s="201">
        <v>1.42</v>
      </c>
      <c r="S3" s="201">
        <v>0.37</v>
      </c>
      <c r="T3" s="201">
        <v>0</v>
      </c>
      <c r="U3" s="201">
        <v>2.17</v>
      </c>
      <c r="V3" s="201">
        <v>0.22</v>
      </c>
      <c r="W3" s="201">
        <v>0.46</v>
      </c>
      <c r="X3" s="201">
        <v>1.55</v>
      </c>
      <c r="Y3" s="201">
        <v>0</v>
      </c>
      <c r="Z3" s="201">
        <v>2.65</v>
      </c>
      <c r="AA3" s="201">
        <v>0.94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6.53</v>
      </c>
      <c r="AP3" s="201">
        <v>0</v>
      </c>
      <c r="AQ3" s="201">
        <v>0</v>
      </c>
      <c r="AR3" s="201">
        <v>-7.62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-1.46</v>
      </c>
      <c r="H4" s="201">
        <v>0</v>
      </c>
      <c r="I4" s="201">
        <v>0</v>
      </c>
      <c r="J4" s="201">
        <v>1.3</v>
      </c>
      <c r="K4" s="201">
        <v>0.32</v>
      </c>
      <c r="L4" s="201">
        <v>11.2</v>
      </c>
      <c r="M4" s="201">
        <v>0.97</v>
      </c>
      <c r="N4" s="201">
        <v>1.24</v>
      </c>
      <c r="O4" s="201">
        <v>0</v>
      </c>
      <c r="P4" s="201">
        <v>1.46</v>
      </c>
      <c r="Q4" s="201">
        <v>0.9</v>
      </c>
      <c r="R4" s="201">
        <v>1.42</v>
      </c>
      <c r="S4" s="201">
        <v>0.37</v>
      </c>
      <c r="T4" s="201">
        <v>0</v>
      </c>
      <c r="U4" s="201">
        <v>2.17</v>
      </c>
      <c r="V4" s="201">
        <v>0.22</v>
      </c>
      <c r="W4" s="201">
        <v>0.46</v>
      </c>
      <c r="X4" s="201">
        <v>1.55</v>
      </c>
      <c r="Y4" s="201">
        <v>0</v>
      </c>
      <c r="Z4" s="201">
        <v>2.65</v>
      </c>
      <c r="AA4" s="201">
        <v>0.94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6.53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0.91</v>
      </c>
      <c r="H5" s="201">
        <v>0</v>
      </c>
      <c r="I5" s="201">
        <v>0</v>
      </c>
      <c r="J5" s="201">
        <v>0.94</v>
      </c>
      <c r="K5" s="201">
        <v>0.32</v>
      </c>
      <c r="L5" s="201">
        <v>11.2</v>
      </c>
      <c r="M5" s="201">
        <v>0.97</v>
      </c>
      <c r="N5" s="201">
        <v>1.24</v>
      </c>
      <c r="O5" s="201">
        <v>0</v>
      </c>
      <c r="P5" s="201">
        <v>1.46</v>
      </c>
      <c r="Q5" s="201">
        <v>0.9</v>
      </c>
      <c r="R5" s="201">
        <v>1.42</v>
      </c>
      <c r="S5" s="201">
        <v>0.37</v>
      </c>
      <c r="T5" s="201">
        <v>0</v>
      </c>
      <c r="U5" s="201">
        <v>2.17</v>
      </c>
      <c r="V5" s="201">
        <v>0.22</v>
      </c>
      <c r="W5" s="201">
        <v>0.46</v>
      </c>
      <c r="X5" s="201">
        <v>1.55</v>
      </c>
      <c r="Y5" s="201">
        <v>0</v>
      </c>
      <c r="Z5" s="201">
        <v>2.65</v>
      </c>
      <c r="AA5" s="201">
        <v>0.94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6.53</v>
      </c>
      <c r="AP5" s="201">
        <v>0</v>
      </c>
      <c r="AQ5" s="201">
        <v>0</v>
      </c>
      <c r="AR5" s="201">
        <v>0.93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0.66</v>
      </c>
      <c r="H6" s="201">
        <v>0</v>
      </c>
      <c r="I6" s="201">
        <v>0</v>
      </c>
      <c r="J6" s="201">
        <v>0.94</v>
      </c>
      <c r="K6" s="201">
        <v>0.32</v>
      </c>
      <c r="L6" s="201">
        <v>11.2</v>
      </c>
      <c r="M6" s="201">
        <v>0.97</v>
      </c>
      <c r="N6" s="201">
        <v>1.24</v>
      </c>
      <c r="O6" s="201">
        <v>0</v>
      </c>
      <c r="P6" s="201">
        <v>1.46</v>
      </c>
      <c r="Q6" s="201">
        <v>0.9</v>
      </c>
      <c r="R6" s="201">
        <v>1.42</v>
      </c>
      <c r="S6" s="201">
        <v>0.37</v>
      </c>
      <c r="T6" s="201">
        <v>0</v>
      </c>
      <c r="U6" s="201">
        <v>2.17</v>
      </c>
      <c r="V6" s="201">
        <v>0.22</v>
      </c>
      <c r="W6" s="201">
        <v>0.46</v>
      </c>
      <c r="X6" s="201">
        <v>1.55</v>
      </c>
      <c r="Y6" s="201">
        <v>0</v>
      </c>
      <c r="Z6" s="201">
        <v>2.65</v>
      </c>
      <c r="AA6" s="201">
        <v>0.94</v>
      </c>
      <c r="AB6" s="201">
        <v>0</v>
      </c>
      <c r="AC6" s="201">
        <v>0.59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6.53</v>
      </c>
      <c r="AP6" s="201">
        <v>0</v>
      </c>
      <c r="AQ6" s="201">
        <v>0</v>
      </c>
      <c r="AR6" s="201">
        <v>0.42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0.66</v>
      </c>
      <c r="H7" s="201">
        <v>0</v>
      </c>
      <c r="I7" s="201">
        <v>0</v>
      </c>
      <c r="J7" s="201">
        <v>0.94</v>
      </c>
      <c r="K7" s="201">
        <v>0.32</v>
      </c>
      <c r="L7" s="201">
        <v>11.2</v>
      </c>
      <c r="M7" s="201">
        <v>0.97</v>
      </c>
      <c r="N7" s="201">
        <v>1.24</v>
      </c>
      <c r="O7" s="201">
        <v>0</v>
      </c>
      <c r="P7" s="201">
        <v>1.46</v>
      </c>
      <c r="Q7" s="201">
        <v>0.9</v>
      </c>
      <c r="R7" s="201">
        <v>1.42</v>
      </c>
      <c r="S7" s="201">
        <v>0.37</v>
      </c>
      <c r="T7" s="201">
        <v>0</v>
      </c>
      <c r="U7" s="201">
        <v>2.17</v>
      </c>
      <c r="V7" s="201">
        <v>0.22</v>
      </c>
      <c r="W7" s="201">
        <v>0.46</v>
      </c>
      <c r="X7" s="201">
        <v>1.55</v>
      </c>
      <c r="Y7" s="201">
        <v>0</v>
      </c>
      <c r="Z7" s="201">
        <v>2.65</v>
      </c>
      <c r="AA7" s="201">
        <v>0.94</v>
      </c>
      <c r="AB7" s="201">
        <v>0</v>
      </c>
      <c r="AC7" s="201">
        <v>0.59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6.53</v>
      </c>
      <c r="AP7" s="201">
        <v>0</v>
      </c>
      <c r="AQ7" s="201">
        <v>0</v>
      </c>
      <c r="AR7" s="201">
        <v>0.42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0.66</v>
      </c>
      <c r="H8" s="201">
        <v>0</v>
      </c>
      <c r="I8" s="201">
        <v>0</v>
      </c>
      <c r="J8" s="201">
        <v>0.94</v>
      </c>
      <c r="K8" s="201">
        <v>0.32</v>
      </c>
      <c r="L8" s="201">
        <v>11.2</v>
      </c>
      <c r="M8" s="201">
        <v>0.97</v>
      </c>
      <c r="N8" s="201">
        <v>1.24</v>
      </c>
      <c r="O8" s="201">
        <v>0</v>
      </c>
      <c r="P8" s="201">
        <v>1.46</v>
      </c>
      <c r="Q8" s="201">
        <v>0.9</v>
      </c>
      <c r="R8" s="201">
        <v>1.42</v>
      </c>
      <c r="S8" s="201">
        <v>0.37</v>
      </c>
      <c r="T8" s="201">
        <v>0</v>
      </c>
      <c r="U8" s="201">
        <v>2.17</v>
      </c>
      <c r="V8" s="201">
        <v>0.22</v>
      </c>
      <c r="W8" s="201">
        <v>0.46</v>
      </c>
      <c r="X8" s="201">
        <v>1.55</v>
      </c>
      <c r="Y8" s="201">
        <v>0</v>
      </c>
      <c r="Z8" s="201">
        <v>2.65</v>
      </c>
      <c r="AA8" s="201">
        <v>0.94</v>
      </c>
      <c r="AB8" s="201">
        <v>0</v>
      </c>
      <c r="AC8" s="201">
        <v>0.59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6.53</v>
      </c>
      <c r="AP8" s="201">
        <v>0</v>
      </c>
      <c r="AQ8" s="201">
        <v>0</v>
      </c>
      <c r="AR8" s="201">
        <v>0.42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18.649999999999999</v>
      </c>
      <c r="H9" s="201">
        <v>0</v>
      </c>
      <c r="I9" s="201">
        <v>0</v>
      </c>
      <c r="J9" s="201">
        <v>17.260000000000002</v>
      </c>
      <c r="K9" s="201">
        <v>0.32</v>
      </c>
      <c r="L9" s="201">
        <v>11.2</v>
      </c>
      <c r="M9" s="201">
        <v>0.97</v>
      </c>
      <c r="N9" s="201">
        <v>1.24</v>
      </c>
      <c r="O9" s="201">
        <v>0</v>
      </c>
      <c r="P9" s="201">
        <v>1.46</v>
      </c>
      <c r="Q9" s="201">
        <v>0.9</v>
      </c>
      <c r="R9" s="201">
        <v>1.42</v>
      </c>
      <c r="S9" s="201">
        <v>0.37</v>
      </c>
      <c r="T9" s="201">
        <v>0</v>
      </c>
      <c r="U9" s="201">
        <v>2.17</v>
      </c>
      <c r="V9" s="201">
        <v>0.22</v>
      </c>
      <c r="W9" s="201">
        <v>0.46</v>
      </c>
      <c r="X9" s="201">
        <v>1.55</v>
      </c>
      <c r="Y9" s="201">
        <v>0</v>
      </c>
      <c r="Z9" s="201">
        <v>2.65</v>
      </c>
      <c r="AA9" s="201">
        <v>0.94</v>
      </c>
      <c r="AB9" s="201">
        <v>0</v>
      </c>
      <c r="AC9" s="201">
        <v>0.59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59.24</v>
      </c>
      <c r="AP9" s="201">
        <v>0</v>
      </c>
      <c r="AQ9" s="201">
        <v>0</v>
      </c>
      <c r="AR9" s="201">
        <v>11.94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18.16</v>
      </c>
      <c r="K10" s="201">
        <v>0.32</v>
      </c>
      <c r="L10" s="201">
        <v>11.2</v>
      </c>
      <c r="M10" s="201">
        <v>0.97</v>
      </c>
      <c r="N10" s="201">
        <v>1.24</v>
      </c>
      <c r="O10" s="201">
        <v>0</v>
      </c>
      <c r="P10" s="201">
        <v>1.46</v>
      </c>
      <c r="Q10" s="201">
        <v>0.9</v>
      </c>
      <c r="R10" s="201">
        <v>1.42</v>
      </c>
      <c r="S10" s="201">
        <v>0.37</v>
      </c>
      <c r="T10" s="201">
        <v>0</v>
      </c>
      <c r="U10" s="201">
        <v>2.17</v>
      </c>
      <c r="V10" s="201">
        <v>0.22</v>
      </c>
      <c r="W10" s="201">
        <v>0.46</v>
      </c>
      <c r="X10" s="201">
        <v>1.55</v>
      </c>
      <c r="Y10" s="201">
        <v>0</v>
      </c>
      <c r="Z10" s="201">
        <v>2.65</v>
      </c>
      <c r="AA10" s="201">
        <v>0.94</v>
      </c>
      <c r="AB10" s="201">
        <v>0</v>
      </c>
      <c r="AC10" s="201">
        <v>0.59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59.24</v>
      </c>
      <c r="AP10" s="201">
        <v>0</v>
      </c>
      <c r="AQ10" s="201">
        <v>0</v>
      </c>
      <c r="AR10" s="201">
        <v>12.4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19.329999999999998</v>
      </c>
      <c r="H11" s="201">
        <v>0</v>
      </c>
      <c r="I11" s="201">
        <v>0</v>
      </c>
      <c r="J11" s="201">
        <v>18.16</v>
      </c>
      <c r="K11" s="201">
        <v>0.32</v>
      </c>
      <c r="L11" s="201">
        <v>11.2</v>
      </c>
      <c r="M11" s="201">
        <v>0.97</v>
      </c>
      <c r="N11" s="201">
        <v>1.24</v>
      </c>
      <c r="O11" s="201">
        <v>0</v>
      </c>
      <c r="P11" s="201">
        <v>1.46</v>
      </c>
      <c r="Q11" s="201">
        <v>0.9</v>
      </c>
      <c r="R11" s="201">
        <v>1.42</v>
      </c>
      <c r="S11" s="201">
        <v>0.37</v>
      </c>
      <c r="T11" s="201">
        <v>0</v>
      </c>
      <c r="U11" s="201">
        <v>2.17</v>
      </c>
      <c r="V11" s="201">
        <v>0.22</v>
      </c>
      <c r="W11" s="201">
        <v>0.46</v>
      </c>
      <c r="X11" s="201">
        <v>1.55</v>
      </c>
      <c r="Y11" s="201">
        <v>0</v>
      </c>
      <c r="Z11" s="201">
        <v>2.65</v>
      </c>
      <c r="AA11" s="201">
        <v>0.94</v>
      </c>
      <c r="AB11" s="201">
        <v>0</v>
      </c>
      <c r="AC11" s="201">
        <v>0.59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59.24</v>
      </c>
      <c r="AP11" s="201">
        <v>0</v>
      </c>
      <c r="AQ11" s="201">
        <v>0</v>
      </c>
      <c r="AR11" s="201">
        <v>12.5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19.329999999999998</v>
      </c>
      <c r="H12" s="201">
        <v>0</v>
      </c>
      <c r="I12" s="201">
        <v>0</v>
      </c>
      <c r="J12" s="201">
        <v>18.16</v>
      </c>
      <c r="K12" s="201">
        <v>0.32</v>
      </c>
      <c r="L12" s="201">
        <v>11.2</v>
      </c>
      <c r="M12" s="201">
        <v>0.97</v>
      </c>
      <c r="N12" s="201">
        <v>1.24</v>
      </c>
      <c r="O12" s="201">
        <v>0</v>
      </c>
      <c r="P12" s="201">
        <v>1.46</v>
      </c>
      <c r="Q12" s="201">
        <v>0.9</v>
      </c>
      <c r="R12" s="201">
        <v>1.42</v>
      </c>
      <c r="S12" s="201">
        <v>0.37</v>
      </c>
      <c r="T12" s="201">
        <v>0</v>
      </c>
      <c r="U12" s="201">
        <v>2.17</v>
      </c>
      <c r="V12" s="201">
        <v>0.22</v>
      </c>
      <c r="W12" s="201">
        <v>0.46</v>
      </c>
      <c r="X12" s="201">
        <v>1.55</v>
      </c>
      <c r="Y12" s="201">
        <v>0</v>
      </c>
      <c r="Z12" s="201">
        <v>2.65</v>
      </c>
      <c r="AA12" s="201">
        <v>0.94</v>
      </c>
      <c r="AB12" s="201">
        <v>0</v>
      </c>
      <c r="AC12" s="201">
        <v>0.59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59.24</v>
      </c>
      <c r="AP12" s="201">
        <v>0</v>
      </c>
      <c r="AQ12" s="201">
        <v>0</v>
      </c>
      <c r="AR12" s="201">
        <v>12.5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19.329999999999998</v>
      </c>
      <c r="H13" s="201">
        <v>0</v>
      </c>
      <c r="I13" s="201">
        <v>0</v>
      </c>
      <c r="J13" s="201">
        <v>18.16</v>
      </c>
      <c r="K13" s="201">
        <v>0.32</v>
      </c>
      <c r="L13" s="201">
        <v>97.66</v>
      </c>
      <c r="M13" s="201">
        <v>0.97</v>
      </c>
      <c r="N13" s="201">
        <v>1.24</v>
      </c>
      <c r="O13" s="201">
        <v>0</v>
      </c>
      <c r="P13" s="201">
        <v>1.46</v>
      </c>
      <c r="Q13" s="201">
        <v>0.23</v>
      </c>
      <c r="R13" s="201">
        <v>0.44</v>
      </c>
      <c r="S13" s="201">
        <v>0.27</v>
      </c>
      <c r="T13" s="201">
        <v>0</v>
      </c>
      <c r="U13" s="201">
        <v>2.17</v>
      </c>
      <c r="V13" s="201">
        <v>0.21</v>
      </c>
      <c r="W13" s="201">
        <v>0.46</v>
      </c>
      <c r="X13" s="201">
        <v>1.55</v>
      </c>
      <c r="Y13" s="201">
        <v>0</v>
      </c>
      <c r="Z13" s="201">
        <v>1.48</v>
      </c>
      <c r="AA13" s="201">
        <v>0.54</v>
      </c>
      <c r="AB13" s="201">
        <v>0</v>
      </c>
      <c r="AC13" s="201">
        <v>0.59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59.24</v>
      </c>
      <c r="AP13" s="201">
        <v>0</v>
      </c>
      <c r="AQ13" s="201">
        <v>0</v>
      </c>
      <c r="AR13" s="201">
        <v>12.5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19.329999999999998</v>
      </c>
      <c r="H14" s="201">
        <v>0</v>
      </c>
      <c r="I14" s="201">
        <v>0</v>
      </c>
      <c r="J14" s="201">
        <v>18.16</v>
      </c>
      <c r="K14" s="201">
        <v>0.32</v>
      </c>
      <c r="L14" s="201">
        <v>189.44</v>
      </c>
      <c r="M14" s="201">
        <v>0.97</v>
      </c>
      <c r="N14" s="201">
        <v>1.24</v>
      </c>
      <c r="O14" s="201">
        <v>0</v>
      </c>
      <c r="P14" s="201">
        <v>1.46</v>
      </c>
      <c r="Q14" s="201">
        <v>0.23</v>
      </c>
      <c r="R14" s="201">
        <v>0.44</v>
      </c>
      <c r="S14" s="201">
        <v>0.27</v>
      </c>
      <c r="T14" s="201">
        <v>0</v>
      </c>
      <c r="U14" s="201">
        <v>2.17</v>
      </c>
      <c r="V14" s="201">
        <v>0.21</v>
      </c>
      <c r="W14" s="201">
        <v>0.46</v>
      </c>
      <c r="X14" s="201">
        <v>1.55</v>
      </c>
      <c r="Y14" s="201">
        <v>0</v>
      </c>
      <c r="Z14" s="201">
        <v>1.48</v>
      </c>
      <c r="AA14" s="201">
        <v>0.54</v>
      </c>
      <c r="AB14" s="201">
        <v>0</v>
      </c>
      <c r="AC14" s="201">
        <v>0.59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59.24</v>
      </c>
      <c r="AP14" s="201">
        <v>0</v>
      </c>
      <c r="AQ14" s="201">
        <v>0</v>
      </c>
      <c r="AR14" s="201">
        <v>12.5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19.329999999999998</v>
      </c>
      <c r="H15" s="201">
        <v>0</v>
      </c>
      <c r="I15" s="201">
        <v>0</v>
      </c>
      <c r="J15" s="201">
        <v>18.16</v>
      </c>
      <c r="K15" s="201">
        <v>0.32</v>
      </c>
      <c r="L15" s="201">
        <v>261.89</v>
      </c>
      <c r="M15" s="201">
        <v>0.97</v>
      </c>
      <c r="N15" s="201">
        <v>1.24</v>
      </c>
      <c r="O15" s="201">
        <v>0</v>
      </c>
      <c r="P15" s="201">
        <v>1.46</v>
      </c>
      <c r="Q15" s="201">
        <v>0.23</v>
      </c>
      <c r="R15" s="201">
        <v>0.44</v>
      </c>
      <c r="S15" s="201">
        <v>0.28000000000000003</v>
      </c>
      <c r="T15" s="201">
        <v>0</v>
      </c>
      <c r="U15" s="201">
        <v>2.17</v>
      </c>
      <c r="V15" s="201">
        <v>0.22</v>
      </c>
      <c r="W15" s="201">
        <v>0.46</v>
      </c>
      <c r="X15" s="201">
        <v>1.55</v>
      </c>
      <c r="Y15" s="201">
        <v>0</v>
      </c>
      <c r="Z15" s="201">
        <v>2.65</v>
      </c>
      <c r="AA15" s="201">
        <v>0.94</v>
      </c>
      <c r="AB15" s="201">
        <v>0</v>
      </c>
      <c r="AC15" s="201">
        <v>0.59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59.24</v>
      </c>
      <c r="AP15" s="201">
        <v>0</v>
      </c>
      <c r="AQ15" s="201">
        <v>0</v>
      </c>
      <c r="AR15" s="201">
        <v>12.5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19.329999999999998</v>
      </c>
      <c r="H16" s="201">
        <v>0</v>
      </c>
      <c r="I16" s="201">
        <v>0</v>
      </c>
      <c r="J16" s="201">
        <v>18.16</v>
      </c>
      <c r="K16" s="201">
        <v>0.32</v>
      </c>
      <c r="L16" s="201">
        <v>261.89</v>
      </c>
      <c r="M16" s="201">
        <v>0.97</v>
      </c>
      <c r="N16" s="201">
        <v>1.24</v>
      </c>
      <c r="O16" s="201">
        <v>0</v>
      </c>
      <c r="P16" s="201">
        <v>1.46</v>
      </c>
      <c r="Q16" s="201">
        <v>0.23</v>
      </c>
      <c r="R16" s="201">
        <v>0.44</v>
      </c>
      <c r="S16" s="201">
        <v>0.28000000000000003</v>
      </c>
      <c r="T16" s="201">
        <v>0</v>
      </c>
      <c r="U16" s="201">
        <v>2.17</v>
      </c>
      <c r="V16" s="201">
        <v>0.22</v>
      </c>
      <c r="W16" s="201">
        <v>0.46</v>
      </c>
      <c r="X16" s="201">
        <v>1.55</v>
      </c>
      <c r="Y16" s="201">
        <v>0</v>
      </c>
      <c r="Z16" s="201">
        <v>2.65</v>
      </c>
      <c r="AA16" s="201">
        <v>0.94</v>
      </c>
      <c r="AB16" s="201">
        <v>0</v>
      </c>
      <c r="AC16" s="201">
        <v>0.59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59.24</v>
      </c>
      <c r="AP16" s="201">
        <v>0</v>
      </c>
      <c r="AQ16" s="201">
        <v>0</v>
      </c>
      <c r="AR16" s="201">
        <v>12.5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19.329999999999998</v>
      </c>
      <c r="H17" s="201">
        <v>0</v>
      </c>
      <c r="I17" s="201">
        <v>0</v>
      </c>
      <c r="J17" s="201">
        <v>18.16</v>
      </c>
      <c r="K17" s="201">
        <v>4.3899999999999997</v>
      </c>
      <c r="L17" s="201">
        <v>261.89</v>
      </c>
      <c r="M17" s="201">
        <v>0.97</v>
      </c>
      <c r="N17" s="201">
        <v>1.24</v>
      </c>
      <c r="O17" s="201">
        <v>0</v>
      </c>
      <c r="P17" s="201">
        <v>1.46</v>
      </c>
      <c r="Q17" s="201">
        <v>0.23</v>
      </c>
      <c r="R17" s="201">
        <v>0.44</v>
      </c>
      <c r="S17" s="201">
        <v>0.28000000000000003</v>
      </c>
      <c r="T17" s="201">
        <v>0</v>
      </c>
      <c r="U17" s="201">
        <v>2.17</v>
      </c>
      <c r="V17" s="201">
        <v>0.22</v>
      </c>
      <c r="W17" s="201">
        <v>0.46</v>
      </c>
      <c r="X17" s="201">
        <v>1.55</v>
      </c>
      <c r="Y17" s="201">
        <v>0</v>
      </c>
      <c r="Z17" s="201">
        <v>2.65</v>
      </c>
      <c r="AA17" s="201">
        <v>0.94</v>
      </c>
      <c r="AB17" s="201">
        <v>0</v>
      </c>
      <c r="AC17" s="201">
        <v>0.59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59.24</v>
      </c>
      <c r="AP17" s="201">
        <v>0</v>
      </c>
      <c r="AQ17" s="201">
        <v>0</v>
      </c>
      <c r="AR17" s="201">
        <v>12.5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19.329999999999998</v>
      </c>
      <c r="H18" s="201">
        <v>0</v>
      </c>
      <c r="I18" s="201">
        <v>0</v>
      </c>
      <c r="J18" s="201">
        <v>18.16</v>
      </c>
      <c r="K18" s="201">
        <v>4.3899999999999997</v>
      </c>
      <c r="L18" s="201">
        <v>261.89</v>
      </c>
      <c r="M18" s="201">
        <v>0.97</v>
      </c>
      <c r="N18" s="201">
        <v>1.24</v>
      </c>
      <c r="O18" s="201">
        <v>0</v>
      </c>
      <c r="P18" s="201">
        <v>1.46</v>
      </c>
      <c r="Q18" s="201">
        <v>0.23</v>
      </c>
      <c r="R18" s="201">
        <v>0.44</v>
      </c>
      <c r="S18" s="201">
        <v>0.28000000000000003</v>
      </c>
      <c r="T18" s="201">
        <v>0</v>
      </c>
      <c r="U18" s="201">
        <v>2.17</v>
      </c>
      <c r="V18" s="201">
        <v>0.22</v>
      </c>
      <c r="W18" s="201">
        <v>0.46</v>
      </c>
      <c r="X18" s="201">
        <v>1.55</v>
      </c>
      <c r="Y18" s="201">
        <v>0</v>
      </c>
      <c r="Z18" s="201">
        <v>2.65</v>
      </c>
      <c r="AA18" s="201">
        <v>0.94</v>
      </c>
      <c r="AB18" s="201">
        <v>0</v>
      </c>
      <c r="AC18" s="201">
        <v>0.59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59.24</v>
      </c>
      <c r="AP18" s="201">
        <v>0</v>
      </c>
      <c r="AQ18" s="201">
        <v>0</v>
      </c>
      <c r="AR18" s="201">
        <v>12.5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18.16</v>
      </c>
      <c r="K19" s="201">
        <v>4.3899999999999997</v>
      </c>
      <c r="L19" s="201">
        <v>261.89</v>
      </c>
      <c r="M19" s="201">
        <v>0.97</v>
      </c>
      <c r="N19" s="201">
        <v>1.24</v>
      </c>
      <c r="O19" s="201">
        <v>0</v>
      </c>
      <c r="P19" s="201">
        <v>1.46</v>
      </c>
      <c r="Q19" s="201">
        <v>0.23</v>
      </c>
      <c r="R19" s="201">
        <v>0.44</v>
      </c>
      <c r="S19" s="201">
        <v>0.28000000000000003</v>
      </c>
      <c r="T19" s="201">
        <v>0</v>
      </c>
      <c r="U19" s="201">
        <v>2.17</v>
      </c>
      <c r="V19" s="201">
        <v>0.22</v>
      </c>
      <c r="W19" s="201">
        <v>0.46</v>
      </c>
      <c r="X19" s="201">
        <v>1.55</v>
      </c>
      <c r="Y19" s="201">
        <v>0</v>
      </c>
      <c r="Z19" s="201">
        <v>2.65</v>
      </c>
      <c r="AA19" s="201">
        <v>19.940000000000001</v>
      </c>
      <c r="AB19" s="201">
        <v>0</v>
      </c>
      <c r="AC19" s="201">
        <v>0.59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59.24</v>
      </c>
      <c r="AP19" s="201">
        <v>0</v>
      </c>
      <c r="AQ19" s="201">
        <v>0</v>
      </c>
      <c r="AR19" s="201">
        <v>12.56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18.16</v>
      </c>
      <c r="K20" s="201">
        <v>4.3899999999999997</v>
      </c>
      <c r="L20" s="201">
        <v>261.89</v>
      </c>
      <c r="M20" s="201">
        <v>0.97</v>
      </c>
      <c r="N20" s="201">
        <v>1.24</v>
      </c>
      <c r="O20" s="201">
        <v>0</v>
      </c>
      <c r="P20" s="201">
        <v>1.46</v>
      </c>
      <c r="Q20" s="201">
        <v>3.13</v>
      </c>
      <c r="R20" s="201">
        <v>6.09</v>
      </c>
      <c r="S20" s="201">
        <v>3.79</v>
      </c>
      <c r="T20" s="201">
        <v>0</v>
      </c>
      <c r="U20" s="201">
        <v>2.17</v>
      </c>
      <c r="V20" s="201">
        <v>0.22</v>
      </c>
      <c r="W20" s="201">
        <v>0.46</v>
      </c>
      <c r="X20" s="201">
        <v>1.55</v>
      </c>
      <c r="Y20" s="201">
        <v>0</v>
      </c>
      <c r="Z20" s="201">
        <v>2.65</v>
      </c>
      <c r="AA20" s="201">
        <v>19.940000000000001</v>
      </c>
      <c r="AB20" s="201">
        <v>0</v>
      </c>
      <c r="AC20" s="201">
        <v>0.59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59.24</v>
      </c>
      <c r="AP20" s="201">
        <v>0</v>
      </c>
      <c r="AQ20" s="201">
        <v>0</v>
      </c>
      <c r="AR20" s="201">
        <v>12.56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18.16</v>
      </c>
      <c r="K21" s="201">
        <v>4.32</v>
      </c>
      <c r="L21" s="201">
        <v>260.88</v>
      </c>
      <c r="M21" s="201">
        <v>0.97</v>
      </c>
      <c r="N21" s="201">
        <v>1.24</v>
      </c>
      <c r="O21" s="201">
        <v>0</v>
      </c>
      <c r="P21" s="201">
        <v>1.46</v>
      </c>
      <c r="Q21" s="201">
        <v>3.1</v>
      </c>
      <c r="R21" s="201">
        <v>6.03</v>
      </c>
      <c r="S21" s="201">
        <v>3.75</v>
      </c>
      <c r="T21" s="201">
        <v>0</v>
      </c>
      <c r="U21" s="201">
        <v>2.17</v>
      </c>
      <c r="V21" s="201">
        <v>0.22</v>
      </c>
      <c r="W21" s="201">
        <v>0.46</v>
      </c>
      <c r="X21" s="201">
        <v>1.55</v>
      </c>
      <c r="Y21" s="201">
        <v>0</v>
      </c>
      <c r="Z21" s="201">
        <v>38.909999999999997</v>
      </c>
      <c r="AA21" s="201">
        <v>13.37</v>
      </c>
      <c r="AB21" s="201">
        <v>0</v>
      </c>
      <c r="AC21" s="201">
        <v>0.59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59.24</v>
      </c>
      <c r="AP21" s="201">
        <v>0</v>
      </c>
      <c r="AQ21" s="201">
        <v>0</v>
      </c>
      <c r="AR21" s="201">
        <v>12.56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18.16</v>
      </c>
      <c r="K22" s="201">
        <v>4.32</v>
      </c>
      <c r="L22" s="201">
        <v>260.88</v>
      </c>
      <c r="M22" s="201">
        <v>0.97</v>
      </c>
      <c r="N22" s="201">
        <v>1.24</v>
      </c>
      <c r="O22" s="201">
        <v>0</v>
      </c>
      <c r="P22" s="201">
        <v>1.46</v>
      </c>
      <c r="Q22" s="201">
        <v>3.09</v>
      </c>
      <c r="R22" s="201">
        <v>6.01</v>
      </c>
      <c r="S22" s="201">
        <v>3.74</v>
      </c>
      <c r="T22" s="201">
        <v>0</v>
      </c>
      <c r="U22" s="201">
        <v>2.17</v>
      </c>
      <c r="V22" s="201">
        <v>0.22</v>
      </c>
      <c r="W22" s="201">
        <v>0.46</v>
      </c>
      <c r="X22" s="201">
        <v>1.55</v>
      </c>
      <c r="Y22" s="201">
        <v>0</v>
      </c>
      <c r="Z22" s="201">
        <v>58.38</v>
      </c>
      <c r="AA22" s="201">
        <v>13.37</v>
      </c>
      <c r="AB22" s="201">
        <v>0</v>
      </c>
      <c r="AC22" s="201">
        <v>0.59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59.24</v>
      </c>
      <c r="AP22" s="201">
        <v>0</v>
      </c>
      <c r="AQ22" s="201">
        <v>0</v>
      </c>
      <c r="AR22" s="201">
        <v>12.56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18.16</v>
      </c>
      <c r="K23" s="201">
        <v>4.3899999999999997</v>
      </c>
      <c r="L23" s="201">
        <v>261.83</v>
      </c>
      <c r="M23" s="201">
        <v>0.97</v>
      </c>
      <c r="N23" s="201">
        <v>1.24</v>
      </c>
      <c r="O23" s="201">
        <v>0</v>
      </c>
      <c r="P23" s="201">
        <v>1.46</v>
      </c>
      <c r="Q23" s="201">
        <v>3.14</v>
      </c>
      <c r="R23" s="201">
        <v>6.1</v>
      </c>
      <c r="S23" s="201">
        <v>3.79</v>
      </c>
      <c r="T23" s="201">
        <v>0</v>
      </c>
      <c r="U23" s="201">
        <v>2.17</v>
      </c>
      <c r="V23" s="201">
        <v>0.22</v>
      </c>
      <c r="W23" s="201">
        <v>0.46</v>
      </c>
      <c r="X23" s="201">
        <v>1.55</v>
      </c>
      <c r="Y23" s="201">
        <v>0</v>
      </c>
      <c r="Z23" s="201">
        <v>58.37</v>
      </c>
      <c r="AA23" s="201">
        <v>13.37</v>
      </c>
      <c r="AB23" s="201">
        <v>0</v>
      </c>
      <c r="AC23" s="201">
        <v>0.59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59.24</v>
      </c>
      <c r="AP23" s="201">
        <v>0</v>
      </c>
      <c r="AQ23" s="201">
        <v>0</v>
      </c>
      <c r="AR23" s="201">
        <v>12.56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18.16</v>
      </c>
      <c r="K24" s="201">
        <v>4.3899999999999997</v>
      </c>
      <c r="L24" s="201">
        <v>261.83</v>
      </c>
      <c r="M24" s="201">
        <v>0.97</v>
      </c>
      <c r="N24" s="201">
        <v>1.24</v>
      </c>
      <c r="O24" s="201">
        <v>0</v>
      </c>
      <c r="P24" s="201">
        <v>1.46</v>
      </c>
      <c r="Q24" s="201">
        <v>3.14</v>
      </c>
      <c r="R24" s="201">
        <v>6.1</v>
      </c>
      <c r="S24" s="201">
        <v>3.79</v>
      </c>
      <c r="T24" s="201">
        <v>0</v>
      </c>
      <c r="U24" s="201">
        <v>2.17</v>
      </c>
      <c r="V24" s="201">
        <v>0.22</v>
      </c>
      <c r="W24" s="201">
        <v>0.46</v>
      </c>
      <c r="X24" s="201">
        <v>1.55</v>
      </c>
      <c r="Y24" s="201">
        <v>0</v>
      </c>
      <c r="Z24" s="201">
        <v>58.32</v>
      </c>
      <c r="AA24" s="201">
        <v>13.37</v>
      </c>
      <c r="AB24" s="201">
        <v>0</v>
      </c>
      <c r="AC24" s="201">
        <v>0.59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59.24</v>
      </c>
      <c r="AP24" s="201">
        <v>0</v>
      </c>
      <c r="AQ24" s="201">
        <v>0</v>
      </c>
      <c r="AR24" s="201">
        <v>12.56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18.16</v>
      </c>
      <c r="K25" s="201">
        <v>4.3899999999999997</v>
      </c>
      <c r="L25" s="201">
        <v>261.83</v>
      </c>
      <c r="M25" s="201">
        <v>0.97</v>
      </c>
      <c r="N25" s="201">
        <v>1.24</v>
      </c>
      <c r="O25" s="201">
        <v>0</v>
      </c>
      <c r="P25" s="201">
        <v>1.46</v>
      </c>
      <c r="Q25" s="201">
        <v>3.14</v>
      </c>
      <c r="R25" s="201">
        <v>6.1</v>
      </c>
      <c r="S25" s="201">
        <v>3.79</v>
      </c>
      <c r="T25" s="201">
        <v>0</v>
      </c>
      <c r="U25" s="201">
        <v>2.17</v>
      </c>
      <c r="V25" s="201">
        <v>0.22</v>
      </c>
      <c r="W25" s="201">
        <v>0.46</v>
      </c>
      <c r="X25" s="201">
        <v>1.55</v>
      </c>
      <c r="Y25" s="201">
        <v>0</v>
      </c>
      <c r="Z25" s="201">
        <v>58.32</v>
      </c>
      <c r="AA25" s="201">
        <v>13.37</v>
      </c>
      <c r="AB25" s="201">
        <v>0</v>
      </c>
      <c r="AC25" s="201">
        <v>0.59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59.24</v>
      </c>
      <c r="AP25" s="201">
        <v>0</v>
      </c>
      <c r="AQ25" s="201">
        <v>0</v>
      </c>
      <c r="AR25" s="201">
        <v>12.56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18.16</v>
      </c>
      <c r="K26" s="201">
        <v>4.3899999999999997</v>
      </c>
      <c r="L26" s="201">
        <v>261.83</v>
      </c>
      <c r="M26" s="201">
        <v>0.97</v>
      </c>
      <c r="N26" s="201">
        <v>1.24</v>
      </c>
      <c r="O26" s="201">
        <v>0</v>
      </c>
      <c r="P26" s="201">
        <v>1.46</v>
      </c>
      <c r="Q26" s="201">
        <v>3.14</v>
      </c>
      <c r="R26" s="201">
        <v>6.1</v>
      </c>
      <c r="S26" s="201">
        <v>3.79</v>
      </c>
      <c r="T26" s="201">
        <v>0</v>
      </c>
      <c r="U26" s="201">
        <v>2.17</v>
      </c>
      <c r="V26" s="201">
        <v>2.52</v>
      </c>
      <c r="W26" s="201">
        <v>0.46</v>
      </c>
      <c r="X26" s="201">
        <v>1.55</v>
      </c>
      <c r="Y26" s="201">
        <v>0</v>
      </c>
      <c r="Z26" s="201">
        <v>58.32</v>
      </c>
      <c r="AA26" s="201">
        <v>13.37</v>
      </c>
      <c r="AB26" s="201">
        <v>0</v>
      </c>
      <c r="AC26" s="201">
        <v>0.59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59.24</v>
      </c>
      <c r="AP26" s="201">
        <v>0</v>
      </c>
      <c r="AQ26" s="201">
        <v>0</v>
      </c>
      <c r="AR26" s="201">
        <v>12.56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18.16</v>
      </c>
      <c r="K27" s="201">
        <v>4.3899999999999997</v>
      </c>
      <c r="L27" s="201">
        <v>261.83</v>
      </c>
      <c r="M27" s="201">
        <v>0.97</v>
      </c>
      <c r="N27" s="201">
        <v>1.24</v>
      </c>
      <c r="O27" s="201">
        <v>0</v>
      </c>
      <c r="P27" s="201">
        <v>1.46</v>
      </c>
      <c r="Q27" s="201">
        <v>3.14</v>
      </c>
      <c r="R27" s="201">
        <v>6.1</v>
      </c>
      <c r="S27" s="201">
        <v>3.79</v>
      </c>
      <c r="T27" s="201">
        <v>0</v>
      </c>
      <c r="U27" s="201">
        <v>2.17</v>
      </c>
      <c r="V27" s="201">
        <v>2.52</v>
      </c>
      <c r="W27" s="201">
        <v>0.46</v>
      </c>
      <c r="X27" s="201">
        <v>1.55</v>
      </c>
      <c r="Y27" s="201">
        <v>0</v>
      </c>
      <c r="Z27" s="201">
        <v>58.32</v>
      </c>
      <c r="AA27" s="201">
        <v>9.98</v>
      </c>
      <c r="AB27" s="201">
        <v>0</v>
      </c>
      <c r="AC27" s="201">
        <v>0.59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59.24</v>
      </c>
      <c r="AP27" s="201">
        <v>0</v>
      </c>
      <c r="AQ27" s="201">
        <v>0</v>
      </c>
      <c r="AR27" s="201">
        <v>12.46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18.16</v>
      </c>
      <c r="K28" s="201">
        <v>3.95</v>
      </c>
      <c r="L28" s="201">
        <v>258.87</v>
      </c>
      <c r="M28" s="201">
        <v>0.97</v>
      </c>
      <c r="N28" s="201">
        <v>1.24</v>
      </c>
      <c r="O28" s="201">
        <v>0</v>
      </c>
      <c r="P28" s="201">
        <v>1.46</v>
      </c>
      <c r="Q28" s="201">
        <v>3.14</v>
      </c>
      <c r="R28" s="201">
        <v>6.1</v>
      </c>
      <c r="S28" s="201">
        <v>3.79</v>
      </c>
      <c r="T28" s="201">
        <v>0</v>
      </c>
      <c r="U28" s="201">
        <v>2.17</v>
      </c>
      <c r="V28" s="201">
        <v>2.52</v>
      </c>
      <c r="W28" s="201">
        <v>0.46</v>
      </c>
      <c r="X28" s="201">
        <v>1.55</v>
      </c>
      <c r="Y28" s="201">
        <v>0</v>
      </c>
      <c r="Z28" s="201">
        <v>58.32</v>
      </c>
      <c r="AA28" s="201">
        <v>9.98</v>
      </c>
      <c r="AB28" s="201">
        <v>0</v>
      </c>
      <c r="AC28" s="201">
        <v>0.59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59.24</v>
      </c>
      <c r="AP28" s="201">
        <v>0</v>
      </c>
      <c r="AQ28" s="201">
        <v>0</v>
      </c>
      <c r="AR28" s="201">
        <v>12.46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18.16</v>
      </c>
      <c r="K29" s="201">
        <v>3.95</v>
      </c>
      <c r="L29" s="201">
        <v>248.43</v>
      </c>
      <c r="M29" s="201">
        <v>0.97</v>
      </c>
      <c r="N29" s="201">
        <v>1.24</v>
      </c>
      <c r="O29" s="201">
        <v>0</v>
      </c>
      <c r="P29" s="201">
        <v>1.46</v>
      </c>
      <c r="Q29" s="201">
        <v>3.14</v>
      </c>
      <c r="R29" s="201">
        <v>6.1</v>
      </c>
      <c r="S29" s="201">
        <v>3.79</v>
      </c>
      <c r="T29" s="201">
        <v>0</v>
      </c>
      <c r="U29" s="201">
        <v>2.17</v>
      </c>
      <c r="V29" s="201">
        <v>2.52</v>
      </c>
      <c r="W29" s="201">
        <v>0.46</v>
      </c>
      <c r="X29" s="201">
        <v>1.55</v>
      </c>
      <c r="Y29" s="201">
        <v>0</v>
      </c>
      <c r="Z29" s="201">
        <v>58.63</v>
      </c>
      <c r="AA29" s="201">
        <v>9.98</v>
      </c>
      <c r="AB29" s="201">
        <v>0</v>
      </c>
      <c r="AC29" s="201">
        <v>0.59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59.24</v>
      </c>
      <c r="AP29" s="201">
        <v>0</v>
      </c>
      <c r="AQ29" s="201">
        <v>0</v>
      </c>
      <c r="AR29" s="201">
        <v>12.46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18.16</v>
      </c>
      <c r="K30" s="201">
        <v>3.95</v>
      </c>
      <c r="L30" s="201">
        <v>261.72000000000003</v>
      </c>
      <c r="M30" s="201">
        <v>0.97</v>
      </c>
      <c r="N30" s="201">
        <v>1.24</v>
      </c>
      <c r="O30" s="201">
        <v>0</v>
      </c>
      <c r="P30" s="201">
        <v>1.46</v>
      </c>
      <c r="Q30" s="201">
        <v>3.14</v>
      </c>
      <c r="R30" s="201">
        <v>6.1</v>
      </c>
      <c r="S30" s="201">
        <v>3.79</v>
      </c>
      <c r="T30" s="201">
        <v>0</v>
      </c>
      <c r="U30" s="201">
        <v>2.17</v>
      </c>
      <c r="V30" s="201">
        <v>2.4300000000000002</v>
      </c>
      <c r="W30" s="201">
        <v>0.46</v>
      </c>
      <c r="X30" s="201">
        <v>1.55</v>
      </c>
      <c r="Y30" s="201">
        <v>0</v>
      </c>
      <c r="Z30" s="201">
        <v>58.63</v>
      </c>
      <c r="AA30" s="201">
        <v>9.98</v>
      </c>
      <c r="AB30" s="201">
        <v>0</v>
      </c>
      <c r="AC30" s="201">
        <v>0.59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59.24</v>
      </c>
      <c r="AP30" s="201">
        <v>0</v>
      </c>
      <c r="AQ30" s="201">
        <v>0</v>
      </c>
      <c r="AR30" s="201">
        <v>12.46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17.829999999999998</v>
      </c>
      <c r="K31" s="201">
        <v>4.4000000000000004</v>
      </c>
      <c r="L31" s="201">
        <v>261.72000000000003</v>
      </c>
      <c r="M31" s="201">
        <v>0.97</v>
      </c>
      <c r="N31" s="201">
        <v>1.24</v>
      </c>
      <c r="O31" s="201">
        <v>0</v>
      </c>
      <c r="P31" s="201">
        <v>1.46</v>
      </c>
      <c r="Q31" s="201">
        <v>3.14</v>
      </c>
      <c r="R31" s="201">
        <v>6.1</v>
      </c>
      <c r="S31" s="201">
        <v>3.79</v>
      </c>
      <c r="T31" s="201">
        <v>0</v>
      </c>
      <c r="U31" s="201">
        <v>2.17</v>
      </c>
      <c r="V31" s="201">
        <v>2.52</v>
      </c>
      <c r="W31" s="201">
        <v>6.36</v>
      </c>
      <c r="X31" s="201">
        <v>21.26</v>
      </c>
      <c r="Y31" s="201">
        <v>0</v>
      </c>
      <c r="Z31" s="201">
        <v>58.63</v>
      </c>
      <c r="AA31" s="201">
        <v>9.98</v>
      </c>
      <c r="AB31" s="201">
        <v>0</v>
      </c>
      <c r="AC31" s="201">
        <v>0.59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59.24</v>
      </c>
      <c r="AP31" s="201">
        <v>0</v>
      </c>
      <c r="AQ31" s="201">
        <v>0</v>
      </c>
      <c r="AR31" s="201">
        <v>12.46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17.829999999999998</v>
      </c>
      <c r="K32" s="201">
        <v>4.4000000000000004</v>
      </c>
      <c r="L32" s="201">
        <v>261.72000000000003</v>
      </c>
      <c r="M32" s="201">
        <v>0.97</v>
      </c>
      <c r="N32" s="201">
        <v>1.24</v>
      </c>
      <c r="O32" s="201">
        <v>0</v>
      </c>
      <c r="P32" s="201">
        <v>1.46</v>
      </c>
      <c r="Q32" s="201">
        <v>3.14</v>
      </c>
      <c r="R32" s="201">
        <v>6.1</v>
      </c>
      <c r="S32" s="201">
        <v>3.79</v>
      </c>
      <c r="T32" s="201">
        <v>0</v>
      </c>
      <c r="U32" s="201">
        <v>2.17</v>
      </c>
      <c r="V32" s="201">
        <v>2.52</v>
      </c>
      <c r="W32" s="201">
        <v>6.36</v>
      </c>
      <c r="X32" s="201">
        <v>21.26</v>
      </c>
      <c r="Y32" s="201">
        <v>0</v>
      </c>
      <c r="Z32" s="201">
        <v>58.63</v>
      </c>
      <c r="AA32" s="201">
        <v>9.98</v>
      </c>
      <c r="AB32" s="201">
        <v>0</v>
      </c>
      <c r="AC32" s="201">
        <v>0.59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59.24</v>
      </c>
      <c r="AP32" s="201">
        <v>0</v>
      </c>
      <c r="AQ32" s="201">
        <v>0</v>
      </c>
      <c r="AR32" s="201">
        <v>12.46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17.829999999999998</v>
      </c>
      <c r="K33" s="201">
        <v>4.4000000000000004</v>
      </c>
      <c r="L33" s="201">
        <v>261.72000000000003</v>
      </c>
      <c r="M33" s="201">
        <v>0.97</v>
      </c>
      <c r="N33" s="201">
        <v>1.24</v>
      </c>
      <c r="O33" s="201">
        <v>0</v>
      </c>
      <c r="P33" s="201">
        <v>1.46</v>
      </c>
      <c r="Q33" s="201">
        <v>3.13</v>
      </c>
      <c r="R33" s="201">
        <v>6.09</v>
      </c>
      <c r="S33" s="201">
        <v>3.79</v>
      </c>
      <c r="T33" s="201">
        <v>0</v>
      </c>
      <c r="U33" s="201">
        <v>2.17</v>
      </c>
      <c r="V33" s="201">
        <v>2.52</v>
      </c>
      <c r="W33" s="201">
        <v>6.36</v>
      </c>
      <c r="X33" s="201">
        <v>21.26</v>
      </c>
      <c r="Y33" s="201">
        <v>0</v>
      </c>
      <c r="Z33" s="201">
        <v>58.63</v>
      </c>
      <c r="AA33" s="201">
        <v>9.98</v>
      </c>
      <c r="AB33" s="201">
        <v>0</v>
      </c>
      <c r="AC33" s="201">
        <v>0.59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59.24</v>
      </c>
      <c r="AP33" s="201">
        <v>0</v>
      </c>
      <c r="AQ33" s="201">
        <v>0</v>
      </c>
      <c r="AR33" s="201">
        <v>12.46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17.829999999999998</v>
      </c>
      <c r="K34" s="201">
        <v>4.4000000000000004</v>
      </c>
      <c r="L34" s="201">
        <v>261.72000000000003</v>
      </c>
      <c r="M34" s="201">
        <v>0.97</v>
      </c>
      <c r="N34" s="201">
        <v>1.24</v>
      </c>
      <c r="O34" s="201">
        <v>0</v>
      </c>
      <c r="P34" s="201">
        <v>1.46</v>
      </c>
      <c r="Q34" s="201">
        <v>3.13</v>
      </c>
      <c r="R34" s="201">
        <v>6.09</v>
      </c>
      <c r="S34" s="201">
        <v>3.79</v>
      </c>
      <c r="T34" s="201">
        <v>0</v>
      </c>
      <c r="U34" s="201">
        <v>2.17</v>
      </c>
      <c r="V34" s="201">
        <v>2.52</v>
      </c>
      <c r="W34" s="201">
        <v>6.36</v>
      </c>
      <c r="X34" s="201">
        <v>21.26</v>
      </c>
      <c r="Y34" s="201">
        <v>0</v>
      </c>
      <c r="Z34" s="201">
        <v>58.63</v>
      </c>
      <c r="AA34" s="201">
        <v>9.98</v>
      </c>
      <c r="AB34" s="201">
        <v>0</v>
      </c>
      <c r="AC34" s="201">
        <v>0.59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59.24</v>
      </c>
      <c r="AP34" s="201">
        <v>0</v>
      </c>
      <c r="AQ34" s="201">
        <v>0</v>
      </c>
      <c r="AR34" s="201">
        <v>12.46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17.829999999999998</v>
      </c>
      <c r="K35" s="201">
        <v>4.4000000000000004</v>
      </c>
      <c r="L35" s="201">
        <v>261.72000000000003</v>
      </c>
      <c r="M35" s="201">
        <v>0.97</v>
      </c>
      <c r="N35" s="201">
        <v>1.24</v>
      </c>
      <c r="O35" s="201">
        <v>0</v>
      </c>
      <c r="P35" s="201">
        <v>1.46</v>
      </c>
      <c r="Q35" s="201">
        <v>3.13</v>
      </c>
      <c r="R35" s="201">
        <v>6.09</v>
      </c>
      <c r="S35" s="201">
        <v>3.79</v>
      </c>
      <c r="T35" s="201">
        <v>0</v>
      </c>
      <c r="U35" s="201">
        <v>2.17</v>
      </c>
      <c r="V35" s="201">
        <v>2.52</v>
      </c>
      <c r="W35" s="201">
        <v>6.36</v>
      </c>
      <c r="X35" s="201">
        <v>21.26</v>
      </c>
      <c r="Y35" s="201">
        <v>0</v>
      </c>
      <c r="Z35" s="201">
        <v>58.63</v>
      </c>
      <c r="AA35" s="201">
        <v>9.98</v>
      </c>
      <c r="AB35" s="201">
        <v>0</v>
      </c>
      <c r="AC35" s="201">
        <v>0.59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59.24</v>
      </c>
      <c r="AP35" s="201">
        <v>0</v>
      </c>
      <c r="AQ35" s="201">
        <v>0</v>
      </c>
      <c r="AR35" s="201">
        <v>12.37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17.829999999999998</v>
      </c>
      <c r="K36" s="201">
        <v>4.4000000000000004</v>
      </c>
      <c r="L36" s="201">
        <v>261.72000000000003</v>
      </c>
      <c r="M36" s="201">
        <v>0.97</v>
      </c>
      <c r="N36" s="201">
        <v>1.24</v>
      </c>
      <c r="O36" s="201">
        <v>0</v>
      </c>
      <c r="P36" s="201">
        <v>1.46</v>
      </c>
      <c r="Q36" s="201">
        <v>3.13</v>
      </c>
      <c r="R36" s="201">
        <v>6.09</v>
      </c>
      <c r="S36" s="201">
        <v>3.79</v>
      </c>
      <c r="T36" s="201">
        <v>0</v>
      </c>
      <c r="U36" s="201">
        <v>2.17</v>
      </c>
      <c r="V36" s="201">
        <v>2.52</v>
      </c>
      <c r="W36" s="201">
        <v>6.36</v>
      </c>
      <c r="X36" s="201">
        <v>21.26</v>
      </c>
      <c r="Y36" s="201">
        <v>0</v>
      </c>
      <c r="Z36" s="201">
        <v>58.63</v>
      </c>
      <c r="AA36" s="201">
        <v>9.98</v>
      </c>
      <c r="AB36" s="201">
        <v>0</v>
      </c>
      <c r="AC36" s="201">
        <v>0.59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59.24</v>
      </c>
      <c r="AP36" s="201">
        <v>0</v>
      </c>
      <c r="AQ36" s="201">
        <v>0</v>
      </c>
      <c r="AR36" s="201">
        <v>12.37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17.829999999999998</v>
      </c>
      <c r="K37" s="201">
        <v>4.4000000000000004</v>
      </c>
      <c r="L37" s="201">
        <v>261.72000000000003</v>
      </c>
      <c r="M37" s="201">
        <v>0.97</v>
      </c>
      <c r="N37" s="201">
        <v>1.24</v>
      </c>
      <c r="O37" s="201">
        <v>0</v>
      </c>
      <c r="P37" s="201">
        <v>1.46</v>
      </c>
      <c r="Q37" s="201">
        <v>3.13</v>
      </c>
      <c r="R37" s="201">
        <v>6.09</v>
      </c>
      <c r="S37" s="201">
        <v>3.79</v>
      </c>
      <c r="T37" s="201">
        <v>0</v>
      </c>
      <c r="U37" s="201">
        <v>2.17</v>
      </c>
      <c r="V37" s="201">
        <v>2.52</v>
      </c>
      <c r="W37" s="201">
        <v>6.36</v>
      </c>
      <c r="X37" s="201">
        <v>21.26</v>
      </c>
      <c r="Y37" s="201">
        <v>0</v>
      </c>
      <c r="Z37" s="201">
        <v>58.63</v>
      </c>
      <c r="AA37" s="201">
        <v>9.98</v>
      </c>
      <c r="AB37" s="201">
        <v>0</v>
      </c>
      <c r="AC37" s="201">
        <v>0.59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59.24</v>
      </c>
      <c r="AP37" s="201">
        <v>0</v>
      </c>
      <c r="AQ37" s="201">
        <v>0</v>
      </c>
      <c r="AR37" s="201">
        <v>12.37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17.829999999999998</v>
      </c>
      <c r="K38" s="201">
        <v>4.4000000000000004</v>
      </c>
      <c r="L38" s="201">
        <v>261.72000000000003</v>
      </c>
      <c r="M38" s="201">
        <v>0.97</v>
      </c>
      <c r="N38" s="201">
        <v>1.24</v>
      </c>
      <c r="O38" s="201">
        <v>0</v>
      </c>
      <c r="P38" s="201">
        <v>1.46</v>
      </c>
      <c r="Q38" s="201">
        <v>3.13</v>
      </c>
      <c r="R38" s="201">
        <v>6.09</v>
      </c>
      <c r="S38" s="201">
        <v>3.79</v>
      </c>
      <c r="T38" s="201">
        <v>0</v>
      </c>
      <c r="U38" s="201">
        <v>2.17</v>
      </c>
      <c r="V38" s="201">
        <v>2.52</v>
      </c>
      <c r="W38" s="201">
        <v>6.36</v>
      </c>
      <c r="X38" s="201">
        <v>21.26</v>
      </c>
      <c r="Y38" s="201">
        <v>0</v>
      </c>
      <c r="Z38" s="201">
        <v>58.63</v>
      </c>
      <c r="AA38" s="201">
        <v>9.98</v>
      </c>
      <c r="AB38" s="201">
        <v>0</v>
      </c>
      <c r="AC38" s="201">
        <v>0.59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59.24</v>
      </c>
      <c r="AP38" s="201">
        <v>0</v>
      </c>
      <c r="AQ38" s="201">
        <v>0</v>
      </c>
      <c r="AR38" s="201">
        <v>12.37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17.829999999999998</v>
      </c>
      <c r="K39" s="201">
        <v>4.4000000000000004</v>
      </c>
      <c r="L39" s="201">
        <v>255.92</v>
      </c>
      <c r="M39" s="201">
        <v>0.97</v>
      </c>
      <c r="N39" s="201">
        <v>0</v>
      </c>
      <c r="O39" s="201">
        <v>0</v>
      </c>
      <c r="P39" s="201">
        <v>1.46</v>
      </c>
      <c r="Q39" s="201">
        <v>3.01</v>
      </c>
      <c r="R39" s="201">
        <v>5.85</v>
      </c>
      <c r="S39" s="201">
        <v>3.64</v>
      </c>
      <c r="T39" s="201">
        <v>0</v>
      </c>
      <c r="U39" s="201">
        <v>2.17</v>
      </c>
      <c r="V39" s="201">
        <v>2.52</v>
      </c>
      <c r="W39" s="201">
        <v>6.27</v>
      </c>
      <c r="X39" s="201">
        <v>21.11</v>
      </c>
      <c r="Y39" s="201">
        <v>0</v>
      </c>
      <c r="Z39" s="201">
        <v>58.63</v>
      </c>
      <c r="AA39" s="201">
        <v>9.98</v>
      </c>
      <c r="AB39" s="201">
        <v>0</v>
      </c>
      <c r="AC39" s="201">
        <v>0.59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89.24</v>
      </c>
      <c r="AP39" s="201">
        <v>0</v>
      </c>
      <c r="AQ39" s="201">
        <v>0</v>
      </c>
      <c r="AR39" s="201">
        <v>12.37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17.829999999999998</v>
      </c>
      <c r="K40" s="201">
        <v>4.4000000000000004</v>
      </c>
      <c r="L40" s="201">
        <v>255.92</v>
      </c>
      <c r="M40" s="201">
        <v>0.97</v>
      </c>
      <c r="N40" s="201">
        <v>0</v>
      </c>
      <c r="O40" s="201">
        <v>0</v>
      </c>
      <c r="P40" s="201">
        <v>1.46</v>
      </c>
      <c r="Q40" s="201">
        <v>3.01</v>
      </c>
      <c r="R40" s="201">
        <v>5.85</v>
      </c>
      <c r="S40" s="201">
        <v>3.64</v>
      </c>
      <c r="T40" s="201">
        <v>0</v>
      </c>
      <c r="U40" s="201">
        <v>2.17</v>
      </c>
      <c r="V40" s="201">
        <v>2.52</v>
      </c>
      <c r="W40" s="201">
        <v>6.27</v>
      </c>
      <c r="X40" s="201">
        <v>21.11</v>
      </c>
      <c r="Y40" s="201">
        <v>0</v>
      </c>
      <c r="Z40" s="201">
        <v>58.63</v>
      </c>
      <c r="AA40" s="201">
        <v>9.98</v>
      </c>
      <c r="AB40" s="201">
        <v>0</v>
      </c>
      <c r="AC40" s="201">
        <v>0.59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89.24</v>
      </c>
      <c r="AP40" s="201">
        <v>0</v>
      </c>
      <c r="AQ40" s="201">
        <v>0</v>
      </c>
      <c r="AR40" s="201">
        <v>12.37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17.829999999999998</v>
      </c>
      <c r="K41" s="201">
        <v>4.4000000000000004</v>
      </c>
      <c r="L41" s="201">
        <v>259.31</v>
      </c>
      <c r="M41" s="201">
        <v>0.97</v>
      </c>
      <c r="N41" s="201">
        <v>1.24</v>
      </c>
      <c r="O41" s="201">
        <v>0</v>
      </c>
      <c r="P41" s="201">
        <v>1.46</v>
      </c>
      <c r="Q41" s="201">
        <v>3.1</v>
      </c>
      <c r="R41" s="201">
        <v>6.07</v>
      </c>
      <c r="S41" s="201">
        <v>3.79</v>
      </c>
      <c r="T41" s="201">
        <v>0</v>
      </c>
      <c r="U41" s="201">
        <v>2.17</v>
      </c>
      <c r="V41" s="201">
        <v>2.52</v>
      </c>
      <c r="W41" s="201">
        <v>6.27</v>
      </c>
      <c r="X41" s="201">
        <v>21.11</v>
      </c>
      <c r="Y41" s="201">
        <v>0</v>
      </c>
      <c r="Z41" s="201">
        <v>58.63</v>
      </c>
      <c r="AA41" s="201">
        <v>9.98</v>
      </c>
      <c r="AB41" s="201">
        <v>0</v>
      </c>
      <c r="AC41" s="201">
        <v>0.59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89.24</v>
      </c>
      <c r="AP41" s="201">
        <v>0</v>
      </c>
      <c r="AQ41" s="201">
        <v>0</v>
      </c>
      <c r="AR41" s="201">
        <v>12.37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17.829999999999998</v>
      </c>
      <c r="K42" s="201">
        <v>4.4000000000000004</v>
      </c>
      <c r="L42" s="201">
        <v>259.31</v>
      </c>
      <c r="M42" s="201">
        <v>0.97</v>
      </c>
      <c r="N42" s="201">
        <v>1.24</v>
      </c>
      <c r="O42" s="201">
        <v>0</v>
      </c>
      <c r="P42" s="201">
        <v>1.46</v>
      </c>
      <c r="Q42" s="201">
        <v>3.1</v>
      </c>
      <c r="R42" s="201">
        <v>6.07</v>
      </c>
      <c r="S42" s="201">
        <v>3.79</v>
      </c>
      <c r="T42" s="201">
        <v>0</v>
      </c>
      <c r="U42" s="201">
        <v>2.17</v>
      </c>
      <c r="V42" s="201">
        <v>2.52</v>
      </c>
      <c r="W42" s="201">
        <v>6.27</v>
      </c>
      <c r="X42" s="201">
        <v>21.11</v>
      </c>
      <c r="Y42" s="201">
        <v>0</v>
      </c>
      <c r="Z42" s="201">
        <v>58.63</v>
      </c>
      <c r="AA42" s="201">
        <v>9.98</v>
      </c>
      <c r="AB42" s="201">
        <v>0</v>
      </c>
      <c r="AC42" s="201">
        <v>0.59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89.24</v>
      </c>
      <c r="AP42" s="201">
        <v>0</v>
      </c>
      <c r="AQ42" s="201">
        <v>0</v>
      </c>
      <c r="AR42" s="201">
        <v>12.37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17.489999999999998</v>
      </c>
      <c r="K43" s="201">
        <v>4.4000000000000004</v>
      </c>
      <c r="L43" s="201">
        <v>259.31</v>
      </c>
      <c r="M43" s="201">
        <v>0.97</v>
      </c>
      <c r="N43" s="201">
        <v>0</v>
      </c>
      <c r="O43" s="201">
        <v>0</v>
      </c>
      <c r="P43" s="201">
        <v>1.46</v>
      </c>
      <c r="Q43" s="201">
        <v>3.1</v>
      </c>
      <c r="R43" s="201">
        <v>6.07</v>
      </c>
      <c r="S43" s="201">
        <v>3.79</v>
      </c>
      <c r="T43" s="201">
        <v>0</v>
      </c>
      <c r="U43" s="201">
        <v>2.17</v>
      </c>
      <c r="V43" s="201">
        <v>2.52</v>
      </c>
      <c r="W43" s="201">
        <v>6.03</v>
      </c>
      <c r="X43" s="201">
        <v>20.49</v>
      </c>
      <c r="Y43" s="201">
        <v>0</v>
      </c>
      <c r="Z43" s="201">
        <v>58.63</v>
      </c>
      <c r="AA43" s="201">
        <v>9.98</v>
      </c>
      <c r="AB43" s="201">
        <v>0</v>
      </c>
      <c r="AC43" s="201">
        <v>0.59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89.24</v>
      </c>
      <c r="AP43" s="201">
        <v>0</v>
      </c>
      <c r="AQ43" s="201">
        <v>0</v>
      </c>
      <c r="AR43" s="201">
        <v>12.24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17.489999999999998</v>
      </c>
      <c r="K44" s="201">
        <v>4.4000000000000004</v>
      </c>
      <c r="L44" s="201">
        <v>259.31</v>
      </c>
      <c r="M44" s="201">
        <v>0.97</v>
      </c>
      <c r="N44" s="201">
        <v>0</v>
      </c>
      <c r="O44" s="201">
        <v>0</v>
      </c>
      <c r="P44" s="201">
        <v>1.46</v>
      </c>
      <c r="Q44" s="201">
        <v>3.1</v>
      </c>
      <c r="R44" s="201">
        <v>6.07</v>
      </c>
      <c r="S44" s="201">
        <v>3.79</v>
      </c>
      <c r="T44" s="201">
        <v>0</v>
      </c>
      <c r="U44" s="201">
        <v>2.17</v>
      </c>
      <c r="V44" s="201">
        <v>2.52</v>
      </c>
      <c r="W44" s="201">
        <v>6.03</v>
      </c>
      <c r="X44" s="201">
        <v>20.49</v>
      </c>
      <c r="Y44" s="201">
        <v>0</v>
      </c>
      <c r="Z44" s="201">
        <v>58.63</v>
      </c>
      <c r="AA44" s="201">
        <v>9.98</v>
      </c>
      <c r="AB44" s="201">
        <v>0</v>
      </c>
      <c r="AC44" s="201">
        <v>0.59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89.24</v>
      </c>
      <c r="AP44" s="201">
        <v>0</v>
      </c>
      <c r="AQ44" s="201">
        <v>0</v>
      </c>
      <c r="AR44" s="201">
        <v>12.24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17.489999999999998</v>
      </c>
      <c r="K45" s="201">
        <v>4.4000000000000004</v>
      </c>
      <c r="L45" s="201">
        <v>259.31</v>
      </c>
      <c r="M45" s="201">
        <v>0.97</v>
      </c>
      <c r="N45" s="201">
        <v>0</v>
      </c>
      <c r="O45" s="201">
        <v>0</v>
      </c>
      <c r="P45" s="201">
        <v>1.46</v>
      </c>
      <c r="Q45" s="201">
        <v>3.1</v>
      </c>
      <c r="R45" s="201">
        <v>6.07</v>
      </c>
      <c r="S45" s="201">
        <v>3.79</v>
      </c>
      <c r="T45" s="201">
        <v>0</v>
      </c>
      <c r="U45" s="201">
        <v>2.17</v>
      </c>
      <c r="V45" s="201">
        <v>2.52</v>
      </c>
      <c r="W45" s="201">
        <v>6.03</v>
      </c>
      <c r="X45" s="201">
        <v>20.49</v>
      </c>
      <c r="Y45" s="201">
        <v>0</v>
      </c>
      <c r="Z45" s="201">
        <v>58.63</v>
      </c>
      <c r="AA45" s="201">
        <v>9.98</v>
      </c>
      <c r="AB45" s="201">
        <v>0</v>
      </c>
      <c r="AC45" s="201">
        <v>0.59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89.24</v>
      </c>
      <c r="AP45" s="201">
        <v>0</v>
      </c>
      <c r="AQ45" s="201">
        <v>0</v>
      </c>
      <c r="AR45" s="201">
        <v>12.24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17.489999999999998</v>
      </c>
      <c r="K46" s="201">
        <v>4.4000000000000004</v>
      </c>
      <c r="L46" s="201">
        <v>259.31</v>
      </c>
      <c r="M46" s="201">
        <v>0.97</v>
      </c>
      <c r="N46" s="201">
        <v>0</v>
      </c>
      <c r="O46" s="201">
        <v>0</v>
      </c>
      <c r="P46" s="201">
        <v>1.46</v>
      </c>
      <c r="Q46" s="201">
        <v>3.1</v>
      </c>
      <c r="R46" s="201">
        <v>6.07</v>
      </c>
      <c r="S46" s="201">
        <v>3.79</v>
      </c>
      <c r="T46" s="201">
        <v>0</v>
      </c>
      <c r="U46" s="201">
        <v>2.17</v>
      </c>
      <c r="V46" s="201">
        <v>2.52</v>
      </c>
      <c r="W46" s="201">
        <v>6.03</v>
      </c>
      <c r="X46" s="201">
        <v>20.49</v>
      </c>
      <c r="Y46" s="201">
        <v>0</v>
      </c>
      <c r="Z46" s="201">
        <v>58.63</v>
      </c>
      <c r="AA46" s="201">
        <v>9.98</v>
      </c>
      <c r="AB46" s="201">
        <v>0</v>
      </c>
      <c r="AC46" s="201">
        <v>0.59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89.24</v>
      </c>
      <c r="AP46" s="201">
        <v>0</v>
      </c>
      <c r="AQ46" s="201">
        <v>0</v>
      </c>
      <c r="AR46" s="201">
        <v>12.24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17.489999999999998</v>
      </c>
      <c r="K47" s="201">
        <v>4.4000000000000004</v>
      </c>
      <c r="L47" s="201">
        <v>259.31</v>
      </c>
      <c r="M47" s="201">
        <v>9.76</v>
      </c>
      <c r="N47" s="201">
        <v>8.6199999999999992</v>
      </c>
      <c r="O47" s="201">
        <v>0</v>
      </c>
      <c r="P47" s="201">
        <v>11.3</v>
      </c>
      <c r="Q47" s="201">
        <v>3.1</v>
      </c>
      <c r="R47" s="201">
        <v>6.07</v>
      </c>
      <c r="S47" s="201">
        <v>3.79</v>
      </c>
      <c r="T47" s="201">
        <v>0</v>
      </c>
      <c r="U47" s="201">
        <v>2.17</v>
      </c>
      <c r="V47" s="201">
        <v>2.52</v>
      </c>
      <c r="W47" s="201">
        <v>6.03</v>
      </c>
      <c r="X47" s="201">
        <v>20.49</v>
      </c>
      <c r="Y47" s="201">
        <v>0</v>
      </c>
      <c r="Z47" s="201">
        <v>58.63</v>
      </c>
      <c r="AA47" s="201">
        <v>9.98</v>
      </c>
      <c r="AB47" s="201">
        <v>0</v>
      </c>
      <c r="AC47" s="201">
        <v>0.59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89.24</v>
      </c>
      <c r="AP47" s="201">
        <v>0</v>
      </c>
      <c r="AQ47" s="201">
        <v>0</v>
      </c>
      <c r="AR47" s="201">
        <v>12.24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17.489999999999998</v>
      </c>
      <c r="K48" s="201">
        <v>4.4000000000000004</v>
      </c>
      <c r="L48" s="201">
        <v>259.31</v>
      </c>
      <c r="M48" s="201">
        <v>9.76</v>
      </c>
      <c r="N48" s="201">
        <v>8.6199999999999992</v>
      </c>
      <c r="O48" s="201">
        <v>0</v>
      </c>
      <c r="P48" s="201">
        <v>11.3</v>
      </c>
      <c r="Q48" s="201">
        <v>3.1</v>
      </c>
      <c r="R48" s="201">
        <v>6.07</v>
      </c>
      <c r="S48" s="201">
        <v>3.79</v>
      </c>
      <c r="T48" s="201">
        <v>0</v>
      </c>
      <c r="U48" s="201">
        <v>2.17</v>
      </c>
      <c r="V48" s="201">
        <v>2.52</v>
      </c>
      <c r="W48" s="201">
        <v>6.03</v>
      </c>
      <c r="X48" s="201">
        <v>20.49</v>
      </c>
      <c r="Y48" s="201">
        <v>0</v>
      </c>
      <c r="Z48" s="201">
        <v>58.63</v>
      </c>
      <c r="AA48" s="201">
        <v>9.98</v>
      </c>
      <c r="AB48" s="201">
        <v>0</v>
      </c>
      <c r="AC48" s="201">
        <v>0.59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89.24</v>
      </c>
      <c r="AP48" s="201">
        <v>0</v>
      </c>
      <c r="AQ48" s="201">
        <v>0</v>
      </c>
      <c r="AR48" s="201">
        <v>12.24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17.489999999999998</v>
      </c>
      <c r="K49" s="201">
        <v>4.4000000000000004</v>
      </c>
      <c r="L49" s="201">
        <v>259.17</v>
      </c>
      <c r="M49" s="201">
        <v>12.77</v>
      </c>
      <c r="N49" s="201">
        <v>15.3</v>
      </c>
      <c r="O49" s="201">
        <v>0</v>
      </c>
      <c r="P49" s="201">
        <v>20.079999999999998</v>
      </c>
      <c r="Q49" s="201">
        <v>2.99</v>
      </c>
      <c r="R49" s="201">
        <v>5.98</v>
      </c>
      <c r="S49" s="201">
        <v>3.79</v>
      </c>
      <c r="T49" s="201">
        <v>0</v>
      </c>
      <c r="U49" s="201">
        <v>2.17</v>
      </c>
      <c r="V49" s="201">
        <v>2.52</v>
      </c>
      <c r="W49" s="201">
        <v>6.03</v>
      </c>
      <c r="X49" s="201">
        <v>20.49</v>
      </c>
      <c r="Y49" s="201">
        <v>0</v>
      </c>
      <c r="Z49" s="201">
        <v>58.63</v>
      </c>
      <c r="AA49" s="201">
        <v>9.98</v>
      </c>
      <c r="AB49" s="201">
        <v>0</v>
      </c>
      <c r="AC49" s="201">
        <v>0.59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89.24</v>
      </c>
      <c r="AP49" s="201">
        <v>0</v>
      </c>
      <c r="AQ49" s="201">
        <v>0</v>
      </c>
      <c r="AR49" s="201">
        <v>12.24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17.489999999999998</v>
      </c>
      <c r="K50" s="201">
        <v>4.4000000000000004</v>
      </c>
      <c r="L50" s="201">
        <v>259.17</v>
      </c>
      <c r="M50" s="201">
        <v>12.77</v>
      </c>
      <c r="N50" s="201">
        <v>17.11</v>
      </c>
      <c r="O50" s="201">
        <v>0</v>
      </c>
      <c r="P50" s="201">
        <v>20.079999999999998</v>
      </c>
      <c r="Q50" s="201">
        <v>2.99</v>
      </c>
      <c r="R50" s="201">
        <v>5.98</v>
      </c>
      <c r="S50" s="201">
        <v>3.79</v>
      </c>
      <c r="T50" s="201">
        <v>0</v>
      </c>
      <c r="U50" s="201">
        <v>2.17</v>
      </c>
      <c r="V50" s="201">
        <v>2.52</v>
      </c>
      <c r="W50" s="201">
        <v>6.03</v>
      </c>
      <c r="X50" s="201">
        <v>20.49</v>
      </c>
      <c r="Y50" s="201">
        <v>0</v>
      </c>
      <c r="Z50" s="201">
        <v>58.63</v>
      </c>
      <c r="AA50" s="201">
        <v>9.98</v>
      </c>
      <c r="AB50" s="201">
        <v>0</v>
      </c>
      <c r="AC50" s="201">
        <v>0.59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89.24</v>
      </c>
      <c r="AP50" s="201">
        <v>0</v>
      </c>
      <c r="AQ50" s="201">
        <v>0</v>
      </c>
      <c r="AR50" s="201">
        <v>12.24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17.489999999999998</v>
      </c>
      <c r="K51" s="201">
        <v>4.4000000000000004</v>
      </c>
      <c r="L51" s="201">
        <v>259.17</v>
      </c>
      <c r="M51" s="201">
        <v>12.77</v>
      </c>
      <c r="N51" s="201">
        <v>17.11</v>
      </c>
      <c r="O51" s="201">
        <v>0</v>
      </c>
      <c r="P51" s="201">
        <v>20.079999999999998</v>
      </c>
      <c r="Q51" s="201">
        <v>2.99</v>
      </c>
      <c r="R51" s="201">
        <v>5.98</v>
      </c>
      <c r="S51" s="201">
        <v>3.79</v>
      </c>
      <c r="T51" s="201">
        <v>0</v>
      </c>
      <c r="U51" s="201">
        <v>2.17</v>
      </c>
      <c r="V51" s="201">
        <v>2.52</v>
      </c>
      <c r="W51" s="201">
        <v>6.36</v>
      </c>
      <c r="X51" s="201">
        <v>21.32</v>
      </c>
      <c r="Y51" s="201">
        <v>0</v>
      </c>
      <c r="Z51" s="201">
        <v>58.63</v>
      </c>
      <c r="AA51" s="201">
        <v>9.98</v>
      </c>
      <c r="AB51" s="201">
        <v>0</v>
      </c>
      <c r="AC51" s="201">
        <v>0.59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89.24</v>
      </c>
      <c r="AP51" s="201">
        <v>0</v>
      </c>
      <c r="AQ51" s="201">
        <v>0</v>
      </c>
      <c r="AR51" s="201">
        <v>12.14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17.489999999999998</v>
      </c>
      <c r="K52" s="201">
        <v>4.4000000000000004</v>
      </c>
      <c r="L52" s="201">
        <v>259.17</v>
      </c>
      <c r="M52" s="201">
        <v>12.77</v>
      </c>
      <c r="N52" s="201">
        <v>17.11</v>
      </c>
      <c r="O52" s="201">
        <v>0</v>
      </c>
      <c r="P52" s="201">
        <v>20.079999999999998</v>
      </c>
      <c r="Q52" s="201">
        <v>2.99</v>
      </c>
      <c r="R52" s="201">
        <v>5.98</v>
      </c>
      <c r="S52" s="201">
        <v>3.79</v>
      </c>
      <c r="T52" s="201">
        <v>0</v>
      </c>
      <c r="U52" s="201">
        <v>2.17</v>
      </c>
      <c r="V52" s="201">
        <v>2.52</v>
      </c>
      <c r="W52" s="201">
        <v>6.36</v>
      </c>
      <c r="X52" s="201">
        <v>21.32</v>
      </c>
      <c r="Y52" s="201">
        <v>0</v>
      </c>
      <c r="Z52" s="201">
        <v>58.63</v>
      </c>
      <c r="AA52" s="201">
        <v>9.98</v>
      </c>
      <c r="AB52" s="201">
        <v>0</v>
      </c>
      <c r="AC52" s="201">
        <v>0.59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89.24</v>
      </c>
      <c r="AP52" s="201">
        <v>0</v>
      </c>
      <c r="AQ52" s="201">
        <v>0</v>
      </c>
      <c r="AR52" s="201">
        <v>12.14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17.489999999999998</v>
      </c>
      <c r="K53" s="201">
        <v>4.4000000000000004</v>
      </c>
      <c r="L53" s="201">
        <v>259.17</v>
      </c>
      <c r="M53" s="201">
        <v>12.77</v>
      </c>
      <c r="N53" s="201">
        <v>17.11</v>
      </c>
      <c r="O53" s="201">
        <v>0</v>
      </c>
      <c r="P53" s="201">
        <v>20.079999999999998</v>
      </c>
      <c r="Q53" s="201">
        <v>2.99</v>
      </c>
      <c r="R53" s="201">
        <v>5.98</v>
      </c>
      <c r="S53" s="201">
        <v>3.79</v>
      </c>
      <c r="T53" s="201">
        <v>0</v>
      </c>
      <c r="U53" s="201">
        <v>2.17</v>
      </c>
      <c r="V53" s="201">
        <v>2.52</v>
      </c>
      <c r="W53" s="201">
        <v>6.36</v>
      </c>
      <c r="X53" s="201">
        <v>21.32</v>
      </c>
      <c r="Y53" s="201">
        <v>0</v>
      </c>
      <c r="Z53" s="201">
        <v>58.63</v>
      </c>
      <c r="AA53" s="201">
        <v>9.98</v>
      </c>
      <c r="AB53" s="201">
        <v>0</v>
      </c>
      <c r="AC53" s="201">
        <v>0.59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89.24</v>
      </c>
      <c r="AP53" s="201">
        <v>0</v>
      </c>
      <c r="AQ53" s="201">
        <v>0</v>
      </c>
      <c r="AR53" s="201">
        <v>12.14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17.489999999999998</v>
      </c>
      <c r="K54" s="201">
        <v>4.4000000000000004</v>
      </c>
      <c r="L54" s="201">
        <v>259.17</v>
      </c>
      <c r="M54" s="201">
        <v>12.77</v>
      </c>
      <c r="N54" s="201">
        <v>17.11</v>
      </c>
      <c r="O54" s="201">
        <v>0</v>
      </c>
      <c r="P54" s="201">
        <v>20.079999999999998</v>
      </c>
      <c r="Q54" s="201">
        <v>2.99</v>
      </c>
      <c r="R54" s="201">
        <v>5.98</v>
      </c>
      <c r="S54" s="201">
        <v>3.79</v>
      </c>
      <c r="T54" s="201">
        <v>0</v>
      </c>
      <c r="U54" s="201">
        <v>2.17</v>
      </c>
      <c r="V54" s="201">
        <v>2.52</v>
      </c>
      <c r="W54" s="201">
        <v>6.36</v>
      </c>
      <c r="X54" s="201">
        <v>21.32</v>
      </c>
      <c r="Y54" s="201">
        <v>0</v>
      </c>
      <c r="Z54" s="201">
        <v>58.63</v>
      </c>
      <c r="AA54" s="201">
        <v>9.98</v>
      </c>
      <c r="AB54" s="201">
        <v>0</v>
      </c>
      <c r="AC54" s="201">
        <v>0.59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89.24</v>
      </c>
      <c r="AP54" s="201">
        <v>0</v>
      </c>
      <c r="AQ54" s="201">
        <v>0</v>
      </c>
      <c r="AR54" s="201">
        <v>12.14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17.489999999999998</v>
      </c>
      <c r="K55" s="201">
        <v>4.57</v>
      </c>
      <c r="L55" s="201">
        <v>259.17</v>
      </c>
      <c r="M55" s="201">
        <v>12.77</v>
      </c>
      <c r="N55" s="201">
        <v>17.11</v>
      </c>
      <c r="O55" s="201">
        <v>0</v>
      </c>
      <c r="P55" s="201">
        <v>20.079999999999998</v>
      </c>
      <c r="Q55" s="201">
        <v>2.99</v>
      </c>
      <c r="R55" s="201">
        <v>6.09</v>
      </c>
      <c r="S55" s="201">
        <v>3.94</v>
      </c>
      <c r="T55" s="201">
        <v>0</v>
      </c>
      <c r="U55" s="201">
        <v>2.17</v>
      </c>
      <c r="V55" s="201">
        <v>2.52</v>
      </c>
      <c r="W55" s="201">
        <v>5.88</v>
      </c>
      <c r="X55" s="201">
        <v>21.32</v>
      </c>
      <c r="Y55" s="201">
        <v>0</v>
      </c>
      <c r="Z55" s="201">
        <v>59.17</v>
      </c>
      <c r="AA55" s="201">
        <v>9.98</v>
      </c>
      <c r="AB55" s="201">
        <v>0</v>
      </c>
      <c r="AC55" s="201">
        <v>0.59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89.24</v>
      </c>
      <c r="AP55" s="201">
        <v>0</v>
      </c>
      <c r="AQ55" s="201">
        <v>0</v>
      </c>
      <c r="AR55" s="201">
        <v>12.14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17.489999999999998</v>
      </c>
      <c r="K56" s="201">
        <v>4.57</v>
      </c>
      <c r="L56" s="201">
        <v>259.17</v>
      </c>
      <c r="M56" s="201">
        <v>12.77</v>
      </c>
      <c r="N56" s="201">
        <v>17.11</v>
      </c>
      <c r="O56" s="201">
        <v>0</v>
      </c>
      <c r="P56" s="201">
        <v>20.079999999999998</v>
      </c>
      <c r="Q56" s="201">
        <v>2.99</v>
      </c>
      <c r="R56" s="201">
        <v>6.09</v>
      </c>
      <c r="S56" s="201">
        <v>3.94</v>
      </c>
      <c r="T56" s="201">
        <v>0</v>
      </c>
      <c r="U56" s="201">
        <v>2.17</v>
      </c>
      <c r="V56" s="201">
        <v>2.52</v>
      </c>
      <c r="W56" s="201">
        <v>5.88</v>
      </c>
      <c r="X56" s="201">
        <v>21.32</v>
      </c>
      <c r="Y56" s="201">
        <v>0</v>
      </c>
      <c r="Z56" s="201">
        <v>59.17</v>
      </c>
      <c r="AA56" s="201">
        <v>9.98</v>
      </c>
      <c r="AB56" s="201">
        <v>0</v>
      </c>
      <c r="AC56" s="201">
        <v>0.59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89.24</v>
      </c>
      <c r="AP56" s="201">
        <v>0</v>
      </c>
      <c r="AQ56" s="201">
        <v>0</v>
      </c>
      <c r="AR56" s="201">
        <v>12.14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17.489999999999998</v>
      </c>
      <c r="K57" s="201">
        <v>4.4000000000000004</v>
      </c>
      <c r="L57" s="201">
        <v>259.17</v>
      </c>
      <c r="M57" s="201">
        <v>0.97</v>
      </c>
      <c r="N57" s="201">
        <v>1.24</v>
      </c>
      <c r="O57" s="201">
        <v>0</v>
      </c>
      <c r="P57" s="201">
        <v>1.46</v>
      </c>
      <c r="Q57" s="201">
        <v>2.99</v>
      </c>
      <c r="R57" s="201">
        <v>6</v>
      </c>
      <c r="S57" s="201">
        <v>3.8</v>
      </c>
      <c r="T57" s="201">
        <v>0</v>
      </c>
      <c r="U57" s="201">
        <v>2.17</v>
      </c>
      <c r="V57" s="201">
        <v>0.22</v>
      </c>
      <c r="W57" s="201">
        <v>0.46</v>
      </c>
      <c r="X57" s="201">
        <v>1.55</v>
      </c>
      <c r="Y57" s="201">
        <v>0</v>
      </c>
      <c r="Z57" s="201">
        <v>58.63</v>
      </c>
      <c r="AA57" s="201">
        <v>9.98</v>
      </c>
      <c r="AB57" s="201">
        <v>0</v>
      </c>
      <c r="AC57" s="201">
        <v>0.59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89.24</v>
      </c>
      <c r="AP57" s="201">
        <v>0</v>
      </c>
      <c r="AQ57" s="201">
        <v>0</v>
      </c>
      <c r="AR57" s="201">
        <v>12.14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17.489999999999998</v>
      </c>
      <c r="K58" s="201">
        <v>4.4000000000000004</v>
      </c>
      <c r="L58" s="201">
        <v>259.17</v>
      </c>
      <c r="M58" s="201">
        <v>0.97</v>
      </c>
      <c r="N58" s="201">
        <v>1.24</v>
      </c>
      <c r="O58" s="201">
        <v>0</v>
      </c>
      <c r="P58" s="201">
        <v>1.46</v>
      </c>
      <c r="Q58" s="201">
        <v>2.99</v>
      </c>
      <c r="R58" s="201">
        <v>6</v>
      </c>
      <c r="S58" s="201">
        <v>3.8</v>
      </c>
      <c r="T58" s="201">
        <v>0</v>
      </c>
      <c r="U58" s="201">
        <v>2.17</v>
      </c>
      <c r="V58" s="201">
        <v>0.22</v>
      </c>
      <c r="W58" s="201">
        <v>0.46</v>
      </c>
      <c r="X58" s="201">
        <v>1.55</v>
      </c>
      <c r="Y58" s="201">
        <v>0</v>
      </c>
      <c r="Z58" s="201">
        <v>58.63</v>
      </c>
      <c r="AA58" s="201">
        <v>9.98</v>
      </c>
      <c r="AB58" s="201">
        <v>0</v>
      </c>
      <c r="AC58" s="201">
        <v>0.59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89.24</v>
      </c>
      <c r="AP58" s="201">
        <v>0</v>
      </c>
      <c r="AQ58" s="201">
        <v>0</v>
      </c>
      <c r="AR58" s="201">
        <v>12.14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17.489999999999998</v>
      </c>
      <c r="K59" s="201">
        <v>4.4000000000000004</v>
      </c>
      <c r="L59" s="201">
        <v>259.16000000000003</v>
      </c>
      <c r="M59" s="201">
        <v>0.97</v>
      </c>
      <c r="N59" s="201">
        <v>1.24</v>
      </c>
      <c r="O59" s="201">
        <v>0</v>
      </c>
      <c r="P59" s="201">
        <v>1.46</v>
      </c>
      <c r="Q59" s="201">
        <v>3.14</v>
      </c>
      <c r="R59" s="201">
        <v>6.1</v>
      </c>
      <c r="S59" s="201">
        <v>3.8</v>
      </c>
      <c r="T59" s="201">
        <v>0</v>
      </c>
      <c r="U59" s="201">
        <v>2.17</v>
      </c>
      <c r="V59" s="201">
        <v>0.22</v>
      </c>
      <c r="W59" s="201">
        <v>0.46</v>
      </c>
      <c r="X59" s="201">
        <v>1.55</v>
      </c>
      <c r="Y59" s="201">
        <v>0</v>
      </c>
      <c r="Z59" s="201">
        <v>58.63</v>
      </c>
      <c r="AA59" s="201">
        <v>19.88</v>
      </c>
      <c r="AB59" s="201">
        <v>0</v>
      </c>
      <c r="AC59" s="201">
        <v>0.59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89.24</v>
      </c>
      <c r="AP59" s="201">
        <v>0</v>
      </c>
      <c r="AQ59" s="201">
        <v>0</v>
      </c>
      <c r="AR59" s="201">
        <v>12.14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17.489999999999998</v>
      </c>
      <c r="K60" s="201">
        <v>4.4000000000000004</v>
      </c>
      <c r="L60" s="201">
        <v>259.16000000000003</v>
      </c>
      <c r="M60" s="201">
        <v>0.97</v>
      </c>
      <c r="N60" s="201">
        <v>1.24</v>
      </c>
      <c r="O60" s="201">
        <v>0</v>
      </c>
      <c r="P60" s="201">
        <v>1.46</v>
      </c>
      <c r="Q60" s="201">
        <v>3.14</v>
      </c>
      <c r="R60" s="201">
        <v>6.1</v>
      </c>
      <c r="S60" s="201">
        <v>3.8</v>
      </c>
      <c r="T60" s="201">
        <v>0</v>
      </c>
      <c r="U60" s="201">
        <v>2.17</v>
      </c>
      <c r="V60" s="201">
        <v>0.22</v>
      </c>
      <c r="W60" s="201">
        <v>0.46</v>
      </c>
      <c r="X60" s="201">
        <v>1.55</v>
      </c>
      <c r="Y60" s="201">
        <v>0</v>
      </c>
      <c r="Z60" s="201">
        <v>58.63</v>
      </c>
      <c r="AA60" s="201">
        <v>19.88</v>
      </c>
      <c r="AB60" s="201">
        <v>0</v>
      </c>
      <c r="AC60" s="201">
        <v>0.59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89.24</v>
      </c>
      <c r="AP60" s="201">
        <v>0</v>
      </c>
      <c r="AQ60" s="201">
        <v>0</v>
      </c>
      <c r="AR60" s="201">
        <v>12.14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17.489999999999998</v>
      </c>
      <c r="K61" s="201">
        <v>4.4000000000000004</v>
      </c>
      <c r="L61" s="201">
        <v>259.16000000000003</v>
      </c>
      <c r="M61" s="201">
        <v>0.97</v>
      </c>
      <c r="N61" s="201">
        <v>1.24</v>
      </c>
      <c r="O61" s="201">
        <v>0</v>
      </c>
      <c r="P61" s="201">
        <v>1.46</v>
      </c>
      <c r="Q61" s="201">
        <v>3.15</v>
      </c>
      <c r="R61" s="201">
        <v>6.1</v>
      </c>
      <c r="S61" s="201">
        <v>3.8</v>
      </c>
      <c r="T61" s="201">
        <v>0</v>
      </c>
      <c r="U61" s="201">
        <v>2.17</v>
      </c>
      <c r="V61" s="201">
        <v>0.22</v>
      </c>
      <c r="W61" s="201">
        <v>0.46</v>
      </c>
      <c r="X61" s="201">
        <v>1.55</v>
      </c>
      <c r="Y61" s="201">
        <v>0</v>
      </c>
      <c r="Z61" s="201">
        <v>58.44</v>
      </c>
      <c r="AA61" s="201">
        <v>19.84</v>
      </c>
      <c r="AB61" s="201">
        <v>0</v>
      </c>
      <c r="AC61" s="201">
        <v>0.59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89.24</v>
      </c>
      <c r="AP61" s="201">
        <v>0</v>
      </c>
      <c r="AQ61" s="201">
        <v>0</v>
      </c>
      <c r="AR61" s="201">
        <v>12.08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17.489999999999998</v>
      </c>
      <c r="K62" s="201">
        <v>4.4000000000000004</v>
      </c>
      <c r="L62" s="201">
        <v>259.16000000000003</v>
      </c>
      <c r="M62" s="201">
        <v>0.97</v>
      </c>
      <c r="N62" s="201">
        <v>1.24</v>
      </c>
      <c r="O62" s="201">
        <v>0</v>
      </c>
      <c r="P62" s="201">
        <v>1.46</v>
      </c>
      <c r="Q62" s="201">
        <v>3.15</v>
      </c>
      <c r="R62" s="201">
        <v>6.1</v>
      </c>
      <c r="S62" s="201">
        <v>3.8</v>
      </c>
      <c r="T62" s="201">
        <v>0</v>
      </c>
      <c r="U62" s="201">
        <v>2.17</v>
      </c>
      <c r="V62" s="201">
        <v>0.22</v>
      </c>
      <c r="W62" s="201">
        <v>0.46</v>
      </c>
      <c r="X62" s="201">
        <v>1.55</v>
      </c>
      <c r="Y62" s="201">
        <v>0</v>
      </c>
      <c r="Z62" s="201">
        <v>58.41</v>
      </c>
      <c r="AA62" s="201">
        <v>19.84</v>
      </c>
      <c r="AB62" s="201">
        <v>0</v>
      </c>
      <c r="AC62" s="201">
        <v>0.59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89.24</v>
      </c>
      <c r="AP62" s="201">
        <v>0</v>
      </c>
      <c r="AQ62" s="201">
        <v>0</v>
      </c>
      <c r="AR62" s="201">
        <v>12.08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17.149999999999999</v>
      </c>
      <c r="K63" s="201">
        <v>4.4000000000000004</v>
      </c>
      <c r="L63" s="201">
        <v>259.16000000000003</v>
      </c>
      <c r="M63" s="201">
        <v>0.97</v>
      </c>
      <c r="N63" s="201">
        <v>1.34</v>
      </c>
      <c r="O63" s="201">
        <v>0</v>
      </c>
      <c r="P63" s="201">
        <v>1.46</v>
      </c>
      <c r="Q63" s="201">
        <v>3.15</v>
      </c>
      <c r="R63" s="201">
        <v>6.1</v>
      </c>
      <c r="S63" s="201">
        <v>3.8</v>
      </c>
      <c r="T63" s="201">
        <v>0</v>
      </c>
      <c r="U63" s="201">
        <v>2.17</v>
      </c>
      <c r="V63" s="201">
        <v>0.22</v>
      </c>
      <c r="W63" s="201">
        <v>0.46</v>
      </c>
      <c r="X63" s="201">
        <v>1.55</v>
      </c>
      <c r="Y63" s="201">
        <v>0</v>
      </c>
      <c r="Z63" s="201">
        <v>58.63</v>
      </c>
      <c r="AA63" s="201">
        <v>19.84</v>
      </c>
      <c r="AB63" s="201">
        <v>0</v>
      </c>
      <c r="AC63" s="201">
        <v>0.59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89.24</v>
      </c>
      <c r="AP63" s="201">
        <v>0</v>
      </c>
      <c r="AQ63" s="201">
        <v>0</v>
      </c>
      <c r="AR63" s="201">
        <v>12.08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17.149999999999999</v>
      </c>
      <c r="K64" s="201">
        <v>4.4000000000000004</v>
      </c>
      <c r="L64" s="201">
        <v>259.16000000000003</v>
      </c>
      <c r="M64" s="201">
        <v>0.97</v>
      </c>
      <c r="N64" s="201">
        <v>1.24</v>
      </c>
      <c r="O64" s="201">
        <v>0</v>
      </c>
      <c r="P64" s="201">
        <v>1.46</v>
      </c>
      <c r="Q64" s="201">
        <v>3.15</v>
      </c>
      <c r="R64" s="201">
        <v>6.1</v>
      </c>
      <c r="S64" s="201">
        <v>3.8</v>
      </c>
      <c r="T64" s="201">
        <v>0</v>
      </c>
      <c r="U64" s="201">
        <v>2.17</v>
      </c>
      <c r="V64" s="201">
        <v>0.22</v>
      </c>
      <c r="W64" s="201">
        <v>0.46</v>
      </c>
      <c r="X64" s="201">
        <v>1.55</v>
      </c>
      <c r="Y64" s="201">
        <v>0</v>
      </c>
      <c r="Z64" s="201">
        <v>58.63</v>
      </c>
      <c r="AA64" s="201">
        <v>19.93</v>
      </c>
      <c r="AB64" s="201">
        <v>0</v>
      </c>
      <c r="AC64" s="201">
        <v>0.59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89.24</v>
      </c>
      <c r="AP64" s="201">
        <v>0</v>
      </c>
      <c r="AQ64" s="201">
        <v>0</v>
      </c>
      <c r="AR64" s="201">
        <v>12.08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17.149999999999999</v>
      </c>
      <c r="K65" s="201">
        <v>4.4000000000000004</v>
      </c>
      <c r="L65" s="201">
        <v>259.16000000000003</v>
      </c>
      <c r="M65" s="201">
        <v>0.97</v>
      </c>
      <c r="N65" s="201">
        <v>1.24</v>
      </c>
      <c r="O65" s="201">
        <v>0</v>
      </c>
      <c r="P65" s="201">
        <v>1.46</v>
      </c>
      <c r="Q65" s="201">
        <v>3.15</v>
      </c>
      <c r="R65" s="201">
        <v>6.1</v>
      </c>
      <c r="S65" s="201">
        <v>3.8</v>
      </c>
      <c r="T65" s="201">
        <v>0</v>
      </c>
      <c r="U65" s="201">
        <v>2.17</v>
      </c>
      <c r="V65" s="201">
        <v>2.99</v>
      </c>
      <c r="W65" s="201">
        <v>6.36</v>
      </c>
      <c r="X65" s="201">
        <v>21.33</v>
      </c>
      <c r="Y65" s="201">
        <v>0</v>
      </c>
      <c r="Z65" s="201">
        <v>58.41</v>
      </c>
      <c r="AA65" s="201">
        <v>19.86</v>
      </c>
      <c r="AB65" s="201">
        <v>0</v>
      </c>
      <c r="AC65" s="201">
        <v>0.59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89.24</v>
      </c>
      <c r="AP65" s="201">
        <v>0</v>
      </c>
      <c r="AQ65" s="201">
        <v>0</v>
      </c>
      <c r="AR65" s="201">
        <v>12.08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17.149999999999999</v>
      </c>
      <c r="K66" s="201">
        <v>4.4000000000000004</v>
      </c>
      <c r="L66" s="201">
        <v>259.16000000000003</v>
      </c>
      <c r="M66" s="201">
        <v>0.97</v>
      </c>
      <c r="N66" s="201">
        <v>1.24</v>
      </c>
      <c r="O66" s="201">
        <v>0</v>
      </c>
      <c r="P66" s="201">
        <v>1.46</v>
      </c>
      <c r="Q66" s="201">
        <v>3.15</v>
      </c>
      <c r="R66" s="201">
        <v>6.1</v>
      </c>
      <c r="S66" s="201">
        <v>3.8</v>
      </c>
      <c r="T66" s="201">
        <v>0</v>
      </c>
      <c r="U66" s="201">
        <v>2.17</v>
      </c>
      <c r="V66" s="201">
        <v>2.99</v>
      </c>
      <c r="W66" s="201">
        <v>6.36</v>
      </c>
      <c r="X66" s="201">
        <v>21.33</v>
      </c>
      <c r="Y66" s="201">
        <v>0</v>
      </c>
      <c r="Z66" s="201">
        <v>58.41</v>
      </c>
      <c r="AA66" s="201">
        <v>19.86</v>
      </c>
      <c r="AB66" s="201">
        <v>0</v>
      </c>
      <c r="AC66" s="201">
        <v>0.59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89.24</v>
      </c>
      <c r="AP66" s="201">
        <v>0</v>
      </c>
      <c r="AQ66" s="201">
        <v>0</v>
      </c>
      <c r="AR66" s="201">
        <v>12.08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17.149999999999999</v>
      </c>
      <c r="K67" s="201">
        <v>4.4000000000000004</v>
      </c>
      <c r="L67" s="201">
        <v>259.16000000000003</v>
      </c>
      <c r="M67" s="201">
        <v>0.97</v>
      </c>
      <c r="N67" s="201">
        <v>1.24</v>
      </c>
      <c r="O67" s="201">
        <v>0</v>
      </c>
      <c r="P67" s="201">
        <v>1.46</v>
      </c>
      <c r="Q67" s="201">
        <v>3.15</v>
      </c>
      <c r="R67" s="201">
        <v>6.1</v>
      </c>
      <c r="S67" s="201">
        <v>3.8</v>
      </c>
      <c r="T67" s="201">
        <v>0</v>
      </c>
      <c r="U67" s="201">
        <v>2.17</v>
      </c>
      <c r="V67" s="201">
        <v>3.04</v>
      </c>
      <c r="W67" s="201">
        <v>6.37</v>
      </c>
      <c r="X67" s="201">
        <v>21.57</v>
      </c>
      <c r="Y67" s="201">
        <v>0</v>
      </c>
      <c r="Z67" s="201">
        <v>58.63</v>
      </c>
      <c r="AA67" s="201">
        <v>19.93</v>
      </c>
      <c r="AB67" s="201">
        <v>0</v>
      </c>
      <c r="AC67" s="201">
        <v>0.59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89.24</v>
      </c>
      <c r="AP67" s="201">
        <v>0</v>
      </c>
      <c r="AQ67" s="201">
        <v>0</v>
      </c>
      <c r="AR67" s="201">
        <v>12.08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17.149999999999999</v>
      </c>
      <c r="K68" s="201">
        <v>4.4000000000000004</v>
      </c>
      <c r="L68" s="201">
        <v>259.16000000000003</v>
      </c>
      <c r="M68" s="201">
        <v>0.97</v>
      </c>
      <c r="N68" s="201">
        <v>1.24</v>
      </c>
      <c r="O68" s="201">
        <v>0</v>
      </c>
      <c r="P68" s="201">
        <v>1.46</v>
      </c>
      <c r="Q68" s="201">
        <v>3.15</v>
      </c>
      <c r="R68" s="201">
        <v>6.1</v>
      </c>
      <c r="S68" s="201">
        <v>3.8</v>
      </c>
      <c r="T68" s="201">
        <v>0</v>
      </c>
      <c r="U68" s="201">
        <v>2.17</v>
      </c>
      <c r="V68" s="201">
        <v>2.99</v>
      </c>
      <c r="W68" s="201">
        <v>6.36</v>
      </c>
      <c r="X68" s="201">
        <v>21.33</v>
      </c>
      <c r="Y68" s="201">
        <v>0</v>
      </c>
      <c r="Z68" s="201">
        <v>58.63</v>
      </c>
      <c r="AA68" s="201">
        <v>19.93</v>
      </c>
      <c r="AB68" s="201">
        <v>0</v>
      </c>
      <c r="AC68" s="201">
        <v>0.59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89.24</v>
      </c>
      <c r="AP68" s="201">
        <v>0</v>
      </c>
      <c r="AQ68" s="201">
        <v>0</v>
      </c>
      <c r="AR68" s="201">
        <v>12.08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17.489999999999998</v>
      </c>
      <c r="K69" s="201">
        <v>4.4000000000000004</v>
      </c>
      <c r="L69" s="201">
        <v>259.35000000000002</v>
      </c>
      <c r="M69" s="201">
        <v>0.97</v>
      </c>
      <c r="N69" s="201">
        <v>1.24</v>
      </c>
      <c r="O69" s="201">
        <v>0</v>
      </c>
      <c r="P69" s="201">
        <v>1.46</v>
      </c>
      <c r="Q69" s="201">
        <v>3.15</v>
      </c>
      <c r="R69" s="201">
        <v>6.1</v>
      </c>
      <c r="S69" s="201">
        <v>3.8</v>
      </c>
      <c r="T69" s="201">
        <v>0</v>
      </c>
      <c r="U69" s="201">
        <v>2.17</v>
      </c>
      <c r="V69" s="201">
        <v>2.99</v>
      </c>
      <c r="W69" s="201">
        <v>6.36</v>
      </c>
      <c r="X69" s="201">
        <v>21.33</v>
      </c>
      <c r="Y69" s="201">
        <v>0</v>
      </c>
      <c r="Z69" s="201">
        <v>58.63</v>
      </c>
      <c r="AA69" s="201">
        <v>19.93</v>
      </c>
      <c r="AB69" s="201">
        <v>0</v>
      </c>
      <c r="AC69" s="201">
        <v>0.59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89.24</v>
      </c>
      <c r="AP69" s="201">
        <v>0</v>
      </c>
      <c r="AQ69" s="201">
        <v>0</v>
      </c>
      <c r="AR69" s="201">
        <v>12.08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17.489999999999998</v>
      </c>
      <c r="K70" s="201">
        <v>4.4000000000000004</v>
      </c>
      <c r="L70" s="201">
        <v>259.16000000000003</v>
      </c>
      <c r="M70" s="201">
        <v>0.97</v>
      </c>
      <c r="N70" s="201">
        <v>1.24</v>
      </c>
      <c r="O70" s="201">
        <v>0</v>
      </c>
      <c r="P70" s="201">
        <v>1.46</v>
      </c>
      <c r="Q70" s="201">
        <v>3.15</v>
      </c>
      <c r="R70" s="201">
        <v>6.1</v>
      </c>
      <c r="S70" s="201">
        <v>3.8</v>
      </c>
      <c r="T70" s="201">
        <v>0</v>
      </c>
      <c r="U70" s="201">
        <v>2.17</v>
      </c>
      <c r="V70" s="201">
        <v>2.99</v>
      </c>
      <c r="W70" s="201">
        <v>6.36</v>
      </c>
      <c r="X70" s="201">
        <v>21.33</v>
      </c>
      <c r="Y70" s="201">
        <v>0</v>
      </c>
      <c r="Z70" s="201">
        <v>58.63</v>
      </c>
      <c r="AA70" s="201">
        <v>19.93</v>
      </c>
      <c r="AB70" s="201">
        <v>0</v>
      </c>
      <c r="AC70" s="201">
        <v>0.59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89.24</v>
      </c>
      <c r="AP70" s="201">
        <v>0</v>
      </c>
      <c r="AQ70" s="201">
        <v>0</v>
      </c>
      <c r="AR70" s="201">
        <v>12.01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19.329999999999998</v>
      </c>
      <c r="H71" s="201">
        <v>0</v>
      </c>
      <c r="I71" s="201">
        <v>0</v>
      </c>
      <c r="J71" s="201">
        <v>17.489999999999998</v>
      </c>
      <c r="K71" s="201">
        <v>4.3499999999999996</v>
      </c>
      <c r="L71" s="201">
        <v>257.89999999999998</v>
      </c>
      <c r="M71" s="201">
        <v>0.97</v>
      </c>
      <c r="N71" s="201">
        <v>1.24</v>
      </c>
      <c r="O71" s="201">
        <v>0</v>
      </c>
      <c r="P71" s="201">
        <v>1.46</v>
      </c>
      <c r="Q71" s="201">
        <v>3.14</v>
      </c>
      <c r="R71" s="201">
        <v>6.1</v>
      </c>
      <c r="S71" s="201">
        <v>3.8</v>
      </c>
      <c r="T71" s="201">
        <v>0</v>
      </c>
      <c r="U71" s="201">
        <v>2.17</v>
      </c>
      <c r="V71" s="201">
        <v>0.22</v>
      </c>
      <c r="W71" s="201">
        <v>0.46</v>
      </c>
      <c r="X71" s="201">
        <v>1.55</v>
      </c>
      <c r="Y71" s="201">
        <v>0</v>
      </c>
      <c r="Z71" s="201">
        <v>2.65</v>
      </c>
      <c r="AA71" s="201">
        <v>19.8</v>
      </c>
      <c r="AB71" s="201">
        <v>0</v>
      </c>
      <c r="AC71" s="201">
        <v>0.59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89.24</v>
      </c>
      <c r="AP71" s="201">
        <v>0</v>
      </c>
      <c r="AQ71" s="201">
        <v>0</v>
      </c>
      <c r="AR71" s="201">
        <v>12.01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19.329999999999998</v>
      </c>
      <c r="H72" s="201">
        <v>0</v>
      </c>
      <c r="I72" s="201">
        <v>0</v>
      </c>
      <c r="J72" s="201">
        <v>17.489999999999998</v>
      </c>
      <c r="K72" s="201">
        <v>4.4000000000000004</v>
      </c>
      <c r="L72" s="201">
        <v>259.16000000000003</v>
      </c>
      <c r="M72" s="201">
        <v>0.97</v>
      </c>
      <c r="N72" s="201">
        <v>1.24</v>
      </c>
      <c r="O72" s="201">
        <v>0</v>
      </c>
      <c r="P72" s="201">
        <v>1.46</v>
      </c>
      <c r="Q72" s="201">
        <v>3.14</v>
      </c>
      <c r="R72" s="201">
        <v>6.1</v>
      </c>
      <c r="S72" s="201">
        <v>3.8</v>
      </c>
      <c r="T72" s="201">
        <v>0</v>
      </c>
      <c r="U72" s="201">
        <v>2.17</v>
      </c>
      <c r="V72" s="201">
        <v>0.22</v>
      </c>
      <c r="W72" s="201">
        <v>0.46</v>
      </c>
      <c r="X72" s="201">
        <v>1.55</v>
      </c>
      <c r="Y72" s="201">
        <v>0</v>
      </c>
      <c r="Z72" s="201">
        <v>2.65</v>
      </c>
      <c r="AA72" s="201">
        <v>19.8</v>
      </c>
      <c r="AB72" s="201">
        <v>0</v>
      </c>
      <c r="AC72" s="201">
        <v>0.59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89.24</v>
      </c>
      <c r="AP72" s="201">
        <v>0</v>
      </c>
      <c r="AQ72" s="201">
        <v>0</v>
      </c>
      <c r="AR72" s="201">
        <v>12.01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19.329999999999998</v>
      </c>
      <c r="H73" s="201">
        <v>0</v>
      </c>
      <c r="I73" s="201">
        <v>0</v>
      </c>
      <c r="J73" s="201">
        <v>17.489999999999998</v>
      </c>
      <c r="K73" s="201">
        <v>4.62</v>
      </c>
      <c r="L73" s="201">
        <v>260.01</v>
      </c>
      <c r="M73" s="201">
        <v>0.97</v>
      </c>
      <c r="N73" s="201">
        <v>1.24</v>
      </c>
      <c r="O73" s="201">
        <v>0</v>
      </c>
      <c r="P73" s="201">
        <v>1.46</v>
      </c>
      <c r="Q73" s="201">
        <v>3.14</v>
      </c>
      <c r="R73" s="201">
        <v>6.1</v>
      </c>
      <c r="S73" s="201">
        <v>3.8</v>
      </c>
      <c r="T73" s="201">
        <v>0</v>
      </c>
      <c r="U73" s="201">
        <v>2.17</v>
      </c>
      <c r="V73" s="201">
        <v>0.22</v>
      </c>
      <c r="W73" s="201">
        <v>0.46</v>
      </c>
      <c r="X73" s="201">
        <v>1.55</v>
      </c>
      <c r="Y73" s="201">
        <v>0</v>
      </c>
      <c r="Z73" s="201">
        <v>2.65</v>
      </c>
      <c r="AA73" s="201">
        <v>19.93</v>
      </c>
      <c r="AB73" s="201">
        <v>0</v>
      </c>
      <c r="AC73" s="201">
        <v>0.59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89.24</v>
      </c>
      <c r="AP73" s="201">
        <v>0</v>
      </c>
      <c r="AQ73" s="201">
        <v>0</v>
      </c>
      <c r="AR73" s="201">
        <v>12.01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17.489999999999998</v>
      </c>
      <c r="K74" s="201">
        <v>4.4000000000000004</v>
      </c>
      <c r="L74" s="201">
        <v>260.01</v>
      </c>
      <c r="M74" s="201">
        <v>0.97</v>
      </c>
      <c r="N74" s="201">
        <v>1.24</v>
      </c>
      <c r="O74" s="201">
        <v>0</v>
      </c>
      <c r="P74" s="201">
        <v>1.46</v>
      </c>
      <c r="Q74" s="201">
        <v>3.14</v>
      </c>
      <c r="R74" s="201">
        <v>6.1</v>
      </c>
      <c r="S74" s="201">
        <v>3.8</v>
      </c>
      <c r="T74" s="201">
        <v>0</v>
      </c>
      <c r="U74" s="201">
        <v>2.17</v>
      </c>
      <c r="V74" s="201">
        <v>0.22</v>
      </c>
      <c r="W74" s="201">
        <v>0.46</v>
      </c>
      <c r="X74" s="201">
        <v>1.55</v>
      </c>
      <c r="Y74" s="201">
        <v>0</v>
      </c>
      <c r="Z74" s="201">
        <v>2.65</v>
      </c>
      <c r="AA74" s="201">
        <v>19.93</v>
      </c>
      <c r="AB74" s="201">
        <v>0</v>
      </c>
      <c r="AC74" s="201">
        <v>0.59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89.24</v>
      </c>
      <c r="AP74" s="201">
        <v>0</v>
      </c>
      <c r="AQ74" s="201">
        <v>0</v>
      </c>
      <c r="AR74" s="201">
        <v>12.01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17.489999999999998</v>
      </c>
      <c r="K75" s="201">
        <v>4.4000000000000004</v>
      </c>
      <c r="L75" s="201">
        <v>261.89</v>
      </c>
      <c r="M75" s="201">
        <v>0.97</v>
      </c>
      <c r="N75" s="201">
        <v>1.24</v>
      </c>
      <c r="O75" s="201">
        <v>0</v>
      </c>
      <c r="P75" s="201">
        <v>1.46</v>
      </c>
      <c r="Q75" s="201">
        <v>0.23</v>
      </c>
      <c r="R75" s="201">
        <v>0.44</v>
      </c>
      <c r="S75" s="201">
        <v>0.28000000000000003</v>
      </c>
      <c r="T75" s="201">
        <v>0</v>
      </c>
      <c r="U75" s="201">
        <v>2.17</v>
      </c>
      <c r="V75" s="201">
        <v>0.22</v>
      </c>
      <c r="W75" s="201">
        <v>0.46</v>
      </c>
      <c r="X75" s="201">
        <v>1.55</v>
      </c>
      <c r="Y75" s="201">
        <v>0</v>
      </c>
      <c r="Z75" s="201">
        <v>2.27</v>
      </c>
      <c r="AA75" s="201">
        <v>0.8</v>
      </c>
      <c r="AB75" s="201">
        <v>0</v>
      </c>
      <c r="AC75" s="201">
        <v>0.59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91.42</v>
      </c>
      <c r="AP75" s="201">
        <v>0</v>
      </c>
      <c r="AQ75" s="201">
        <v>0</v>
      </c>
      <c r="AR75" s="201">
        <v>12.08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17.489999999999998</v>
      </c>
      <c r="K76" s="201">
        <v>4.4000000000000004</v>
      </c>
      <c r="L76" s="201">
        <v>261.89</v>
      </c>
      <c r="M76" s="201">
        <v>0.97</v>
      </c>
      <c r="N76" s="201">
        <v>1.24</v>
      </c>
      <c r="O76" s="201">
        <v>0</v>
      </c>
      <c r="P76" s="201">
        <v>1.46</v>
      </c>
      <c r="Q76" s="201">
        <v>0.23</v>
      </c>
      <c r="R76" s="201">
        <v>0.44</v>
      </c>
      <c r="S76" s="201">
        <v>0.28000000000000003</v>
      </c>
      <c r="T76" s="201">
        <v>0</v>
      </c>
      <c r="U76" s="201">
        <v>2.17</v>
      </c>
      <c r="V76" s="201">
        <v>0.22</v>
      </c>
      <c r="W76" s="201">
        <v>0.36</v>
      </c>
      <c r="X76" s="201">
        <v>1.55</v>
      </c>
      <c r="Y76" s="201">
        <v>0</v>
      </c>
      <c r="Z76" s="201">
        <v>2.27</v>
      </c>
      <c r="AA76" s="201">
        <v>0.8</v>
      </c>
      <c r="AB76" s="201">
        <v>0</v>
      </c>
      <c r="AC76" s="201">
        <v>0.59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91.42</v>
      </c>
      <c r="AP76" s="201">
        <v>0</v>
      </c>
      <c r="AQ76" s="201">
        <v>0</v>
      </c>
      <c r="AR76" s="201">
        <v>12.08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17.489999999999998</v>
      </c>
      <c r="K77" s="201">
        <v>4.3899999999999997</v>
      </c>
      <c r="L77" s="201">
        <v>261.89</v>
      </c>
      <c r="M77" s="201">
        <v>0.97</v>
      </c>
      <c r="N77" s="201">
        <v>1.24</v>
      </c>
      <c r="O77" s="201">
        <v>0</v>
      </c>
      <c r="P77" s="201">
        <v>1.46</v>
      </c>
      <c r="Q77" s="201">
        <v>0.23</v>
      </c>
      <c r="R77" s="201">
        <v>0.44</v>
      </c>
      <c r="S77" s="201">
        <v>0.28000000000000003</v>
      </c>
      <c r="T77" s="201">
        <v>0</v>
      </c>
      <c r="U77" s="201">
        <v>2.17</v>
      </c>
      <c r="V77" s="201">
        <v>0.22</v>
      </c>
      <c r="W77" s="201">
        <v>0.36</v>
      </c>
      <c r="X77" s="201">
        <v>1.55</v>
      </c>
      <c r="Y77" s="201">
        <v>0</v>
      </c>
      <c r="Z77" s="201">
        <v>2.65</v>
      </c>
      <c r="AA77" s="201">
        <v>0.94</v>
      </c>
      <c r="AB77" s="201">
        <v>0</v>
      </c>
      <c r="AC77" s="201">
        <v>0.59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91.42</v>
      </c>
      <c r="AP77" s="201">
        <v>0</v>
      </c>
      <c r="AQ77" s="201">
        <v>0</v>
      </c>
      <c r="AR77" s="201">
        <v>12.08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17.489999999999998</v>
      </c>
      <c r="K78" s="201">
        <v>4.3899999999999997</v>
      </c>
      <c r="L78" s="201">
        <v>261.89</v>
      </c>
      <c r="M78" s="201">
        <v>0.97</v>
      </c>
      <c r="N78" s="201">
        <v>1.24</v>
      </c>
      <c r="O78" s="201">
        <v>0</v>
      </c>
      <c r="P78" s="201">
        <v>1.46</v>
      </c>
      <c r="Q78" s="201">
        <v>0.23</v>
      </c>
      <c r="R78" s="201">
        <v>0.44</v>
      </c>
      <c r="S78" s="201">
        <v>0.28000000000000003</v>
      </c>
      <c r="T78" s="201">
        <v>0</v>
      </c>
      <c r="U78" s="201">
        <v>2.17</v>
      </c>
      <c r="V78" s="201">
        <v>0.22</v>
      </c>
      <c r="W78" s="201">
        <v>0.36</v>
      </c>
      <c r="X78" s="201">
        <v>1.55</v>
      </c>
      <c r="Y78" s="201">
        <v>0</v>
      </c>
      <c r="Z78" s="201">
        <v>2.65</v>
      </c>
      <c r="AA78" s="201">
        <v>0.94</v>
      </c>
      <c r="AB78" s="201">
        <v>0</v>
      </c>
      <c r="AC78" s="201">
        <v>0.59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91.42</v>
      </c>
      <c r="AP78" s="201">
        <v>0</v>
      </c>
      <c r="AQ78" s="201">
        <v>0</v>
      </c>
      <c r="AR78" s="201">
        <v>12.08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17.489999999999998</v>
      </c>
      <c r="K79" s="201">
        <v>0.32</v>
      </c>
      <c r="L79" s="201">
        <v>112.46</v>
      </c>
      <c r="M79" s="201">
        <v>0.97</v>
      </c>
      <c r="N79" s="201">
        <v>1.24</v>
      </c>
      <c r="O79" s="201">
        <v>0</v>
      </c>
      <c r="P79" s="201">
        <v>1.46</v>
      </c>
      <c r="Q79" s="201">
        <v>0.23</v>
      </c>
      <c r="R79" s="201">
        <v>0.44</v>
      </c>
      <c r="S79" s="201">
        <v>0.28000000000000003</v>
      </c>
      <c r="T79" s="201">
        <v>0</v>
      </c>
      <c r="U79" s="201">
        <v>2.17</v>
      </c>
      <c r="V79" s="201">
        <v>0.22</v>
      </c>
      <c r="W79" s="201">
        <v>0.46</v>
      </c>
      <c r="X79" s="201">
        <v>1.55</v>
      </c>
      <c r="Y79" s="201">
        <v>0</v>
      </c>
      <c r="Z79" s="201">
        <v>2.65</v>
      </c>
      <c r="AA79" s="201">
        <v>0.94</v>
      </c>
      <c r="AB79" s="201">
        <v>0</v>
      </c>
      <c r="AC79" s="201">
        <v>0.59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91.42</v>
      </c>
      <c r="AP79" s="201">
        <v>0</v>
      </c>
      <c r="AQ79" s="201">
        <v>0</v>
      </c>
      <c r="AR79" s="201">
        <v>12.08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17.489999999999998</v>
      </c>
      <c r="K80" s="201">
        <v>0.32</v>
      </c>
      <c r="L80" s="201">
        <v>11.2</v>
      </c>
      <c r="M80" s="201">
        <v>0.97</v>
      </c>
      <c r="N80" s="201">
        <v>1.24</v>
      </c>
      <c r="O80" s="201">
        <v>0</v>
      </c>
      <c r="P80" s="201">
        <v>1.46</v>
      </c>
      <c r="Q80" s="201">
        <v>0.23</v>
      </c>
      <c r="R80" s="201">
        <v>0.44</v>
      </c>
      <c r="S80" s="201">
        <v>0.28000000000000003</v>
      </c>
      <c r="T80" s="201">
        <v>0</v>
      </c>
      <c r="U80" s="201">
        <v>2.17</v>
      </c>
      <c r="V80" s="201">
        <v>0.22</v>
      </c>
      <c r="W80" s="201">
        <v>0.46</v>
      </c>
      <c r="X80" s="201">
        <v>1.55</v>
      </c>
      <c r="Y80" s="201">
        <v>0</v>
      </c>
      <c r="Z80" s="201">
        <v>2.65</v>
      </c>
      <c r="AA80" s="201">
        <v>0.94</v>
      </c>
      <c r="AB80" s="201">
        <v>0</v>
      </c>
      <c r="AC80" s="201">
        <v>0.59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91.42</v>
      </c>
      <c r="AP80" s="201">
        <v>0</v>
      </c>
      <c r="AQ80" s="201">
        <v>0</v>
      </c>
      <c r="AR80" s="201">
        <v>12.08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17.489999999999998</v>
      </c>
      <c r="K81" s="201">
        <v>0.32</v>
      </c>
      <c r="L81" s="201">
        <v>11.2</v>
      </c>
      <c r="M81" s="201">
        <v>0.97</v>
      </c>
      <c r="N81" s="201">
        <v>1.24</v>
      </c>
      <c r="O81" s="201">
        <v>0</v>
      </c>
      <c r="P81" s="201">
        <v>1.46</v>
      </c>
      <c r="Q81" s="201">
        <v>0.23</v>
      </c>
      <c r="R81" s="201">
        <v>0.44</v>
      </c>
      <c r="S81" s="201">
        <v>0.28000000000000003</v>
      </c>
      <c r="T81" s="201">
        <v>0</v>
      </c>
      <c r="U81" s="201">
        <v>2.17</v>
      </c>
      <c r="V81" s="201">
        <v>0.22</v>
      </c>
      <c r="W81" s="201">
        <v>0.46</v>
      </c>
      <c r="X81" s="201">
        <v>1.55</v>
      </c>
      <c r="Y81" s="201">
        <v>0</v>
      </c>
      <c r="Z81" s="201">
        <v>2.65</v>
      </c>
      <c r="AA81" s="201">
        <v>0.94</v>
      </c>
      <c r="AB81" s="201">
        <v>0</v>
      </c>
      <c r="AC81" s="201">
        <v>0.59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91.42</v>
      </c>
      <c r="AP81" s="201">
        <v>0</v>
      </c>
      <c r="AQ81" s="201">
        <v>0</v>
      </c>
      <c r="AR81" s="201">
        <v>12.08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17.489999999999998</v>
      </c>
      <c r="K82" s="201">
        <v>0.32</v>
      </c>
      <c r="L82" s="201">
        <v>11.2</v>
      </c>
      <c r="M82" s="201">
        <v>0.97</v>
      </c>
      <c r="N82" s="201">
        <v>1.24</v>
      </c>
      <c r="O82" s="201">
        <v>0</v>
      </c>
      <c r="P82" s="201">
        <v>1.28</v>
      </c>
      <c r="Q82" s="201">
        <v>0.23</v>
      </c>
      <c r="R82" s="201">
        <v>0.44</v>
      </c>
      <c r="S82" s="201">
        <v>0.28000000000000003</v>
      </c>
      <c r="T82" s="201">
        <v>0</v>
      </c>
      <c r="U82" s="201">
        <v>2.17</v>
      </c>
      <c r="V82" s="201">
        <v>0.22</v>
      </c>
      <c r="W82" s="201">
        <v>0.46</v>
      </c>
      <c r="X82" s="201">
        <v>1.55</v>
      </c>
      <c r="Y82" s="201">
        <v>0</v>
      </c>
      <c r="Z82" s="201">
        <v>2.65</v>
      </c>
      <c r="AA82" s="201">
        <v>0.94</v>
      </c>
      <c r="AB82" s="201">
        <v>0</v>
      </c>
      <c r="AC82" s="201">
        <v>0.59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91.42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17.489999999999998</v>
      </c>
      <c r="K83" s="201">
        <v>0.32</v>
      </c>
      <c r="L83" s="201">
        <v>11.2</v>
      </c>
      <c r="M83" s="201">
        <v>0.97</v>
      </c>
      <c r="N83" s="201">
        <v>1.24</v>
      </c>
      <c r="O83" s="201">
        <v>0</v>
      </c>
      <c r="P83" s="201">
        <v>1.28</v>
      </c>
      <c r="Q83" s="201">
        <v>0.23</v>
      </c>
      <c r="R83" s="201">
        <v>0.44</v>
      </c>
      <c r="S83" s="201">
        <v>0.28000000000000003</v>
      </c>
      <c r="T83" s="201">
        <v>0</v>
      </c>
      <c r="U83" s="201">
        <v>2.17</v>
      </c>
      <c r="V83" s="201">
        <v>0.22</v>
      </c>
      <c r="W83" s="201">
        <v>0.46</v>
      </c>
      <c r="X83" s="201">
        <v>1.55</v>
      </c>
      <c r="Y83" s="201">
        <v>0</v>
      </c>
      <c r="Z83" s="201">
        <v>2.65</v>
      </c>
      <c r="AA83" s="201">
        <v>0.94</v>
      </c>
      <c r="AB83" s="201">
        <v>0</v>
      </c>
      <c r="AC83" s="201">
        <v>0.59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91.42</v>
      </c>
      <c r="AP83" s="201">
        <v>0</v>
      </c>
      <c r="AQ83" s="201">
        <v>0</v>
      </c>
      <c r="AR83" s="201">
        <v>12.24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17.489999999999998</v>
      </c>
      <c r="K84" s="201">
        <v>0.32</v>
      </c>
      <c r="L84" s="201">
        <v>11.2</v>
      </c>
      <c r="M84" s="201">
        <v>0.97</v>
      </c>
      <c r="N84" s="201">
        <v>1.24</v>
      </c>
      <c r="O84" s="201">
        <v>0</v>
      </c>
      <c r="P84" s="201">
        <v>1.28</v>
      </c>
      <c r="Q84" s="201">
        <v>0.23</v>
      </c>
      <c r="R84" s="201">
        <v>0.44</v>
      </c>
      <c r="S84" s="201">
        <v>0.28000000000000003</v>
      </c>
      <c r="T84" s="201">
        <v>0</v>
      </c>
      <c r="U84" s="201">
        <v>2.17</v>
      </c>
      <c r="V84" s="201">
        <v>0.22</v>
      </c>
      <c r="W84" s="201">
        <v>0.46</v>
      </c>
      <c r="X84" s="201">
        <v>1.55</v>
      </c>
      <c r="Y84" s="201">
        <v>0</v>
      </c>
      <c r="Z84" s="201">
        <v>2.65</v>
      </c>
      <c r="AA84" s="201">
        <v>0.94</v>
      </c>
      <c r="AB84" s="201">
        <v>0</v>
      </c>
      <c r="AC84" s="201">
        <v>0.59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91.42</v>
      </c>
      <c r="AP84" s="201">
        <v>0</v>
      </c>
      <c r="AQ84" s="201">
        <v>0</v>
      </c>
      <c r="AR84" s="201">
        <v>12.24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17.489999999999998</v>
      </c>
      <c r="K85" s="201">
        <v>0.32</v>
      </c>
      <c r="L85" s="201">
        <v>11.2</v>
      </c>
      <c r="M85" s="201">
        <v>0.97</v>
      </c>
      <c r="N85" s="201">
        <v>1.24</v>
      </c>
      <c r="O85" s="201">
        <v>0</v>
      </c>
      <c r="P85" s="201">
        <v>1.28</v>
      </c>
      <c r="Q85" s="201">
        <v>0.23</v>
      </c>
      <c r="R85" s="201">
        <v>0.44</v>
      </c>
      <c r="S85" s="201">
        <v>0.28000000000000003</v>
      </c>
      <c r="T85" s="201">
        <v>0</v>
      </c>
      <c r="U85" s="201">
        <v>2.17</v>
      </c>
      <c r="V85" s="201">
        <v>0.22</v>
      </c>
      <c r="W85" s="201">
        <v>0.46</v>
      </c>
      <c r="X85" s="201">
        <v>1.55</v>
      </c>
      <c r="Y85" s="201">
        <v>0</v>
      </c>
      <c r="Z85" s="201">
        <v>2.65</v>
      </c>
      <c r="AA85" s="201">
        <v>0.94</v>
      </c>
      <c r="AB85" s="201">
        <v>0</v>
      </c>
      <c r="AC85" s="201">
        <v>0.59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91.42</v>
      </c>
      <c r="AP85" s="201">
        <v>0</v>
      </c>
      <c r="AQ85" s="201">
        <v>0</v>
      </c>
      <c r="AR85" s="201">
        <v>12.24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17.489999999999998</v>
      </c>
      <c r="K86" s="201">
        <v>0.32</v>
      </c>
      <c r="L86" s="201">
        <v>11.2</v>
      </c>
      <c r="M86" s="201">
        <v>0.97</v>
      </c>
      <c r="N86" s="201">
        <v>1.24</v>
      </c>
      <c r="O86" s="201">
        <v>0</v>
      </c>
      <c r="P86" s="201">
        <v>1.28</v>
      </c>
      <c r="Q86" s="201">
        <v>0.23</v>
      </c>
      <c r="R86" s="201">
        <v>0.44</v>
      </c>
      <c r="S86" s="201">
        <v>0.28000000000000003</v>
      </c>
      <c r="T86" s="201">
        <v>0</v>
      </c>
      <c r="U86" s="201">
        <v>2.17</v>
      </c>
      <c r="V86" s="201">
        <v>0.22</v>
      </c>
      <c r="W86" s="201">
        <v>0.46</v>
      </c>
      <c r="X86" s="201">
        <v>1.55</v>
      </c>
      <c r="Y86" s="201">
        <v>0</v>
      </c>
      <c r="Z86" s="201">
        <v>2.65</v>
      </c>
      <c r="AA86" s="201">
        <v>0.94</v>
      </c>
      <c r="AB86" s="201">
        <v>0</v>
      </c>
      <c r="AC86" s="201">
        <v>0.59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91.42</v>
      </c>
      <c r="AP86" s="201">
        <v>0</v>
      </c>
      <c r="AQ86" s="201">
        <v>0</v>
      </c>
      <c r="AR86" s="201">
        <v>12.24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17.489999999999998</v>
      </c>
      <c r="K87" s="201">
        <v>0.32</v>
      </c>
      <c r="L87" s="201">
        <v>11.2</v>
      </c>
      <c r="M87" s="201">
        <v>0.97</v>
      </c>
      <c r="N87" s="201">
        <v>1.24</v>
      </c>
      <c r="O87" s="201">
        <v>0</v>
      </c>
      <c r="P87" s="201">
        <v>1.28</v>
      </c>
      <c r="Q87" s="201">
        <v>0.23</v>
      </c>
      <c r="R87" s="201">
        <v>0.44</v>
      </c>
      <c r="S87" s="201">
        <v>0.28000000000000003</v>
      </c>
      <c r="T87" s="201">
        <v>0</v>
      </c>
      <c r="U87" s="201">
        <v>2.17</v>
      </c>
      <c r="V87" s="201">
        <v>0.22</v>
      </c>
      <c r="W87" s="201">
        <v>0.46</v>
      </c>
      <c r="X87" s="201">
        <v>1.55</v>
      </c>
      <c r="Y87" s="201">
        <v>0</v>
      </c>
      <c r="Z87" s="201">
        <v>2.65</v>
      </c>
      <c r="AA87" s="201">
        <v>0.94</v>
      </c>
      <c r="AB87" s="201">
        <v>0</v>
      </c>
      <c r="AC87" s="201">
        <v>0.59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91.42</v>
      </c>
      <c r="AP87" s="201">
        <v>0</v>
      </c>
      <c r="AQ87" s="201">
        <v>0</v>
      </c>
      <c r="AR87" s="201">
        <v>12.24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17.489999999999998</v>
      </c>
      <c r="K88" s="201">
        <v>0.32</v>
      </c>
      <c r="L88" s="201">
        <v>11.2</v>
      </c>
      <c r="M88" s="201">
        <v>0.97</v>
      </c>
      <c r="N88" s="201">
        <v>1.24</v>
      </c>
      <c r="O88" s="201">
        <v>0</v>
      </c>
      <c r="P88" s="201">
        <v>1.28</v>
      </c>
      <c r="Q88" s="201">
        <v>0.23</v>
      </c>
      <c r="R88" s="201">
        <v>0.44</v>
      </c>
      <c r="S88" s="201">
        <v>0.28000000000000003</v>
      </c>
      <c r="T88" s="201">
        <v>0</v>
      </c>
      <c r="U88" s="201">
        <v>2.17</v>
      </c>
      <c r="V88" s="201">
        <v>0.22</v>
      </c>
      <c r="W88" s="201">
        <v>0.46</v>
      </c>
      <c r="X88" s="201">
        <v>1.55</v>
      </c>
      <c r="Y88" s="201">
        <v>0</v>
      </c>
      <c r="Z88" s="201">
        <v>2.65</v>
      </c>
      <c r="AA88" s="201">
        <v>0.94</v>
      </c>
      <c r="AB88" s="201">
        <v>0</v>
      </c>
      <c r="AC88" s="201">
        <v>0.59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91.42</v>
      </c>
      <c r="AP88" s="201">
        <v>0</v>
      </c>
      <c r="AQ88" s="201">
        <v>0</v>
      </c>
      <c r="AR88" s="201">
        <v>12.24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17.489999999999998</v>
      </c>
      <c r="K89" s="201">
        <v>0.32</v>
      </c>
      <c r="L89" s="201">
        <v>11.2</v>
      </c>
      <c r="M89" s="201">
        <v>0.97</v>
      </c>
      <c r="N89" s="201">
        <v>1.24</v>
      </c>
      <c r="O89" s="201">
        <v>0</v>
      </c>
      <c r="P89" s="201">
        <v>1.28</v>
      </c>
      <c r="Q89" s="201">
        <v>0.23</v>
      </c>
      <c r="R89" s="201">
        <v>0.44</v>
      </c>
      <c r="S89" s="201">
        <v>0.28000000000000003</v>
      </c>
      <c r="T89" s="201">
        <v>0</v>
      </c>
      <c r="U89" s="201">
        <v>2.17</v>
      </c>
      <c r="V89" s="201">
        <v>0.22</v>
      </c>
      <c r="W89" s="201">
        <v>0.46</v>
      </c>
      <c r="X89" s="201">
        <v>1.55</v>
      </c>
      <c r="Y89" s="201">
        <v>0</v>
      </c>
      <c r="Z89" s="201">
        <v>2.65</v>
      </c>
      <c r="AA89" s="201">
        <v>0.94</v>
      </c>
      <c r="AB89" s="201">
        <v>0</v>
      </c>
      <c r="AC89" s="201">
        <v>0.59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87.42</v>
      </c>
      <c r="AP89" s="201">
        <v>0</v>
      </c>
      <c r="AQ89" s="201">
        <v>0</v>
      </c>
      <c r="AR89" s="201">
        <v>12.24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17.489999999999998</v>
      </c>
      <c r="K90" s="201">
        <v>0.32</v>
      </c>
      <c r="L90" s="201">
        <v>11.2</v>
      </c>
      <c r="M90" s="201">
        <v>0.97</v>
      </c>
      <c r="N90" s="201">
        <v>1.24</v>
      </c>
      <c r="O90" s="201">
        <v>0</v>
      </c>
      <c r="P90" s="201">
        <v>1.28</v>
      </c>
      <c r="Q90" s="201">
        <v>0.23</v>
      </c>
      <c r="R90" s="201">
        <v>0.44</v>
      </c>
      <c r="S90" s="201">
        <v>0.28000000000000003</v>
      </c>
      <c r="T90" s="201">
        <v>0</v>
      </c>
      <c r="U90" s="201">
        <v>2.17</v>
      </c>
      <c r="V90" s="201">
        <v>0.22</v>
      </c>
      <c r="W90" s="201">
        <v>0.46</v>
      </c>
      <c r="X90" s="201">
        <v>1.55</v>
      </c>
      <c r="Y90" s="201">
        <v>0</v>
      </c>
      <c r="Z90" s="201">
        <v>2.65</v>
      </c>
      <c r="AA90" s="201">
        <v>0.94</v>
      </c>
      <c r="AB90" s="201">
        <v>0</v>
      </c>
      <c r="AC90" s="201">
        <v>0.59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87.42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17.489999999999998</v>
      </c>
      <c r="K91" s="201">
        <v>0.32</v>
      </c>
      <c r="L91" s="201">
        <v>11.2</v>
      </c>
      <c r="M91" s="201">
        <v>0.97</v>
      </c>
      <c r="N91" s="201">
        <v>1.24</v>
      </c>
      <c r="O91" s="201">
        <v>0</v>
      </c>
      <c r="P91" s="201">
        <v>1.28</v>
      </c>
      <c r="Q91" s="201">
        <v>0.23</v>
      </c>
      <c r="R91" s="201">
        <v>0.44</v>
      </c>
      <c r="S91" s="201">
        <v>0.28000000000000003</v>
      </c>
      <c r="T91" s="201">
        <v>0</v>
      </c>
      <c r="U91" s="201">
        <v>2.17</v>
      </c>
      <c r="V91" s="201">
        <v>0.22</v>
      </c>
      <c r="W91" s="201">
        <v>0.46</v>
      </c>
      <c r="X91" s="201">
        <v>1.55</v>
      </c>
      <c r="Y91" s="201">
        <v>0</v>
      </c>
      <c r="Z91" s="201">
        <v>2.65</v>
      </c>
      <c r="AA91" s="201">
        <v>0.94</v>
      </c>
      <c r="AB91" s="201">
        <v>0</v>
      </c>
      <c r="AC91" s="201">
        <v>0.59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26.42</v>
      </c>
      <c r="AP91" s="201">
        <v>0</v>
      </c>
      <c r="AQ91" s="201">
        <v>0</v>
      </c>
      <c r="AR91" s="201">
        <v>12.4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17.489999999999998</v>
      </c>
      <c r="K92" s="201">
        <v>0.32</v>
      </c>
      <c r="L92" s="201">
        <v>11.2</v>
      </c>
      <c r="M92" s="201">
        <v>0.97</v>
      </c>
      <c r="N92" s="201">
        <v>1.24</v>
      </c>
      <c r="O92" s="201">
        <v>0</v>
      </c>
      <c r="P92" s="201">
        <v>1.28</v>
      </c>
      <c r="Q92" s="201">
        <v>0.23</v>
      </c>
      <c r="R92" s="201">
        <v>0.44</v>
      </c>
      <c r="S92" s="201">
        <v>0.28000000000000003</v>
      </c>
      <c r="T92" s="201">
        <v>0</v>
      </c>
      <c r="U92" s="201">
        <v>2.17</v>
      </c>
      <c r="V92" s="201">
        <v>0.22</v>
      </c>
      <c r="W92" s="201">
        <v>0.46</v>
      </c>
      <c r="X92" s="201">
        <v>1.55</v>
      </c>
      <c r="Y92" s="201">
        <v>0</v>
      </c>
      <c r="Z92" s="201">
        <v>2.65</v>
      </c>
      <c r="AA92" s="201">
        <v>0.94</v>
      </c>
      <c r="AB92" s="201">
        <v>0</v>
      </c>
      <c r="AC92" s="201">
        <v>0.59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0</v>
      </c>
      <c r="AP92" s="201">
        <v>0</v>
      </c>
      <c r="AQ92" s="201">
        <v>0</v>
      </c>
      <c r="AR92" s="201">
        <v>12.4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17.489999999999998</v>
      </c>
      <c r="K93" s="201">
        <v>0.32</v>
      </c>
      <c r="L93" s="201">
        <v>11.2</v>
      </c>
      <c r="M93" s="201">
        <v>0.97</v>
      </c>
      <c r="N93" s="201">
        <v>1.24</v>
      </c>
      <c r="O93" s="201">
        <v>0</v>
      </c>
      <c r="P93" s="201">
        <v>1.28</v>
      </c>
      <c r="Q93" s="201">
        <v>0.23</v>
      </c>
      <c r="R93" s="201">
        <v>0.44</v>
      </c>
      <c r="S93" s="201">
        <v>0.28000000000000003</v>
      </c>
      <c r="T93" s="201">
        <v>0</v>
      </c>
      <c r="U93" s="201">
        <v>2.17</v>
      </c>
      <c r="V93" s="201">
        <v>0.22</v>
      </c>
      <c r="W93" s="201">
        <v>0.46</v>
      </c>
      <c r="X93" s="201">
        <v>1.55</v>
      </c>
      <c r="Y93" s="201">
        <v>0</v>
      </c>
      <c r="Z93" s="201">
        <v>2.65</v>
      </c>
      <c r="AA93" s="201">
        <v>0.94</v>
      </c>
      <c r="AB93" s="201">
        <v>0</v>
      </c>
      <c r="AC93" s="201">
        <v>0.59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0</v>
      </c>
      <c r="AP93" s="201">
        <v>0</v>
      </c>
      <c r="AQ93" s="201">
        <v>0</v>
      </c>
      <c r="AR93" s="201">
        <v>12.4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17.489999999999998</v>
      </c>
      <c r="K94" s="201">
        <v>0.32</v>
      </c>
      <c r="L94" s="201">
        <v>11.2</v>
      </c>
      <c r="M94" s="201">
        <v>0.97</v>
      </c>
      <c r="N94" s="201">
        <v>1.24</v>
      </c>
      <c r="O94" s="201">
        <v>0</v>
      </c>
      <c r="P94" s="201">
        <v>1.28</v>
      </c>
      <c r="Q94" s="201">
        <v>0.23</v>
      </c>
      <c r="R94" s="201">
        <v>0.44</v>
      </c>
      <c r="S94" s="201">
        <v>0.28000000000000003</v>
      </c>
      <c r="T94" s="201">
        <v>0</v>
      </c>
      <c r="U94" s="201">
        <v>2.17</v>
      </c>
      <c r="V94" s="201">
        <v>0.22</v>
      </c>
      <c r="W94" s="201">
        <v>0.46</v>
      </c>
      <c r="X94" s="201">
        <v>1.55</v>
      </c>
      <c r="Y94" s="201">
        <v>0</v>
      </c>
      <c r="Z94" s="201">
        <v>2.65</v>
      </c>
      <c r="AA94" s="201">
        <v>0.94</v>
      </c>
      <c r="AB94" s="201">
        <v>0</v>
      </c>
      <c r="AC94" s="201">
        <v>0.59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0</v>
      </c>
      <c r="AP94" s="201">
        <v>0</v>
      </c>
      <c r="AQ94" s="201">
        <v>0</v>
      </c>
      <c r="AR94" s="201">
        <v>12.4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0.66</v>
      </c>
      <c r="H95" s="201">
        <v>0</v>
      </c>
      <c r="I95" s="201">
        <v>0</v>
      </c>
      <c r="J95" s="201">
        <v>0.6</v>
      </c>
      <c r="K95" s="201">
        <v>0.32</v>
      </c>
      <c r="L95" s="201">
        <v>11.2</v>
      </c>
      <c r="M95" s="201">
        <v>0.97</v>
      </c>
      <c r="N95" s="201">
        <v>1.24</v>
      </c>
      <c r="O95" s="201">
        <v>0</v>
      </c>
      <c r="P95" s="201">
        <v>1.28</v>
      </c>
      <c r="Q95" s="201">
        <v>0.23</v>
      </c>
      <c r="R95" s="201">
        <v>0.44</v>
      </c>
      <c r="S95" s="201">
        <v>0.28000000000000003</v>
      </c>
      <c r="T95" s="201">
        <v>0</v>
      </c>
      <c r="U95" s="201">
        <v>2.17</v>
      </c>
      <c r="V95" s="201">
        <v>0.22</v>
      </c>
      <c r="W95" s="201">
        <v>0.46</v>
      </c>
      <c r="X95" s="201">
        <v>1.55</v>
      </c>
      <c r="Y95" s="201">
        <v>0</v>
      </c>
      <c r="Z95" s="201">
        <v>2.65</v>
      </c>
      <c r="AA95" s="201">
        <v>0.94</v>
      </c>
      <c r="AB95" s="201">
        <v>0</v>
      </c>
      <c r="AC95" s="201">
        <v>0.59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0</v>
      </c>
      <c r="AP95" s="201">
        <v>0</v>
      </c>
      <c r="AQ95" s="201">
        <v>0</v>
      </c>
      <c r="AR95" s="201">
        <v>12.4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0.66</v>
      </c>
      <c r="H96" s="201">
        <v>0</v>
      </c>
      <c r="I96" s="201">
        <v>0</v>
      </c>
      <c r="J96" s="201">
        <v>0.6</v>
      </c>
      <c r="K96" s="201">
        <v>0.32</v>
      </c>
      <c r="L96" s="201">
        <v>11.2</v>
      </c>
      <c r="M96" s="201">
        <v>0.97</v>
      </c>
      <c r="N96" s="201">
        <v>1.24</v>
      </c>
      <c r="O96" s="201">
        <v>0</v>
      </c>
      <c r="P96" s="201">
        <v>1.28</v>
      </c>
      <c r="Q96" s="201">
        <v>0.23</v>
      </c>
      <c r="R96" s="201">
        <v>0.44</v>
      </c>
      <c r="S96" s="201">
        <v>0.28000000000000003</v>
      </c>
      <c r="T96" s="201">
        <v>0</v>
      </c>
      <c r="U96" s="201">
        <v>2.17</v>
      </c>
      <c r="V96" s="201">
        <v>0.22</v>
      </c>
      <c r="W96" s="201">
        <v>0.46</v>
      </c>
      <c r="X96" s="201">
        <v>1.55</v>
      </c>
      <c r="Y96" s="201">
        <v>0</v>
      </c>
      <c r="Z96" s="201">
        <v>2.65</v>
      </c>
      <c r="AA96" s="201">
        <v>0.94</v>
      </c>
      <c r="AB96" s="201">
        <v>0</v>
      </c>
      <c r="AC96" s="201">
        <v>0.59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0</v>
      </c>
      <c r="AP96" s="201">
        <v>0</v>
      </c>
      <c r="AQ96" s="201">
        <v>0</v>
      </c>
      <c r="AR96" s="201">
        <v>12.4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0.66</v>
      </c>
      <c r="H97" s="201">
        <v>0</v>
      </c>
      <c r="I97" s="201">
        <v>0</v>
      </c>
      <c r="J97" s="201">
        <v>0.6</v>
      </c>
      <c r="K97" s="201">
        <v>0.32</v>
      </c>
      <c r="L97" s="201">
        <v>11.2</v>
      </c>
      <c r="M97" s="201">
        <v>0.97</v>
      </c>
      <c r="N97" s="201">
        <v>1.24</v>
      </c>
      <c r="O97" s="201">
        <v>0</v>
      </c>
      <c r="P97" s="201">
        <v>1.28</v>
      </c>
      <c r="Q97" s="201">
        <v>0.23</v>
      </c>
      <c r="R97" s="201">
        <v>0.44</v>
      </c>
      <c r="S97" s="201">
        <v>0.28000000000000003</v>
      </c>
      <c r="T97" s="201">
        <v>0</v>
      </c>
      <c r="U97" s="201">
        <v>2.17</v>
      </c>
      <c r="V97" s="201">
        <v>0.22</v>
      </c>
      <c r="W97" s="201">
        <v>0.46</v>
      </c>
      <c r="X97" s="201">
        <v>1.55</v>
      </c>
      <c r="Y97" s="201">
        <v>0</v>
      </c>
      <c r="Z97" s="201">
        <v>2.65</v>
      </c>
      <c r="AA97" s="201">
        <v>0.94</v>
      </c>
      <c r="AB97" s="201">
        <v>0</v>
      </c>
      <c r="AC97" s="201">
        <v>0.59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0</v>
      </c>
      <c r="AP97" s="201">
        <v>0</v>
      </c>
      <c r="AQ97" s="201">
        <v>0</v>
      </c>
      <c r="AR97" s="201">
        <v>12.4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0.66</v>
      </c>
      <c r="H98" s="201">
        <v>0</v>
      </c>
      <c r="I98" s="201">
        <v>0</v>
      </c>
      <c r="J98" s="201">
        <v>0.6</v>
      </c>
      <c r="K98" s="201">
        <v>0.32</v>
      </c>
      <c r="L98" s="201">
        <v>11.2</v>
      </c>
      <c r="M98" s="201">
        <v>0.97</v>
      </c>
      <c r="N98" s="201">
        <v>1.24</v>
      </c>
      <c r="O98" s="201">
        <v>0</v>
      </c>
      <c r="P98" s="201">
        <v>1.28</v>
      </c>
      <c r="Q98" s="201">
        <v>0.23</v>
      </c>
      <c r="R98" s="201">
        <v>0.44</v>
      </c>
      <c r="S98" s="201">
        <v>0.28000000000000003</v>
      </c>
      <c r="T98" s="201">
        <v>0</v>
      </c>
      <c r="U98" s="201">
        <v>2.17</v>
      </c>
      <c r="V98" s="201">
        <v>0.22</v>
      </c>
      <c r="W98" s="201">
        <v>0.46</v>
      </c>
      <c r="X98" s="201">
        <v>1.55</v>
      </c>
      <c r="Y98" s="201">
        <v>0</v>
      </c>
      <c r="Z98" s="201">
        <v>2.65</v>
      </c>
      <c r="AA98" s="201">
        <v>0.94</v>
      </c>
      <c r="AB98" s="201">
        <v>0</v>
      </c>
      <c r="AC98" s="201">
        <v>0.59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0</v>
      </c>
      <c r="AP98" s="201">
        <v>0</v>
      </c>
      <c r="AQ98" s="201">
        <v>0</v>
      </c>
      <c r="AR98" s="201">
        <v>12.4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0.41196499999999969</v>
      </c>
      <c r="H99">
        <f t="shared" si="0"/>
        <v>0</v>
      </c>
      <c r="I99">
        <f t="shared" si="0"/>
        <v>0</v>
      </c>
      <c r="J99">
        <f t="shared" si="0"/>
        <v>0.38219500000000012</v>
      </c>
      <c r="K99">
        <f t="shared" si="0"/>
        <v>7.0642499999999997E-2</v>
      </c>
      <c r="L99">
        <f t="shared" si="0"/>
        <v>4.3405400000000025</v>
      </c>
      <c r="M99">
        <f t="shared" si="0"/>
        <v>5.1274999999999987E-2</v>
      </c>
      <c r="N99">
        <f t="shared" si="0"/>
        <v>6.2902500000000111E-2</v>
      </c>
      <c r="O99">
        <f t="shared" si="0"/>
        <v>0</v>
      </c>
      <c r="P99">
        <f t="shared" si="0"/>
        <v>7.6434999999999795E-2</v>
      </c>
      <c r="Q99">
        <f t="shared" si="0"/>
        <v>4.6672499999999915E-2</v>
      </c>
      <c r="R99">
        <f t="shared" si="0"/>
        <v>9.0357500000000049E-2</v>
      </c>
      <c r="S99">
        <f t="shared" si="0"/>
        <v>5.5225000000000073E-2</v>
      </c>
      <c r="T99">
        <f t="shared" si="0"/>
        <v>0</v>
      </c>
      <c r="U99">
        <f t="shared" si="0"/>
        <v>5.2079999999999904E-2</v>
      </c>
      <c r="V99">
        <f t="shared" si="0"/>
        <v>2.7244999999999988E-2</v>
      </c>
      <c r="W99">
        <f t="shared" si="0"/>
        <v>5.7177500000000103E-2</v>
      </c>
      <c r="X99">
        <f t="shared" si="0"/>
        <v>0.1934449999999997</v>
      </c>
      <c r="Y99">
        <f t="shared" si="0"/>
        <v>0</v>
      </c>
      <c r="Z99">
        <f t="shared" si="0"/>
        <v>0.75718750000000123</v>
      </c>
      <c r="AA99">
        <f t="shared" si="0"/>
        <v>0.19852250000000024</v>
      </c>
      <c r="AB99">
        <f t="shared" si="0"/>
        <v>0</v>
      </c>
      <c r="AC99">
        <f t="shared" si="0"/>
        <v>1.3717500000000032E-2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1.6275399999999987</v>
      </c>
      <c r="AP99">
        <f t="shared" si="0"/>
        <v>0</v>
      </c>
      <c r="AQ99">
        <f t="shared" si="0"/>
        <v>0</v>
      </c>
      <c r="AR99">
        <f t="shared" si="0"/>
        <v>0.27505000000000029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-15</v>
      </c>
      <c r="D3" s="82">
        <v>0</v>
      </c>
      <c r="E3" s="82">
        <v>0</v>
      </c>
      <c r="F3" s="82">
        <v>0</v>
      </c>
      <c r="G3" s="82">
        <v>-15</v>
      </c>
      <c r="H3" s="76"/>
      <c r="I3" s="31">
        <v>1</v>
      </c>
      <c r="J3" s="82">
        <v>15</v>
      </c>
      <c r="K3" s="82">
        <v>0</v>
      </c>
      <c r="L3" s="82">
        <v>0</v>
      </c>
      <c r="M3" s="82">
        <v>0</v>
      </c>
      <c r="N3" s="82">
        <v>15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15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-15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150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150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15</v>
      </c>
      <c r="DG3" s="81">
        <f>AY3+AN3+BC3+BJ3+BQ3</f>
        <v>-15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-25</v>
      </c>
      <c r="D4" s="82">
        <v>0</v>
      </c>
      <c r="E4" s="82">
        <v>0</v>
      </c>
      <c r="F4" s="82">
        <v>0</v>
      </c>
      <c r="G4" s="82">
        <v>-25</v>
      </c>
      <c r="H4" s="76"/>
      <c r="I4" s="31">
        <v>2</v>
      </c>
      <c r="J4" s="82">
        <v>25</v>
      </c>
      <c r="K4" s="82">
        <v>0</v>
      </c>
      <c r="L4" s="82">
        <v>0</v>
      </c>
      <c r="M4" s="82">
        <v>0</v>
      </c>
      <c r="N4" s="82">
        <v>25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25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-25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250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250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25</v>
      </c>
      <c r="DG4" s="81">
        <f t="shared" ref="DG4:DG67" si="32">AY4+AN4+BC4+BJ4+BQ4</f>
        <v>-25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-40</v>
      </c>
      <c r="D5" s="82">
        <v>0</v>
      </c>
      <c r="E5" s="82">
        <v>0</v>
      </c>
      <c r="F5" s="82">
        <v>0</v>
      </c>
      <c r="G5" s="82">
        <v>-40</v>
      </c>
      <c r="H5" s="76"/>
      <c r="I5" s="31">
        <v>3</v>
      </c>
      <c r="J5" s="82">
        <v>40</v>
      </c>
      <c r="K5" s="82">
        <v>0</v>
      </c>
      <c r="L5" s="82">
        <v>0</v>
      </c>
      <c r="M5" s="82">
        <v>0</v>
      </c>
      <c r="N5" s="82">
        <v>40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40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-40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400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400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40</v>
      </c>
      <c r="DG5" s="81">
        <f t="shared" si="32"/>
        <v>-40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-50</v>
      </c>
      <c r="D6" s="82">
        <v>0</v>
      </c>
      <c r="E6" s="82">
        <v>0</v>
      </c>
      <c r="F6" s="82">
        <v>0</v>
      </c>
      <c r="G6" s="82">
        <v>-50</v>
      </c>
      <c r="H6" s="76"/>
      <c r="I6" s="31">
        <v>4</v>
      </c>
      <c r="J6" s="82">
        <v>50</v>
      </c>
      <c r="K6" s="82">
        <v>0</v>
      </c>
      <c r="L6" s="82">
        <v>0</v>
      </c>
      <c r="M6" s="82">
        <v>0</v>
      </c>
      <c r="N6" s="82">
        <v>50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50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-50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500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500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50</v>
      </c>
      <c r="DG6" s="81">
        <f t="shared" si="32"/>
        <v>-50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-65</v>
      </c>
      <c r="D7" s="82">
        <v>0</v>
      </c>
      <c r="E7" s="82">
        <v>0</v>
      </c>
      <c r="F7" s="82">
        <v>0</v>
      </c>
      <c r="G7" s="82">
        <v>-65</v>
      </c>
      <c r="H7" s="76"/>
      <c r="I7" s="31">
        <v>5</v>
      </c>
      <c r="J7" s="82">
        <v>65</v>
      </c>
      <c r="K7" s="82">
        <v>0</v>
      </c>
      <c r="L7" s="82">
        <v>0</v>
      </c>
      <c r="M7" s="82">
        <v>0</v>
      </c>
      <c r="N7" s="82">
        <v>65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65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-65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650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650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65</v>
      </c>
      <c r="DG7" s="81">
        <f t="shared" si="32"/>
        <v>-65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-75</v>
      </c>
      <c r="D8" s="82">
        <v>0</v>
      </c>
      <c r="E8" s="82">
        <v>0</v>
      </c>
      <c r="F8" s="82">
        <v>0</v>
      </c>
      <c r="G8" s="82">
        <v>-75</v>
      </c>
      <c r="H8" s="76"/>
      <c r="I8" s="31">
        <v>6</v>
      </c>
      <c r="J8" s="82">
        <v>75</v>
      </c>
      <c r="K8" s="82">
        <v>0</v>
      </c>
      <c r="L8" s="82">
        <v>0</v>
      </c>
      <c r="M8" s="82">
        <v>0</v>
      </c>
      <c r="N8" s="82">
        <v>75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75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-75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750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750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75</v>
      </c>
      <c r="DG8" s="81">
        <f t="shared" si="32"/>
        <v>-75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-95</v>
      </c>
      <c r="D9" s="82">
        <v>0</v>
      </c>
      <c r="E9" s="82">
        <v>0</v>
      </c>
      <c r="F9" s="82">
        <v>0</v>
      </c>
      <c r="G9" s="82">
        <v>-95</v>
      </c>
      <c r="H9" s="76"/>
      <c r="I9" s="31">
        <v>7</v>
      </c>
      <c r="J9" s="82">
        <v>95</v>
      </c>
      <c r="K9" s="82">
        <v>0</v>
      </c>
      <c r="L9" s="82">
        <v>0</v>
      </c>
      <c r="M9" s="82">
        <v>0</v>
      </c>
      <c r="N9" s="82">
        <v>95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95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-95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950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950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95</v>
      </c>
      <c r="DG9" s="81">
        <f t="shared" si="32"/>
        <v>-95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-105</v>
      </c>
      <c r="D10" s="82">
        <v>0</v>
      </c>
      <c r="E10" s="82">
        <v>0</v>
      </c>
      <c r="F10" s="82">
        <v>0</v>
      </c>
      <c r="G10" s="82">
        <v>-105</v>
      </c>
      <c r="H10" s="76"/>
      <c r="I10" s="31">
        <v>8</v>
      </c>
      <c r="J10" s="82">
        <v>105</v>
      </c>
      <c r="K10" s="82">
        <v>0</v>
      </c>
      <c r="L10" s="82">
        <v>0</v>
      </c>
      <c r="M10" s="82">
        <v>0</v>
      </c>
      <c r="N10" s="82">
        <v>105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105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-105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1050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1050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105</v>
      </c>
      <c r="DG10" s="81">
        <f t="shared" si="32"/>
        <v>-105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-135</v>
      </c>
      <c r="D11" s="82">
        <v>0</v>
      </c>
      <c r="E11" s="82">
        <v>0</v>
      </c>
      <c r="F11" s="82">
        <v>0</v>
      </c>
      <c r="G11" s="82">
        <v>-135</v>
      </c>
      <c r="H11" s="76"/>
      <c r="I11" s="31">
        <v>9</v>
      </c>
      <c r="J11" s="82">
        <v>135</v>
      </c>
      <c r="K11" s="82">
        <v>0</v>
      </c>
      <c r="L11" s="82">
        <v>0</v>
      </c>
      <c r="M11" s="82">
        <v>0</v>
      </c>
      <c r="N11" s="82">
        <v>135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135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-135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1350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1350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135</v>
      </c>
      <c r="DG11" s="81">
        <f t="shared" si="32"/>
        <v>-135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-155</v>
      </c>
      <c r="D12" s="82">
        <v>0</v>
      </c>
      <c r="E12" s="82">
        <v>0</v>
      </c>
      <c r="F12" s="82">
        <v>0</v>
      </c>
      <c r="G12" s="82">
        <v>-155</v>
      </c>
      <c r="H12" s="76"/>
      <c r="I12" s="31">
        <v>10</v>
      </c>
      <c r="J12" s="82">
        <v>155</v>
      </c>
      <c r="K12" s="82">
        <v>0</v>
      </c>
      <c r="L12" s="82">
        <v>0</v>
      </c>
      <c r="M12" s="82">
        <v>0</v>
      </c>
      <c r="N12" s="82">
        <v>155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155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-155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1550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1550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155</v>
      </c>
      <c r="DG12" s="81">
        <f t="shared" si="32"/>
        <v>-155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-160</v>
      </c>
      <c r="D13" s="82">
        <v>0</v>
      </c>
      <c r="E13" s="82">
        <v>0</v>
      </c>
      <c r="F13" s="82">
        <v>0</v>
      </c>
      <c r="G13" s="82">
        <v>-160</v>
      </c>
      <c r="H13" s="76"/>
      <c r="I13" s="31">
        <v>11</v>
      </c>
      <c r="J13" s="82">
        <v>160</v>
      </c>
      <c r="K13" s="82">
        <v>0</v>
      </c>
      <c r="L13" s="82">
        <v>0</v>
      </c>
      <c r="M13" s="82">
        <v>0</v>
      </c>
      <c r="N13" s="82">
        <v>160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160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-160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1600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1600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160</v>
      </c>
      <c r="DG13" s="81">
        <f t="shared" si="32"/>
        <v>-160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-175</v>
      </c>
      <c r="D14" s="82">
        <v>0</v>
      </c>
      <c r="E14" s="82">
        <v>0</v>
      </c>
      <c r="F14" s="82">
        <v>0</v>
      </c>
      <c r="G14" s="82">
        <v>-175</v>
      </c>
      <c r="H14" s="76"/>
      <c r="I14" s="31">
        <v>12</v>
      </c>
      <c r="J14" s="82">
        <v>175</v>
      </c>
      <c r="K14" s="82">
        <v>0</v>
      </c>
      <c r="L14" s="82">
        <v>0</v>
      </c>
      <c r="M14" s="82">
        <v>0</v>
      </c>
      <c r="N14" s="82">
        <v>175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175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-175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1750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1750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175</v>
      </c>
      <c r="DG14" s="81">
        <f t="shared" si="32"/>
        <v>-175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-182</v>
      </c>
      <c r="D15" s="82">
        <v>0</v>
      </c>
      <c r="E15" s="82">
        <v>0</v>
      </c>
      <c r="F15" s="82">
        <v>0</v>
      </c>
      <c r="G15" s="82">
        <v>-182</v>
      </c>
      <c r="H15" s="76"/>
      <c r="I15" s="31">
        <v>13</v>
      </c>
      <c r="J15" s="82">
        <v>182</v>
      </c>
      <c r="K15" s="82">
        <v>0</v>
      </c>
      <c r="L15" s="82">
        <v>0</v>
      </c>
      <c r="M15" s="82">
        <v>0</v>
      </c>
      <c r="N15" s="82">
        <v>182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182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-182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1820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1820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182</v>
      </c>
      <c r="DG15" s="81">
        <f t="shared" si="32"/>
        <v>-182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-163</v>
      </c>
      <c r="D16" s="82">
        <v>0</v>
      </c>
      <c r="E16" s="82">
        <v>0</v>
      </c>
      <c r="F16" s="82">
        <v>0</v>
      </c>
      <c r="G16" s="82">
        <v>-163</v>
      </c>
      <c r="H16" s="76"/>
      <c r="I16" s="31">
        <v>14</v>
      </c>
      <c r="J16" s="82">
        <v>163</v>
      </c>
      <c r="K16" s="82">
        <v>0</v>
      </c>
      <c r="L16" s="82">
        <v>0</v>
      </c>
      <c r="M16" s="82">
        <v>0</v>
      </c>
      <c r="N16" s="82">
        <v>163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163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-163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1630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1630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163</v>
      </c>
      <c r="DG16" s="81">
        <f t="shared" si="32"/>
        <v>-163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-124</v>
      </c>
      <c r="D17" s="82">
        <v>0</v>
      </c>
      <c r="E17" s="82">
        <v>0</v>
      </c>
      <c r="F17" s="82">
        <v>0</v>
      </c>
      <c r="G17" s="82">
        <v>-124</v>
      </c>
      <c r="H17" s="76"/>
      <c r="I17" s="31">
        <v>15</v>
      </c>
      <c r="J17" s="82">
        <v>124</v>
      </c>
      <c r="K17" s="82">
        <v>0</v>
      </c>
      <c r="L17" s="82">
        <v>0</v>
      </c>
      <c r="M17" s="82">
        <v>0</v>
      </c>
      <c r="N17" s="82">
        <v>124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124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-124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1240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1240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124</v>
      </c>
      <c r="DG17" s="81">
        <f t="shared" si="32"/>
        <v>-124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-87</v>
      </c>
      <c r="D18" s="82">
        <v>0</v>
      </c>
      <c r="E18" s="82">
        <v>0</v>
      </c>
      <c r="F18" s="82">
        <v>0</v>
      </c>
      <c r="G18" s="82">
        <v>-87</v>
      </c>
      <c r="H18" s="76"/>
      <c r="I18" s="31">
        <v>16</v>
      </c>
      <c r="J18" s="82">
        <v>87</v>
      </c>
      <c r="K18" s="82">
        <v>0</v>
      </c>
      <c r="L18" s="82">
        <v>0</v>
      </c>
      <c r="M18" s="82">
        <v>0</v>
      </c>
      <c r="N18" s="82">
        <v>87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87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-87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870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870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87</v>
      </c>
      <c r="DG18" s="81">
        <f t="shared" si="32"/>
        <v>-87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-55</v>
      </c>
      <c r="D19" s="82">
        <v>0</v>
      </c>
      <c r="E19" s="82">
        <v>0</v>
      </c>
      <c r="F19" s="82">
        <v>0</v>
      </c>
      <c r="G19" s="82">
        <v>-55</v>
      </c>
      <c r="H19" s="76"/>
      <c r="I19" s="31">
        <v>17</v>
      </c>
      <c r="J19" s="82">
        <v>55</v>
      </c>
      <c r="K19" s="82">
        <v>0</v>
      </c>
      <c r="L19" s="82">
        <v>0</v>
      </c>
      <c r="M19" s="82">
        <v>0</v>
      </c>
      <c r="N19" s="82">
        <v>55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55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-55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550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550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55</v>
      </c>
      <c r="DG19" s="81">
        <f t="shared" si="32"/>
        <v>-55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-24</v>
      </c>
      <c r="D20" s="82">
        <v>0</v>
      </c>
      <c r="E20" s="82">
        <v>0</v>
      </c>
      <c r="F20" s="82">
        <v>0</v>
      </c>
      <c r="G20" s="82">
        <v>-24</v>
      </c>
      <c r="H20" s="76"/>
      <c r="I20" s="31">
        <v>18</v>
      </c>
      <c r="J20" s="82">
        <v>24</v>
      </c>
      <c r="K20" s="82">
        <v>0</v>
      </c>
      <c r="L20" s="82">
        <v>0</v>
      </c>
      <c r="M20" s="82">
        <v>0</v>
      </c>
      <c r="N20" s="82">
        <v>24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24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-24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240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240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24</v>
      </c>
      <c r="DG20" s="81">
        <f t="shared" si="32"/>
        <v>-24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-40</v>
      </c>
      <c r="D59" s="82">
        <v>0</v>
      </c>
      <c r="E59" s="82">
        <v>0</v>
      </c>
      <c r="F59" s="82">
        <v>0</v>
      </c>
      <c r="G59" s="82">
        <v>-40</v>
      </c>
      <c r="H59" s="76"/>
      <c r="I59" s="31">
        <v>57</v>
      </c>
      <c r="J59" s="82">
        <v>40</v>
      </c>
      <c r="K59" s="82">
        <v>0</v>
      </c>
      <c r="L59" s="82">
        <v>0</v>
      </c>
      <c r="M59" s="82">
        <v>0</v>
      </c>
      <c r="N59" s="82">
        <v>40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40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-40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400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400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40</v>
      </c>
      <c r="DG59" s="81">
        <f t="shared" si="32"/>
        <v>-40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-15</v>
      </c>
      <c r="D60" s="82">
        <v>0</v>
      </c>
      <c r="E60" s="82">
        <v>0</v>
      </c>
      <c r="F60" s="82">
        <v>0</v>
      </c>
      <c r="G60" s="82">
        <v>-15</v>
      </c>
      <c r="H60" s="76"/>
      <c r="I60" s="31">
        <v>58</v>
      </c>
      <c r="J60" s="82">
        <v>15</v>
      </c>
      <c r="K60" s="82">
        <v>0</v>
      </c>
      <c r="L60" s="82">
        <v>0</v>
      </c>
      <c r="M60" s="82">
        <v>0</v>
      </c>
      <c r="N60" s="82">
        <v>15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15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-15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150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150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15</v>
      </c>
      <c r="DG60" s="81">
        <f t="shared" si="32"/>
        <v>-15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-21</v>
      </c>
      <c r="D61" s="82">
        <v>0</v>
      </c>
      <c r="E61" s="82">
        <v>0</v>
      </c>
      <c r="F61" s="82">
        <v>0</v>
      </c>
      <c r="G61" s="82">
        <v>-21</v>
      </c>
      <c r="H61" s="76"/>
      <c r="I61" s="31">
        <v>59</v>
      </c>
      <c r="J61" s="82">
        <v>21</v>
      </c>
      <c r="K61" s="82">
        <v>0</v>
      </c>
      <c r="L61" s="82">
        <v>0</v>
      </c>
      <c r="M61" s="82">
        <v>0</v>
      </c>
      <c r="N61" s="82">
        <v>21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21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-21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210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210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21</v>
      </c>
      <c r="DG61" s="81">
        <f t="shared" si="32"/>
        <v>-21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-8.6769999999999996</v>
      </c>
      <c r="D63" s="82">
        <v>0</v>
      </c>
      <c r="E63" s="82">
        <v>0</v>
      </c>
      <c r="F63" s="82">
        <v>0</v>
      </c>
      <c r="G63" s="82">
        <v>-8.6769999999999996</v>
      </c>
      <c r="H63" s="76"/>
      <c r="I63" s="31">
        <v>61</v>
      </c>
      <c r="J63" s="82">
        <v>8.6769999999999996</v>
      </c>
      <c r="K63" s="82">
        <v>0</v>
      </c>
      <c r="L63" s="82">
        <v>0</v>
      </c>
      <c r="M63" s="82">
        <v>7.3230000000000004</v>
      </c>
      <c r="N63" s="82">
        <v>16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-7.3230000000000004</v>
      </c>
      <c r="AG63" s="82">
        <v>0</v>
      </c>
      <c r="AH63" s="82">
        <v>0</v>
      </c>
      <c r="AI63" s="82">
        <v>-7.3230000000000004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8.6769999999999996</v>
      </c>
      <c r="AV63" s="83">
        <f t="shared" si="13"/>
        <v>0</v>
      </c>
      <c r="AW63" s="83">
        <f t="shared" si="13"/>
        <v>0</v>
      </c>
      <c r="AX63" s="83">
        <f t="shared" si="13"/>
        <v>7.3230000000000004</v>
      </c>
      <c r="AY63" s="83">
        <f t="shared" si="14"/>
        <v>-16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86.77</v>
      </c>
      <c r="CF63" s="80">
        <f t="shared" si="5"/>
        <v>0</v>
      </c>
      <c r="CG63" s="80">
        <f t="shared" si="5"/>
        <v>0</v>
      </c>
      <c r="CH63" s="80">
        <f t="shared" si="5"/>
        <v>73.23</v>
      </c>
      <c r="CI63" s="80">
        <f t="shared" si="24"/>
        <v>160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8.6769999999999996</v>
      </c>
      <c r="DG63" s="81">
        <f t="shared" si="32"/>
        <v>-16</v>
      </c>
      <c r="DH63" s="81">
        <f t="shared" si="33"/>
        <v>0</v>
      </c>
      <c r="DI63" s="81">
        <f t="shared" si="34"/>
        <v>0</v>
      </c>
      <c r="DJ63" s="81">
        <f t="shared" si="35"/>
        <v>7.3230000000000004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-80</v>
      </c>
      <c r="D69" s="82">
        <v>0</v>
      </c>
      <c r="E69" s="82">
        <v>0</v>
      </c>
      <c r="F69" s="82">
        <v>0</v>
      </c>
      <c r="G69" s="82">
        <v>-80</v>
      </c>
      <c r="H69" s="76"/>
      <c r="I69" s="31">
        <v>67</v>
      </c>
      <c r="J69" s="82">
        <v>80</v>
      </c>
      <c r="K69" s="82">
        <v>0</v>
      </c>
      <c r="L69" s="82">
        <v>0</v>
      </c>
      <c r="M69" s="82">
        <v>0</v>
      </c>
      <c r="N69" s="82">
        <v>80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80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-80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800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800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80</v>
      </c>
      <c r="DG69" s="81">
        <f t="shared" si="60"/>
        <v>-80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-10</v>
      </c>
      <c r="D70" s="82">
        <v>0</v>
      </c>
      <c r="E70" s="82">
        <v>0</v>
      </c>
      <c r="F70" s="82">
        <v>0</v>
      </c>
      <c r="G70" s="82">
        <v>-10</v>
      </c>
      <c r="H70" s="76"/>
      <c r="I70" s="31">
        <v>68</v>
      </c>
      <c r="J70" s="82">
        <v>10</v>
      </c>
      <c r="K70" s="82">
        <v>0</v>
      </c>
      <c r="L70" s="82">
        <v>0</v>
      </c>
      <c r="M70" s="82">
        <v>0</v>
      </c>
      <c r="N70" s="82">
        <v>10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10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-10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100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100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10</v>
      </c>
      <c r="DG70" s="81">
        <f t="shared" si="60"/>
        <v>-10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-5</v>
      </c>
      <c r="D71" s="82">
        <v>0</v>
      </c>
      <c r="E71" s="82">
        <v>0</v>
      </c>
      <c r="F71" s="82">
        <v>0</v>
      </c>
      <c r="G71" s="82">
        <v>-5</v>
      </c>
      <c r="H71" s="76"/>
      <c r="I71" s="31">
        <v>69</v>
      </c>
      <c r="J71" s="82">
        <v>5</v>
      </c>
      <c r="K71" s="82">
        <v>0</v>
      </c>
      <c r="L71" s="82">
        <v>0</v>
      </c>
      <c r="M71" s="82">
        <v>0</v>
      </c>
      <c r="N71" s="82">
        <v>5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5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-5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50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50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5</v>
      </c>
      <c r="DG71" s="81">
        <f t="shared" si="60"/>
        <v>-5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-10</v>
      </c>
      <c r="D73" s="82">
        <v>0</v>
      </c>
      <c r="E73" s="82">
        <v>0</v>
      </c>
      <c r="F73" s="82">
        <v>0</v>
      </c>
      <c r="G73" s="82">
        <v>-10</v>
      </c>
      <c r="H73" s="76"/>
      <c r="I73" s="31">
        <v>71</v>
      </c>
      <c r="J73" s="82">
        <v>10</v>
      </c>
      <c r="K73" s="82">
        <v>0</v>
      </c>
      <c r="L73" s="82">
        <v>0</v>
      </c>
      <c r="M73" s="82">
        <v>0</v>
      </c>
      <c r="N73" s="82">
        <v>10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10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-10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100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100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10</v>
      </c>
      <c r="DG73" s="81">
        <f t="shared" si="60"/>
        <v>-10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-10</v>
      </c>
      <c r="D74" s="82">
        <v>0</v>
      </c>
      <c r="E74" s="82">
        <v>0</v>
      </c>
      <c r="F74" s="82">
        <v>0</v>
      </c>
      <c r="G74" s="82">
        <v>-10</v>
      </c>
      <c r="H74" s="76"/>
      <c r="I74" s="31">
        <v>72</v>
      </c>
      <c r="J74" s="82">
        <v>10</v>
      </c>
      <c r="K74" s="82">
        <v>0</v>
      </c>
      <c r="L74" s="82">
        <v>0</v>
      </c>
      <c r="M74" s="82">
        <v>0</v>
      </c>
      <c r="N74" s="82">
        <v>10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10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-10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100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100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10</v>
      </c>
      <c r="DG74" s="81">
        <f t="shared" si="60"/>
        <v>-10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-10</v>
      </c>
      <c r="D75" s="82">
        <v>0</v>
      </c>
      <c r="E75" s="82">
        <v>0</v>
      </c>
      <c r="F75" s="82">
        <v>0</v>
      </c>
      <c r="G75" s="82">
        <v>-10</v>
      </c>
      <c r="H75" s="76"/>
      <c r="I75" s="31">
        <v>73</v>
      </c>
      <c r="J75" s="82">
        <v>10</v>
      </c>
      <c r="K75" s="82">
        <v>0</v>
      </c>
      <c r="L75" s="82">
        <v>0</v>
      </c>
      <c r="M75" s="82">
        <v>0</v>
      </c>
      <c r="N75" s="82">
        <v>10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10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-10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100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100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10</v>
      </c>
      <c r="DG75" s="81">
        <f t="shared" si="60"/>
        <v>-10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-65</v>
      </c>
      <c r="D93" s="82">
        <v>0</v>
      </c>
      <c r="E93" s="82">
        <v>0</v>
      </c>
      <c r="F93" s="82">
        <v>0</v>
      </c>
      <c r="G93" s="82">
        <v>-65</v>
      </c>
      <c r="H93" s="76"/>
      <c r="I93" s="31">
        <v>91</v>
      </c>
      <c r="J93" s="82">
        <v>65</v>
      </c>
      <c r="K93" s="82">
        <v>0</v>
      </c>
      <c r="L93" s="82">
        <v>0</v>
      </c>
      <c r="M93" s="82">
        <v>0</v>
      </c>
      <c r="N93" s="82">
        <v>65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65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-65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650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650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65</v>
      </c>
      <c r="DG93" s="81">
        <f t="shared" si="60"/>
        <v>-65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-35</v>
      </c>
      <c r="D94" s="82">
        <v>0</v>
      </c>
      <c r="E94" s="82">
        <v>0</v>
      </c>
      <c r="F94" s="82">
        <v>0</v>
      </c>
      <c r="G94" s="82">
        <v>-35</v>
      </c>
      <c r="H94" s="76"/>
      <c r="I94" s="31">
        <v>92</v>
      </c>
      <c r="J94" s="82">
        <v>35</v>
      </c>
      <c r="K94" s="82">
        <v>0</v>
      </c>
      <c r="L94" s="82">
        <v>0</v>
      </c>
      <c r="M94" s="82">
        <v>0</v>
      </c>
      <c r="N94" s="82">
        <v>35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35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-35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350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350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35</v>
      </c>
      <c r="DG94" s="81">
        <f t="shared" si="60"/>
        <v>-35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-20</v>
      </c>
      <c r="D95" s="82">
        <v>0</v>
      </c>
      <c r="E95" s="82">
        <v>0</v>
      </c>
      <c r="F95" s="82">
        <v>0</v>
      </c>
      <c r="G95" s="82">
        <v>-20</v>
      </c>
      <c r="H95" s="76"/>
      <c r="I95" s="31">
        <v>93</v>
      </c>
      <c r="J95" s="82">
        <v>20</v>
      </c>
      <c r="K95" s="82">
        <v>0</v>
      </c>
      <c r="L95" s="82">
        <v>0</v>
      </c>
      <c r="M95" s="82">
        <v>0</v>
      </c>
      <c r="N95" s="82">
        <v>20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20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-20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200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200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20</v>
      </c>
      <c r="DG95" s="81">
        <f t="shared" si="60"/>
        <v>-20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0.51491924999999994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1.8307500000000001E-3</v>
      </c>
      <c r="AY99" s="87">
        <f t="shared" si="65"/>
        <v>-0.51675000000000004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0.51491925000000005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1.8307500000000001E-3</v>
      </c>
      <c r="CI99" s="89">
        <f t="shared" si="70"/>
        <v>0.51675000000000004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0.51491924999999994</v>
      </c>
      <c r="DG99" s="81">
        <f t="shared" si="60"/>
        <v>-0.51675000000000004</v>
      </c>
      <c r="DH99" s="81">
        <f t="shared" si="61"/>
        <v>0</v>
      </c>
      <c r="DI99" s="81">
        <f t="shared" si="62"/>
        <v>0</v>
      </c>
      <c r="DJ99" s="81">
        <f t="shared" si="63"/>
        <v>1.8307500000000001E-3</v>
      </c>
      <c r="DK99" s="84">
        <f>SUM(DF99:DJ99)</f>
        <v>-1.0299920638612292E-16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664.72000500000001</v>
      </c>
      <c r="I3" s="177">
        <f ca="1">INDIRECT("BRPL_EOD!" &amp; $V$3 &amp; X3)</f>
        <v>494.42</v>
      </c>
      <c r="J3" s="175">
        <f ca="1">INDIRECT("BYPL_EOD!" &amp; $V$3 &amp; X3)</f>
        <v>158.47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664.71999999999991</v>
      </c>
      <c r="N3" s="174">
        <f ca="1">INDIRECT("BRPL_ISGS_exbus!" &amp; $V$3 &amp; X3)</f>
        <v>494.42000371900957</v>
      </c>
      <c r="O3" s="175">
        <f ca="1">INDIRECT("BYPL_ISGS_exbus!" &amp; $V$3 &amp; X3)</f>
        <v>158.47000119200567</v>
      </c>
      <c r="P3" s="175">
        <f ca="1">INDIRECT("TPDDL_ISGS_exbus!" &amp; $V$3 &amp; X3)</f>
        <v>9.040000067998557</v>
      </c>
      <c r="Q3" s="175">
        <f ca="1">INDIRECT("NDMC_ISGS_exbus!" &amp; $V$3 &amp; X3)</f>
        <v>2.7900000209862803</v>
      </c>
      <c r="R3" s="176">
        <f ca="1">SUM(N3:Q3)</f>
        <v>664.72000500000013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664.72000500000001</v>
      </c>
      <c r="I4" s="182">
        <f t="shared" ref="I4:I67" ca="1" si="5">INDIRECT("BRPL_EOD!" &amp; $V$3 &amp; X4)</f>
        <v>494.42</v>
      </c>
      <c r="J4" s="179">
        <f t="shared" ref="J4:J67" ca="1" si="6">INDIRECT("BYPL_EOD!" &amp; $V$3 &amp; X4)</f>
        <v>158.47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664.71999999999991</v>
      </c>
      <c r="N4" s="178">
        <f t="shared" ref="N4:N67" ca="1" si="10">INDIRECT("BRPL_ISGS_exbus!" &amp; $V$3 &amp; X4)</f>
        <v>494.42000371900957</v>
      </c>
      <c r="O4" s="179">
        <f t="shared" ref="O4:O67" ca="1" si="11">INDIRECT("BYPL_ISGS_exbus!" &amp; $V$3 &amp; X4)</f>
        <v>158.47000119200567</v>
      </c>
      <c r="P4" s="179">
        <f t="shared" ref="P4:P67" ca="1" si="12">INDIRECT("TPDDL_ISGS_exbus!" &amp; $V$3 &amp; X4)</f>
        <v>9.040000067998557</v>
      </c>
      <c r="Q4" s="179">
        <f t="shared" ref="Q4:Q67" ca="1" si="13">INDIRECT("NDMC_ISGS_exbus!" &amp; $V$3 &amp; X4)</f>
        <v>2.7900000209862803</v>
      </c>
      <c r="R4" s="180">
        <f t="shared" ref="R4:R67" ca="1" si="14">SUM(N4:Q4)</f>
        <v>664.72000500000013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664.72000500000001</v>
      </c>
      <c r="I5" s="182">
        <f t="shared" ca="1" si="5"/>
        <v>494.42</v>
      </c>
      <c r="J5" s="179">
        <f t="shared" ca="1" si="6"/>
        <v>158.47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664.71999999999991</v>
      </c>
      <c r="N5" s="178">
        <f t="shared" ca="1" si="10"/>
        <v>494.42000371900957</v>
      </c>
      <c r="O5" s="179">
        <f t="shared" ca="1" si="11"/>
        <v>158.47000119200567</v>
      </c>
      <c r="P5" s="179">
        <f t="shared" ca="1" si="12"/>
        <v>9.040000067998557</v>
      </c>
      <c r="Q5" s="179">
        <f t="shared" ca="1" si="13"/>
        <v>2.7900000209862803</v>
      </c>
      <c r="R5" s="180">
        <f t="shared" ca="1" si="14"/>
        <v>664.72000500000013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664.72000500000001</v>
      </c>
      <c r="I6" s="182">
        <f t="shared" ca="1" si="5"/>
        <v>494.42</v>
      </c>
      <c r="J6" s="179">
        <f t="shared" ca="1" si="6"/>
        <v>158.47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664.71999999999991</v>
      </c>
      <c r="N6" s="178">
        <f t="shared" ca="1" si="10"/>
        <v>494.42000371900957</v>
      </c>
      <c r="O6" s="179">
        <f t="shared" ca="1" si="11"/>
        <v>158.47000119200567</v>
      </c>
      <c r="P6" s="179">
        <f t="shared" ca="1" si="12"/>
        <v>9.040000067998557</v>
      </c>
      <c r="Q6" s="179">
        <f t="shared" ca="1" si="13"/>
        <v>2.7900000209862803</v>
      </c>
      <c r="R6" s="180">
        <f t="shared" ca="1" si="14"/>
        <v>664.72000500000013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664.72000500000001</v>
      </c>
      <c r="I7" s="182">
        <f t="shared" ca="1" si="5"/>
        <v>494.42</v>
      </c>
      <c r="J7" s="179">
        <f t="shared" ca="1" si="6"/>
        <v>158.47</v>
      </c>
      <c r="K7" s="179">
        <f t="shared" ca="1" si="7"/>
        <v>9.0399999999999991</v>
      </c>
      <c r="L7" s="179">
        <f t="shared" ca="1" si="8"/>
        <v>2.79</v>
      </c>
      <c r="M7" s="180">
        <f t="shared" ca="1" si="9"/>
        <v>664.71999999999991</v>
      </c>
      <c r="N7" s="178">
        <f t="shared" ca="1" si="10"/>
        <v>494.42000371900957</v>
      </c>
      <c r="O7" s="179">
        <f t="shared" ca="1" si="11"/>
        <v>158.47000119200567</v>
      </c>
      <c r="P7" s="179">
        <f t="shared" ca="1" si="12"/>
        <v>9.040000067998557</v>
      </c>
      <c r="Q7" s="179">
        <f t="shared" ca="1" si="13"/>
        <v>2.7900000209862803</v>
      </c>
      <c r="R7" s="180">
        <f t="shared" ca="1" si="14"/>
        <v>664.72000500000013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664.72000500000001</v>
      </c>
      <c r="I8" s="182">
        <f t="shared" ca="1" si="5"/>
        <v>494.42</v>
      </c>
      <c r="J8" s="179">
        <f t="shared" ca="1" si="6"/>
        <v>158.47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664.71999999999991</v>
      </c>
      <c r="N8" s="178">
        <f t="shared" ca="1" si="10"/>
        <v>494.42000371900957</v>
      </c>
      <c r="O8" s="179">
        <f t="shared" ca="1" si="11"/>
        <v>158.47000119200567</v>
      </c>
      <c r="P8" s="179">
        <f t="shared" ca="1" si="12"/>
        <v>9.040000067998557</v>
      </c>
      <c r="Q8" s="179">
        <f t="shared" ca="1" si="13"/>
        <v>2.7900000209862803</v>
      </c>
      <c r="R8" s="180">
        <f t="shared" ca="1" si="14"/>
        <v>664.72000500000013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688.11594700000001</v>
      </c>
      <c r="H9" s="181">
        <f t="shared" ca="1" si="2"/>
        <v>664.72000500000001</v>
      </c>
      <c r="I9" s="182">
        <f t="shared" ca="1" si="5"/>
        <v>494.42</v>
      </c>
      <c r="J9" s="179">
        <f t="shared" ca="1" si="6"/>
        <v>158.47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664.71999999999991</v>
      </c>
      <c r="N9" s="178">
        <f t="shared" ca="1" si="10"/>
        <v>494.42000371900957</v>
      </c>
      <c r="O9" s="179">
        <f t="shared" ca="1" si="11"/>
        <v>158.47000119200567</v>
      </c>
      <c r="P9" s="179">
        <f t="shared" ca="1" si="12"/>
        <v>9.040000067998557</v>
      </c>
      <c r="Q9" s="179">
        <f t="shared" ca="1" si="13"/>
        <v>2.7900000209862803</v>
      </c>
      <c r="R9" s="180">
        <f t="shared" ca="1" si="14"/>
        <v>664.72000500000013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688.11594700000001</v>
      </c>
      <c r="H10" s="181">
        <f t="shared" ca="1" si="2"/>
        <v>664.72000500000001</v>
      </c>
      <c r="I10" s="182">
        <f t="shared" ca="1" si="5"/>
        <v>494.42</v>
      </c>
      <c r="J10" s="179">
        <f t="shared" ca="1" si="6"/>
        <v>158.47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664.71999999999991</v>
      </c>
      <c r="N10" s="178">
        <f t="shared" ca="1" si="10"/>
        <v>494.42000371900957</v>
      </c>
      <c r="O10" s="179">
        <f t="shared" ca="1" si="11"/>
        <v>158.47000119200567</v>
      </c>
      <c r="P10" s="179">
        <f t="shared" ca="1" si="12"/>
        <v>9.040000067998557</v>
      </c>
      <c r="Q10" s="179">
        <f t="shared" ca="1" si="13"/>
        <v>2.7900000209862803</v>
      </c>
      <c r="R10" s="180">
        <f t="shared" ca="1" si="14"/>
        <v>664.72000500000013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626.29629999999997</v>
      </c>
      <c r="H11" s="181">
        <f t="shared" ca="1" si="2"/>
        <v>605.00222599999995</v>
      </c>
      <c r="I11" s="182">
        <f t="shared" ca="1" si="5"/>
        <v>434.7</v>
      </c>
      <c r="J11" s="179">
        <f t="shared" ca="1" si="6"/>
        <v>158.47</v>
      </c>
      <c r="K11" s="179">
        <f t="shared" ca="1" si="7"/>
        <v>9.0399999999999991</v>
      </c>
      <c r="L11" s="179">
        <f t="shared" ca="1" si="8"/>
        <v>2.79</v>
      </c>
      <c r="M11" s="180">
        <f t="shared" ca="1" si="9"/>
        <v>604.99999999999989</v>
      </c>
      <c r="N11" s="178">
        <f t="shared" ca="1" si="10"/>
        <v>434.70159940859509</v>
      </c>
      <c r="O11" s="179">
        <f t="shared" ca="1" si="11"/>
        <v>158.47058306482646</v>
      </c>
      <c r="P11" s="179">
        <f t="shared" ca="1" si="12"/>
        <v>9.0400332612231402</v>
      </c>
      <c r="Q11" s="179">
        <f t="shared" ca="1" si="13"/>
        <v>2.7900102653553724</v>
      </c>
      <c r="R11" s="180">
        <f t="shared" ca="1" si="14"/>
        <v>605.00222600000006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576.29629999999997</v>
      </c>
      <c r="H12" s="181">
        <f t="shared" ca="1" si="2"/>
        <v>556.702226</v>
      </c>
      <c r="I12" s="182">
        <f t="shared" ca="1" si="5"/>
        <v>386.4</v>
      </c>
      <c r="J12" s="179">
        <f t="shared" ca="1" si="6"/>
        <v>158.47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556.69999999999993</v>
      </c>
      <c r="N12" s="178">
        <f t="shared" ca="1" si="10"/>
        <v>386.40154504472787</v>
      </c>
      <c r="O12" s="179">
        <f t="shared" ca="1" si="11"/>
        <v>158.47063365227234</v>
      </c>
      <c r="P12" s="179">
        <f t="shared" ca="1" si="12"/>
        <v>9.040036147009161</v>
      </c>
      <c r="Q12" s="179">
        <f t="shared" ca="1" si="13"/>
        <v>2.7900111559906597</v>
      </c>
      <c r="R12" s="180">
        <f t="shared" ca="1" si="14"/>
        <v>556.702226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534.29629999999997</v>
      </c>
      <c r="H13" s="181">
        <f t="shared" ca="1" si="2"/>
        <v>516.13022599999999</v>
      </c>
      <c r="I13" s="182">
        <f t="shared" ca="1" si="5"/>
        <v>345.83</v>
      </c>
      <c r="J13" s="179">
        <f t="shared" ca="1" si="6"/>
        <v>158.47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516.12999999999988</v>
      </c>
      <c r="N13" s="178">
        <f t="shared" ca="1" si="10"/>
        <v>345.8301514300274</v>
      </c>
      <c r="O13" s="179">
        <f t="shared" ca="1" si="11"/>
        <v>158.47006938992118</v>
      </c>
      <c r="P13" s="179">
        <f t="shared" ca="1" si="12"/>
        <v>9.0400039583825791</v>
      </c>
      <c r="Q13" s="179">
        <f t="shared" ca="1" si="13"/>
        <v>2.7900012216689598</v>
      </c>
      <c r="R13" s="180">
        <f t="shared" ca="1" si="14"/>
        <v>516.13022600000011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484.29629999999997</v>
      </c>
      <c r="H14" s="181">
        <f t="shared" ca="1" si="2"/>
        <v>467.83022599999998</v>
      </c>
      <c r="I14" s="182">
        <f t="shared" ca="1" si="5"/>
        <v>297.52999999999997</v>
      </c>
      <c r="J14" s="179">
        <f t="shared" ca="1" si="6"/>
        <v>158.47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467.83000000000004</v>
      </c>
      <c r="N14" s="178">
        <f t="shared" ca="1" si="10"/>
        <v>297.5301437312271</v>
      </c>
      <c r="O14" s="179">
        <f t="shared" ca="1" si="11"/>
        <v>158.47007655391914</v>
      </c>
      <c r="P14" s="179">
        <f t="shared" ca="1" si="12"/>
        <v>9.0400043670564081</v>
      </c>
      <c r="Q14" s="179">
        <f t="shared" ca="1" si="13"/>
        <v>2.7900013477972765</v>
      </c>
      <c r="R14" s="180">
        <f t="shared" ca="1" si="14"/>
        <v>467.83022599999993</v>
      </c>
      <c r="W14" s="46"/>
      <c r="X14" s="46">
        <v>14</v>
      </c>
    </row>
    <row r="15" spans="1:24">
      <c r="A15" s="61" t="s">
        <v>57</v>
      </c>
      <c r="B15" s="173">
        <f t="shared" ca="1" si="3"/>
        <v>688.11594700000001</v>
      </c>
      <c r="C15" s="178">
        <f t="shared" ca="1" si="4"/>
        <v>511.83043671209037</v>
      </c>
      <c r="D15" s="179">
        <f t="shared" ca="1" si="0"/>
        <v>164.01470387208283</v>
      </c>
      <c r="E15" s="179">
        <f t="shared" ca="1" si="0"/>
        <v>9.3508174908345172</v>
      </c>
      <c r="F15" s="180">
        <f t="shared" ca="1" si="0"/>
        <v>2.9199889249923969</v>
      </c>
      <c r="G15" s="181">
        <f t="shared" ca="1" si="1"/>
        <v>475.29629999999997</v>
      </c>
      <c r="H15" s="181">
        <f t="shared" ca="1" si="2"/>
        <v>459.13622600000002</v>
      </c>
      <c r="I15" s="182">
        <f t="shared" ca="1" si="5"/>
        <v>288.83</v>
      </c>
      <c r="J15" s="179">
        <f t="shared" ca="1" si="6"/>
        <v>158.47</v>
      </c>
      <c r="K15" s="179">
        <f t="shared" ca="1" si="7"/>
        <v>9.0399999999999991</v>
      </c>
      <c r="L15" s="179">
        <f t="shared" ca="1" si="8"/>
        <v>2.79</v>
      </c>
      <c r="M15" s="180">
        <f t="shared" ca="1" si="9"/>
        <v>459.13</v>
      </c>
      <c r="N15" s="178">
        <f t="shared" ca="1" si="10"/>
        <v>288.83391665885478</v>
      </c>
      <c r="O15" s="179">
        <f t="shared" ca="1" si="11"/>
        <v>158.47214892126414</v>
      </c>
      <c r="P15" s="179">
        <f t="shared" ca="1" si="12"/>
        <v>9.0401225862827523</v>
      </c>
      <c r="Q15" s="179">
        <f t="shared" ca="1" si="13"/>
        <v>2.7900378335983276</v>
      </c>
      <c r="R15" s="180">
        <f t="shared" ca="1" si="14"/>
        <v>459.13622599999997</v>
      </c>
      <c r="W15" s="46"/>
      <c r="X15" s="46">
        <v>15</v>
      </c>
    </row>
    <row r="16" spans="1:24">
      <c r="A16" s="61" t="s">
        <v>58</v>
      </c>
      <c r="B16" s="173">
        <f t="shared" ca="1" si="3"/>
        <v>688.11594700000001</v>
      </c>
      <c r="C16" s="178">
        <f t="shared" ca="1" si="4"/>
        <v>511.83043671209037</v>
      </c>
      <c r="D16" s="179">
        <f t="shared" ca="1" si="0"/>
        <v>164.01470387208283</v>
      </c>
      <c r="E16" s="179">
        <f t="shared" ca="1" si="0"/>
        <v>9.3508174908345172</v>
      </c>
      <c r="F16" s="180">
        <f t="shared" ca="1" si="0"/>
        <v>2.9199889249923969</v>
      </c>
      <c r="G16" s="181">
        <f t="shared" ca="1" si="1"/>
        <v>458.29629999999997</v>
      </c>
      <c r="H16" s="181">
        <f t="shared" ca="1" si="2"/>
        <v>442.714226</v>
      </c>
      <c r="I16" s="182">
        <f t="shared" ca="1" si="5"/>
        <v>272.41000000000003</v>
      </c>
      <c r="J16" s="179">
        <f t="shared" ca="1" si="6"/>
        <v>158.47</v>
      </c>
      <c r="K16" s="179">
        <f t="shared" ca="1" si="7"/>
        <v>9.0399999999999991</v>
      </c>
      <c r="L16" s="179">
        <f t="shared" ca="1" si="8"/>
        <v>2.79</v>
      </c>
      <c r="M16" s="180">
        <f t="shared" ca="1" si="9"/>
        <v>442.71000000000004</v>
      </c>
      <c r="N16" s="178">
        <f t="shared" ca="1" si="10"/>
        <v>272.4126003583836</v>
      </c>
      <c r="O16" s="179">
        <f t="shared" ca="1" si="11"/>
        <v>158.47151271536671</v>
      </c>
      <c r="P16" s="179">
        <f t="shared" ca="1" si="12"/>
        <v>9.0400862936007762</v>
      </c>
      <c r="Q16" s="179">
        <f t="shared" ca="1" si="13"/>
        <v>2.790026632648912</v>
      </c>
      <c r="R16" s="180">
        <f t="shared" ca="1" si="14"/>
        <v>442.714226</v>
      </c>
      <c r="W16" s="46"/>
      <c r="X16" s="46">
        <v>16</v>
      </c>
    </row>
    <row r="17" spans="1:24">
      <c r="A17" s="61" t="s">
        <v>59</v>
      </c>
      <c r="B17" s="173">
        <f t="shared" ca="1" si="3"/>
        <v>688.11594700000001</v>
      </c>
      <c r="C17" s="178">
        <f t="shared" ca="1" si="4"/>
        <v>511.83043671209037</v>
      </c>
      <c r="D17" s="179">
        <f t="shared" ca="1" si="0"/>
        <v>164.01470387208283</v>
      </c>
      <c r="E17" s="179">
        <f t="shared" ca="1" si="0"/>
        <v>9.3508174908345172</v>
      </c>
      <c r="F17" s="180">
        <f t="shared" ca="1" si="0"/>
        <v>2.9199889249923969</v>
      </c>
      <c r="G17" s="181">
        <f t="shared" ca="1" si="1"/>
        <v>454.08789999999999</v>
      </c>
      <c r="H17" s="181">
        <f t="shared" ca="1" si="2"/>
        <v>438.648911</v>
      </c>
      <c r="I17" s="182">
        <f t="shared" ca="1" si="5"/>
        <v>272.41000000000003</v>
      </c>
      <c r="J17" s="179">
        <f t="shared" ca="1" si="6"/>
        <v>158.47</v>
      </c>
      <c r="K17" s="179">
        <f t="shared" ca="1" si="7"/>
        <v>4.97</v>
      </c>
      <c r="L17" s="179">
        <f t="shared" ca="1" si="8"/>
        <v>2.79</v>
      </c>
      <c r="M17" s="180">
        <f t="shared" ca="1" si="9"/>
        <v>438.64000000000004</v>
      </c>
      <c r="N17" s="178">
        <f t="shared" ca="1" si="10"/>
        <v>272.41553402678733</v>
      </c>
      <c r="O17" s="179">
        <f t="shared" ca="1" si="11"/>
        <v>158.47321932831022</v>
      </c>
      <c r="P17" s="179">
        <f t="shared" ca="1" si="12"/>
        <v>4.9701009658717847</v>
      </c>
      <c r="Q17" s="179">
        <f t="shared" ca="1" si="13"/>
        <v>2.79005667903064</v>
      </c>
      <c r="R17" s="180">
        <f t="shared" ca="1" si="14"/>
        <v>438.64891099999994</v>
      </c>
      <c r="W17" s="46"/>
      <c r="X17" s="46">
        <v>17</v>
      </c>
    </row>
    <row r="18" spans="1:24">
      <c r="A18" s="61" t="s">
        <v>60</v>
      </c>
      <c r="B18" s="173">
        <f t="shared" ca="1" si="3"/>
        <v>688.11594700000001</v>
      </c>
      <c r="C18" s="178">
        <f t="shared" ca="1" si="4"/>
        <v>511.83043671209037</v>
      </c>
      <c r="D18" s="179">
        <f t="shared" ca="1" si="0"/>
        <v>164.01470387208283</v>
      </c>
      <c r="E18" s="179">
        <f t="shared" ca="1" si="0"/>
        <v>9.3508174908345172</v>
      </c>
      <c r="F18" s="180">
        <f t="shared" ca="1" si="0"/>
        <v>2.9199889249923969</v>
      </c>
      <c r="G18" s="181">
        <f t="shared" ca="1" si="1"/>
        <v>454.08789999999999</v>
      </c>
      <c r="H18" s="181">
        <f t="shared" ca="1" si="2"/>
        <v>438.648911</v>
      </c>
      <c r="I18" s="182">
        <f t="shared" ca="1" si="5"/>
        <v>272.41000000000003</v>
      </c>
      <c r="J18" s="179">
        <f t="shared" ca="1" si="6"/>
        <v>158.47</v>
      </c>
      <c r="K18" s="179">
        <f t="shared" ca="1" si="7"/>
        <v>4.97</v>
      </c>
      <c r="L18" s="179">
        <f t="shared" ca="1" si="8"/>
        <v>2.79</v>
      </c>
      <c r="M18" s="180">
        <f t="shared" ca="1" si="9"/>
        <v>438.64000000000004</v>
      </c>
      <c r="N18" s="178">
        <f t="shared" ca="1" si="10"/>
        <v>272.41553402678733</v>
      </c>
      <c r="O18" s="179">
        <f t="shared" ca="1" si="11"/>
        <v>158.47321932831022</v>
      </c>
      <c r="P18" s="179">
        <f t="shared" ca="1" si="12"/>
        <v>4.9701009658717847</v>
      </c>
      <c r="Q18" s="179">
        <f t="shared" ca="1" si="13"/>
        <v>2.79005667903064</v>
      </c>
      <c r="R18" s="180">
        <f t="shared" ca="1" si="14"/>
        <v>438.64891099999994</v>
      </c>
      <c r="W18" s="46"/>
      <c r="X18" s="46">
        <v>18</v>
      </c>
    </row>
    <row r="19" spans="1:24">
      <c r="A19" s="61" t="s">
        <v>61</v>
      </c>
      <c r="B19" s="173">
        <f t="shared" ca="1" si="3"/>
        <v>688.11594700000001</v>
      </c>
      <c r="C19" s="178">
        <f t="shared" ca="1" si="4"/>
        <v>511.83043671209037</v>
      </c>
      <c r="D19" s="179">
        <f t="shared" ca="1" si="4"/>
        <v>164.01470387208283</v>
      </c>
      <c r="E19" s="179">
        <f t="shared" ca="1" si="4"/>
        <v>9.3508174908345172</v>
      </c>
      <c r="F19" s="180">
        <f t="shared" ca="1" si="4"/>
        <v>2.9199889249923969</v>
      </c>
      <c r="G19" s="181">
        <f t="shared" ca="1" si="1"/>
        <v>454.08789999999999</v>
      </c>
      <c r="H19" s="181">
        <f t="shared" ca="1" si="2"/>
        <v>438.648911</v>
      </c>
      <c r="I19" s="182">
        <f t="shared" ca="1" si="5"/>
        <v>272.41000000000003</v>
      </c>
      <c r="J19" s="179">
        <f t="shared" ca="1" si="6"/>
        <v>158.47</v>
      </c>
      <c r="K19" s="179">
        <f t="shared" ca="1" si="7"/>
        <v>4.97</v>
      </c>
      <c r="L19" s="179">
        <f t="shared" ca="1" si="8"/>
        <v>2.79</v>
      </c>
      <c r="M19" s="180">
        <f t="shared" ca="1" si="9"/>
        <v>438.64000000000004</v>
      </c>
      <c r="N19" s="178">
        <f t="shared" ca="1" si="10"/>
        <v>272.41553402678733</v>
      </c>
      <c r="O19" s="179">
        <f t="shared" ca="1" si="11"/>
        <v>158.47321932831022</v>
      </c>
      <c r="P19" s="179">
        <f t="shared" ca="1" si="12"/>
        <v>4.9701009658717847</v>
      </c>
      <c r="Q19" s="179">
        <f t="shared" ca="1" si="13"/>
        <v>2.79005667903064</v>
      </c>
      <c r="R19" s="180">
        <f t="shared" ca="1" si="14"/>
        <v>438.64891099999994</v>
      </c>
      <c r="W19" s="46"/>
      <c r="X19" s="46">
        <v>19</v>
      </c>
    </row>
    <row r="20" spans="1:24">
      <c r="A20" s="61" t="s">
        <v>62</v>
      </c>
      <c r="B20" s="173">
        <f t="shared" ca="1" si="3"/>
        <v>688.11594700000001</v>
      </c>
      <c r="C20" s="178">
        <f t="shared" ca="1" si="4"/>
        <v>511.83043671209037</v>
      </c>
      <c r="D20" s="179">
        <f t="shared" ca="1" si="4"/>
        <v>164.01470387208283</v>
      </c>
      <c r="E20" s="179">
        <f t="shared" ca="1" si="4"/>
        <v>9.3508174908345172</v>
      </c>
      <c r="F20" s="180">
        <f t="shared" ca="1" si="4"/>
        <v>2.9199889249923969</v>
      </c>
      <c r="G20" s="181">
        <f t="shared" ca="1" si="1"/>
        <v>454.08789999999999</v>
      </c>
      <c r="H20" s="181">
        <f t="shared" ca="1" si="2"/>
        <v>438.648911</v>
      </c>
      <c r="I20" s="182">
        <f t="shared" ca="1" si="5"/>
        <v>272.41000000000003</v>
      </c>
      <c r="J20" s="179">
        <f t="shared" ca="1" si="6"/>
        <v>158.47</v>
      </c>
      <c r="K20" s="179">
        <f t="shared" ca="1" si="7"/>
        <v>4.97</v>
      </c>
      <c r="L20" s="179">
        <f t="shared" ca="1" si="8"/>
        <v>2.79</v>
      </c>
      <c r="M20" s="180">
        <f t="shared" ca="1" si="9"/>
        <v>438.64000000000004</v>
      </c>
      <c r="N20" s="178">
        <f t="shared" ca="1" si="10"/>
        <v>272.41553402678733</v>
      </c>
      <c r="O20" s="179">
        <f t="shared" ca="1" si="11"/>
        <v>158.47321932831022</v>
      </c>
      <c r="P20" s="179">
        <f t="shared" ca="1" si="12"/>
        <v>4.9701009658717847</v>
      </c>
      <c r="Q20" s="179">
        <f t="shared" ca="1" si="13"/>
        <v>2.79005667903064</v>
      </c>
      <c r="R20" s="180">
        <f t="shared" ca="1" si="14"/>
        <v>438.64891099999994</v>
      </c>
      <c r="W20" s="46"/>
      <c r="X20" s="46">
        <v>20</v>
      </c>
    </row>
    <row r="21" spans="1:24">
      <c r="A21" s="61" t="s">
        <v>63</v>
      </c>
      <c r="B21" s="173">
        <f t="shared" ca="1" si="3"/>
        <v>688.11594700000001</v>
      </c>
      <c r="C21" s="178">
        <f t="shared" ca="1" si="4"/>
        <v>511.83043671209037</v>
      </c>
      <c r="D21" s="179">
        <f t="shared" ca="1" si="4"/>
        <v>164.01470387208283</v>
      </c>
      <c r="E21" s="179">
        <f t="shared" ca="1" si="4"/>
        <v>9.3508174908345172</v>
      </c>
      <c r="F21" s="180">
        <f t="shared" ca="1" si="4"/>
        <v>2.9199889249923969</v>
      </c>
      <c r="G21" s="181">
        <f t="shared" ca="1" si="1"/>
        <v>454.08789999999999</v>
      </c>
      <c r="H21" s="181">
        <f t="shared" ca="1" si="2"/>
        <v>438.648911</v>
      </c>
      <c r="I21" s="182">
        <f t="shared" ca="1" si="5"/>
        <v>275.8</v>
      </c>
      <c r="J21" s="179">
        <f t="shared" ca="1" si="6"/>
        <v>154.99</v>
      </c>
      <c r="K21" s="179">
        <f t="shared" ca="1" si="7"/>
        <v>5.04</v>
      </c>
      <c r="L21" s="179">
        <f t="shared" ca="1" si="8"/>
        <v>2.83</v>
      </c>
      <c r="M21" s="180">
        <f t="shared" ca="1" si="9"/>
        <v>438.66</v>
      </c>
      <c r="N21" s="178">
        <f t="shared" ca="1" si="10"/>
        <v>275.79302798021246</v>
      </c>
      <c r="O21" s="179">
        <f t="shared" ca="1" si="11"/>
        <v>154.9860819675603</v>
      </c>
      <c r="P21" s="179">
        <f t="shared" ca="1" si="12"/>
        <v>5.0398725925318013</v>
      </c>
      <c r="Q21" s="179">
        <f t="shared" ca="1" si="13"/>
        <v>2.8299284596954362</v>
      </c>
      <c r="R21" s="180">
        <f t="shared" ca="1" si="14"/>
        <v>438.64891100000006</v>
      </c>
      <c r="W21" s="46"/>
      <c r="X21" s="46">
        <v>21</v>
      </c>
    </row>
    <row r="22" spans="1:24">
      <c r="A22" s="61" t="s">
        <v>64</v>
      </c>
      <c r="B22" s="173">
        <f t="shared" ca="1" si="3"/>
        <v>688.11594700000001</v>
      </c>
      <c r="C22" s="178">
        <f t="shared" ca="1" si="4"/>
        <v>511.83043671209037</v>
      </c>
      <c r="D22" s="179">
        <f t="shared" ca="1" si="4"/>
        <v>164.01470387208283</v>
      </c>
      <c r="E22" s="179">
        <f t="shared" ca="1" si="4"/>
        <v>9.3508174908345172</v>
      </c>
      <c r="F22" s="180">
        <f t="shared" ca="1" si="4"/>
        <v>2.9199889249923969</v>
      </c>
      <c r="G22" s="181">
        <f t="shared" ca="1" si="1"/>
        <v>454.08789999999999</v>
      </c>
      <c r="H22" s="181">
        <f t="shared" ca="1" si="2"/>
        <v>438.648911</v>
      </c>
      <c r="I22" s="182">
        <f t="shared" ca="1" si="5"/>
        <v>275.8</v>
      </c>
      <c r="J22" s="179">
        <f t="shared" ca="1" si="6"/>
        <v>154.99</v>
      </c>
      <c r="K22" s="179">
        <f t="shared" ca="1" si="7"/>
        <v>5.04</v>
      </c>
      <c r="L22" s="179">
        <f t="shared" ca="1" si="8"/>
        <v>2.83</v>
      </c>
      <c r="M22" s="180">
        <f t="shared" ca="1" si="9"/>
        <v>438.66</v>
      </c>
      <c r="N22" s="178">
        <f t="shared" ca="1" si="10"/>
        <v>275.79302798021246</v>
      </c>
      <c r="O22" s="179">
        <f t="shared" ca="1" si="11"/>
        <v>154.9860819675603</v>
      </c>
      <c r="P22" s="179">
        <f t="shared" ca="1" si="12"/>
        <v>5.0398725925318013</v>
      </c>
      <c r="Q22" s="179">
        <f t="shared" ca="1" si="13"/>
        <v>2.8299284596954362</v>
      </c>
      <c r="R22" s="180">
        <f t="shared" ca="1" si="14"/>
        <v>438.64891100000006</v>
      </c>
      <c r="W22" s="46"/>
      <c r="X22" s="46">
        <v>22</v>
      </c>
    </row>
    <row r="23" spans="1:24">
      <c r="A23" s="61" t="s">
        <v>65</v>
      </c>
      <c r="B23" s="173">
        <f t="shared" ca="1" si="3"/>
        <v>688.11594700000001</v>
      </c>
      <c r="C23" s="178">
        <f t="shared" ca="1" si="4"/>
        <v>511.83043671209037</v>
      </c>
      <c r="D23" s="179">
        <f t="shared" ca="1" si="4"/>
        <v>164.01470387208283</v>
      </c>
      <c r="E23" s="179">
        <f t="shared" ca="1" si="4"/>
        <v>9.3508174908345172</v>
      </c>
      <c r="F23" s="180">
        <f t="shared" ca="1" si="4"/>
        <v>2.9199889249923969</v>
      </c>
      <c r="G23" s="181">
        <f t="shared" ca="1" si="1"/>
        <v>430.0401</v>
      </c>
      <c r="H23" s="181">
        <f t="shared" ca="1" si="2"/>
        <v>415.41873700000002</v>
      </c>
      <c r="I23" s="182">
        <f t="shared" ca="1" si="5"/>
        <v>272.41000000000003</v>
      </c>
      <c r="J23" s="179">
        <f t="shared" ca="1" si="6"/>
        <v>135.24</v>
      </c>
      <c r="K23" s="179">
        <f t="shared" ca="1" si="7"/>
        <v>4.97</v>
      </c>
      <c r="L23" s="179">
        <f t="shared" ca="1" si="8"/>
        <v>2.79</v>
      </c>
      <c r="M23" s="180">
        <f t="shared" ca="1" si="9"/>
        <v>415.41000000000008</v>
      </c>
      <c r="N23" s="178">
        <f t="shared" ca="1" si="10"/>
        <v>272.4157293906502</v>
      </c>
      <c r="O23" s="179">
        <f t="shared" ca="1" si="11"/>
        <v>135.24284439922005</v>
      </c>
      <c r="P23" s="179">
        <f t="shared" ca="1" si="12"/>
        <v>4.9701045301990794</v>
      </c>
      <c r="Q23" s="179">
        <f t="shared" ca="1" si="13"/>
        <v>2.7900586799306706</v>
      </c>
      <c r="R23" s="180">
        <f t="shared" ca="1" si="14"/>
        <v>415.41873700000002</v>
      </c>
      <c r="W23" s="46"/>
      <c r="X23" s="46">
        <v>23</v>
      </c>
    </row>
    <row r="24" spans="1:24">
      <c r="A24" s="61" t="s">
        <v>66</v>
      </c>
      <c r="B24" s="173">
        <f t="shared" ca="1" si="3"/>
        <v>688.11594700000001</v>
      </c>
      <c r="C24" s="178">
        <f t="shared" ca="1" si="4"/>
        <v>511.83043671209037</v>
      </c>
      <c r="D24" s="179">
        <f t="shared" ca="1" si="4"/>
        <v>164.01470387208283</v>
      </c>
      <c r="E24" s="179">
        <f t="shared" ca="1" si="4"/>
        <v>9.3508174908345172</v>
      </c>
      <c r="F24" s="180">
        <f t="shared" ca="1" si="4"/>
        <v>2.9199889249923969</v>
      </c>
      <c r="G24" s="181">
        <f t="shared" ca="1" si="1"/>
        <v>420.0401</v>
      </c>
      <c r="H24" s="181">
        <f t="shared" ca="1" si="2"/>
        <v>405.758737</v>
      </c>
      <c r="I24" s="182">
        <f t="shared" ca="1" si="5"/>
        <v>272.41000000000003</v>
      </c>
      <c r="J24" s="179">
        <f t="shared" ca="1" si="6"/>
        <v>125.58</v>
      </c>
      <c r="K24" s="179">
        <f t="shared" ca="1" si="7"/>
        <v>4.97</v>
      </c>
      <c r="L24" s="179">
        <f t="shared" ca="1" si="8"/>
        <v>2.79</v>
      </c>
      <c r="M24" s="180">
        <f t="shared" ca="1" si="9"/>
        <v>405.75000000000006</v>
      </c>
      <c r="N24" s="178">
        <f t="shared" ca="1" si="10"/>
        <v>272.41586579462722</v>
      </c>
      <c r="O24" s="179">
        <f t="shared" ca="1" si="11"/>
        <v>125.58270410957483</v>
      </c>
      <c r="P24" s="179">
        <f t="shared" ca="1" si="12"/>
        <v>4.970107018829327</v>
      </c>
      <c r="Q24" s="179">
        <f t="shared" ca="1" si="13"/>
        <v>2.7900600769685764</v>
      </c>
      <c r="R24" s="180">
        <f t="shared" ca="1" si="14"/>
        <v>405.75873699999994</v>
      </c>
      <c r="W24" s="46"/>
      <c r="X24" s="46">
        <v>24</v>
      </c>
    </row>
    <row r="25" spans="1:24">
      <c r="A25" s="61" t="s">
        <v>67</v>
      </c>
      <c r="B25" s="173">
        <f t="shared" ca="1" si="3"/>
        <v>688.11594700000001</v>
      </c>
      <c r="C25" s="178">
        <f t="shared" ca="1" si="4"/>
        <v>511.83043671209037</v>
      </c>
      <c r="D25" s="179">
        <f t="shared" ca="1" si="4"/>
        <v>164.01470387208283</v>
      </c>
      <c r="E25" s="179">
        <f t="shared" ca="1" si="4"/>
        <v>9.3508174908345172</v>
      </c>
      <c r="F25" s="180">
        <f t="shared" ca="1" si="4"/>
        <v>2.9199889249923969</v>
      </c>
      <c r="G25" s="181">
        <f t="shared" ca="1" si="1"/>
        <v>405.0401</v>
      </c>
      <c r="H25" s="181">
        <f t="shared" ca="1" si="2"/>
        <v>391.26873699999999</v>
      </c>
      <c r="I25" s="182">
        <f t="shared" ca="1" si="5"/>
        <v>272.41000000000003</v>
      </c>
      <c r="J25" s="179">
        <f t="shared" ca="1" si="6"/>
        <v>111.09</v>
      </c>
      <c r="K25" s="179">
        <f t="shared" ca="1" si="7"/>
        <v>4.97</v>
      </c>
      <c r="L25" s="179">
        <f t="shared" ca="1" si="8"/>
        <v>2.79</v>
      </c>
      <c r="M25" s="180">
        <f t="shared" ca="1" si="9"/>
        <v>391.26000000000005</v>
      </c>
      <c r="N25" s="178">
        <f t="shared" ca="1" si="10"/>
        <v>272.41608302962226</v>
      </c>
      <c r="O25" s="179">
        <f t="shared" ca="1" si="11"/>
        <v>111.0924806863211</v>
      </c>
      <c r="P25" s="179">
        <f t="shared" ca="1" si="12"/>
        <v>4.9701109821857576</v>
      </c>
      <c r="Q25" s="179">
        <f t="shared" ca="1" si="13"/>
        <v>2.7900623018708783</v>
      </c>
      <c r="R25" s="180">
        <f t="shared" ca="1" si="14"/>
        <v>391.26873699999999</v>
      </c>
      <c r="W25" s="46"/>
      <c r="X25" s="46">
        <v>25</v>
      </c>
    </row>
    <row r="26" spans="1:24">
      <c r="A26" s="61" t="s">
        <v>68</v>
      </c>
      <c r="B26" s="173">
        <f t="shared" ca="1" si="3"/>
        <v>688.11594700000001</v>
      </c>
      <c r="C26" s="178">
        <f t="shared" ca="1" si="4"/>
        <v>511.83043671209037</v>
      </c>
      <c r="D26" s="179">
        <f t="shared" ca="1" si="4"/>
        <v>164.01470387208283</v>
      </c>
      <c r="E26" s="179">
        <f t="shared" ca="1" si="4"/>
        <v>9.3508174908345172</v>
      </c>
      <c r="F26" s="180">
        <f t="shared" ca="1" si="4"/>
        <v>2.9199889249923969</v>
      </c>
      <c r="G26" s="181">
        <f t="shared" ca="1" si="1"/>
        <v>390.0401</v>
      </c>
      <c r="H26" s="181">
        <f t="shared" ca="1" si="2"/>
        <v>376.77873699999998</v>
      </c>
      <c r="I26" s="182">
        <f t="shared" ca="1" si="5"/>
        <v>272.41000000000003</v>
      </c>
      <c r="J26" s="179">
        <f t="shared" ca="1" si="6"/>
        <v>96.6</v>
      </c>
      <c r="K26" s="179">
        <f t="shared" ca="1" si="7"/>
        <v>4.97</v>
      </c>
      <c r="L26" s="179">
        <f t="shared" ca="1" si="8"/>
        <v>2.79</v>
      </c>
      <c r="M26" s="180">
        <f t="shared" ca="1" si="9"/>
        <v>376.77000000000004</v>
      </c>
      <c r="N26" s="178">
        <f t="shared" ca="1" si="10"/>
        <v>272.41631697367092</v>
      </c>
      <c r="O26" s="179">
        <f t="shared" ca="1" si="11"/>
        <v>96.60224007803167</v>
      </c>
      <c r="P26" s="179">
        <f t="shared" ca="1" si="12"/>
        <v>4.9701152503914843</v>
      </c>
      <c r="Q26" s="179">
        <f t="shared" ca="1" si="13"/>
        <v>2.7900646979058839</v>
      </c>
      <c r="R26" s="180">
        <f t="shared" ca="1" si="14"/>
        <v>376.77873699999998</v>
      </c>
      <c r="W26" s="46"/>
      <c r="X26" s="46">
        <v>26</v>
      </c>
    </row>
    <row r="27" spans="1:24">
      <c r="A27" s="61" t="s">
        <v>69</v>
      </c>
      <c r="B27" s="173">
        <f t="shared" ca="1" si="3"/>
        <v>688.11594700000001</v>
      </c>
      <c r="C27" s="178">
        <f t="shared" ca="1" si="4"/>
        <v>511.83043671209037</v>
      </c>
      <c r="D27" s="179">
        <f t="shared" ca="1" si="4"/>
        <v>164.01470387208283</v>
      </c>
      <c r="E27" s="179">
        <f t="shared" ca="1" si="4"/>
        <v>9.3508174908345172</v>
      </c>
      <c r="F27" s="180">
        <f t="shared" ca="1" si="4"/>
        <v>2.9199889249923969</v>
      </c>
      <c r="G27" s="181">
        <f t="shared" ca="1" si="1"/>
        <v>380.0401</v>
      </c>
      <c r="H27" s="181">
        <f t="shared" ca="1" si="2"/>
        <v>367.11873700000001</v>
      </c>
      <c r="I27" s="182">
        <f t="shared" ca="1" si="5"/>
        <v>272.41000000000003</v>
      </c>
      <c r="J27" s="179">
        <f t="shared" ca="1" si="6"/>
        <v>86.94</v>
      </c>
      <c r="K27" s="179">
        <f t="shared" ca="1" si="7"/>
        <v>4.97</v>
      </c>
      <c r="L27" s="179">
        <f t="shared" ca="1" si="8"/>
        <v>2.79</v>
      </c>
      <c r="M27" s="180">
        <f t="shared" ca="1" si="9"/>
        <v>367.11000000000007</v>
      </c>
      <c r="N27" s="178">
        <f t="shared" ca="1" si="10"/>
        <v>272.41648319623545</v>
      </c>
      <c r="O27" s="179">
        <f t="shared" ca="1" si="11"/>
        <v>86.942069120372622</v>
      </c>
      <c r="P27" s="179">
        <f t="shared" ca="1" si="12"/>
        <v>4.9701182830486763</v>
      </c>
      <c r="Q27" s="179">
        <f t="shared" ca="1" si="13"/>
        <v>2.7900664003432212</v>
      </c>
      <c r="R27" s="180">
        <f t="shared" ca="1" si="14"/>
        <v>367.11873700000001</v>
      </c>
      <c r="W27" s="46"/>
      <c r="X27" s="46">
        <v>27</v>
      </c>
    </row>
    <row r="28" spans="1:24">
      <c r="A28" s="61" t="s">
        <v>70</v>
      </c>
      <c r="B28" s="173">
        <f t="shared" ca="1" si="3"/>
        <v>656.11594700000001</v>
      </c>
      <c r="C28" s="178">
        <f t="shared" ca="1" si="4"/>
        <v>488.02838119195155</v>
      </c>
      <c r="D28" s="179">
        <f t="shared" ca="1" si="4"/>
        <v>156.38739840592038</v>
      </c>
      <c r="E28" s="179">
        <f t="shared" ca="1" si="4"/>
        <v>8.9159690310491424</v>
      </c>
      <c r="F28" s="180">
        <f t="shared" ca="1" si="4"/>
        <v>2.7841983710790221</v>
      </c>
      <c r="G28" s="181">
        <f t="shared" ca="1" si="1"/>
        <v>379.90570000000002</v>
      </c>
      <c r="H28" s="181">
        <f t="shared" ca="1" si="2"/>
        <v>366.98890599999999</v>
      </c>
      <c r="I28" s="182">
        <f t="shared" ca="1" si="5"/>
        <v>272.41000000000003</v>
      </c>
      <c r="J28" s="179">
        <f t="shared" ca="1" si="6"/>
        <v>86.94</v>
      </c>
      <c r="K28" s="179">
        <f t="shared" ca="1" si="7"/>
        <v>4.97</v>
      </c>
      <c r="L28" s="179">
        <f t="shared" ca="1" si="8"/>
        <v>2.67</v>
      </c>
      <c r="M28" s="180">
        <f t="shared" ca="1" si="9"/>
        <v>366.99000000000007</v>
      </c>
      <c r="N28" s="178">
        <f t="shared" ca="1" si="10"/>
        <v>272.40918794370413</v>
      </c>
      <c r="O28" s="179">
        <f t="shared" ca="1" si="11"/>
        <v>86.939740831194285</v>
      </c>
      <c r="P28" s="179">
        <f t="shared" ca="1" si="12"/>
        <v>4.9699851843919438</v>
      </c>
      <c r="Q28" s="179">
        <f t="shared" ca="1" si="13"/>
        <v>2.6699920407095554</v>
      </c>
      <c r="R28" s="180">
        <f t="shared" ca="1" si="14"/>
        <v>366.98890599999987</v>
      </c>
      <c r="W28" s="46"/>
      <c r="X28" s="46">
        <v>28</v>
      </c>
    </row>
    <row r="29" spans="1:24">
      <c r="A29" s="61" t="s">
        <v>71</v>
      </c>
      <c r="B29" s="173">
        <f t="shared" ca="1" si="3"/>
        <v>656.11594700000001</v>
      </c>
      <c r="C29" s="178">
        <f t="shared" ca="1" si="4"/>
        <v>488.02838119195155</v>
      </c>
      <c r="D29" s="179">
        <f t="shared" ca="1" si="4"/>
        <v>156.38739840592038</v>
      </c>
      <c r="E29" s="179">
        <f t="shared" ca="1" si="4"/>
        <v>8.9159690310491424</v>
      </c>
      <c r="F29" s="180">
        <f t="shared" ca="1" si="4"/>
        <v>2.7841983710790221</v>
      </c>
      <c r="G29" s="181">
        <f t="shared" ca="1" si="1"/>
        <v>379.90570000000002</v>
      </c>
      <c r="H29" s="181">
        <f t="shared" ca="1" si="2"/>
        <v>366.98890599999999</v>
      </c>
      <c r="I29" s="182">
        <f t="shared" ca="1" si="5"/>
        <v>272.41000000000003</v>
      </c>
      <c r="J29" s="179">
        <f t="shared" ca="1" si="6"/>
        <v>86.94</v>
      </c>
      <c r="K29" s="179">
        <f t="shared" ca="1" si="7"/>
        <v>4.97</v>
      </c>
      <c r="L29" s="179">
        <f t="shared" ca="1" si="8"/>
        <v>2.67</v>
      </c>
      <c r="M29" s="180">
        <f t="shared" ca="1" si="9"/>
        <v>366.99000000000007</v>
      </c>
      <c r="N29" s="178">
        <f t="shared" ca="1" si="10"/>
        <v>272.40918794370413</v>
      </c>
      <c r="O29" s="179">
        <f t="shared" ca="1" si="11"/>
        <v>86.939740831194285</v>
      </c>
      <c r="P29" s="179">
        <f t="shared" ca="1" si="12"/>
        <v>4.9699851843919438</v>
      </c>
      <c r="Q29" s="179">
        <f t="shared" ca="1" si="13"/>
        <v>2.6699920407095554</v>
      </c>
      <c r="R29" s="180">
        <f t="shared" ca="1" si="14"/>
        <v>366.98890599999987</v>
      </c>
      <c r="W29" s="46"/>
      <c r="X29" s="46">
        <v>29</v>
      </c>
    </row>
    <row r="30" spans="1:24">
      <c r="A30" s="61" t="s">
        <v>72</v>
      </c>
      <c r="B30" s="173">
        <f t="shared" ca="1" si="3"/>
        <v>656.11594700000001</v>
      </c>
      <c r="C30" s="178">
        <f t="shared" ca="1" si="4"/>
        <v>488.02838119195155</v>
      </c>
      <c r="D30" s="179">
        <f t="shared" ca="1" si="4"/>
        <v>156.38739840592038</v>
      </c>
      <c r="E30" s="179">
        <f t="shared" ca="1" si="4"/>
        <v>8.9159690310491424</v>
      </c>
      <c r="F30" s="180">
        <f t="shared" ca="1" si="4"/>
        <v>2.7841983710790221</v>
      </c>
      <c r="G30" s="181">
        <f t="shared" ca="1" si="1"/>
        <v>379.90570000000002</v>
      </c>
      <c r="H30" s="181">
        <f t="shared" ca="1" si="2"/>
        <v>366.98890599999999</v>
      </c>
      <c r="I30" s="182">
        <f t="shared" ca="1" si="5"/>
        <v>272.41000000000003</v>
      </c>
      <c r="J30" s="179">
        <f t="shared" ca="1" si="6"/>
        <v>86.94</v>
      </c>
      <c r="K30" s="179">
        <f t="shared" ca="1" si="7"/>
        <v>4.97</v>
      </c>
      <c r="L30" s="179">
        <f t="shared" ca="1" si="8"/>
        <v>2.67</v>
      </c>
      <c r="M30" s="180">
        <f t="shared" ca="1" si="9"/>
        <v>366.99000000000007</v>
      </c>
      <c r="N30" s="178">
        <f t="shared" ca="1" si="10"/>
        <v>272.40918794370413</v>
      </c>
      <c r="O30" s="179">
        <f t="shared" ca="1" si="11"/>
        <v>86.939740831194285</v>
      </c>
      <c r="P30" s="179">
        <f t="shared" ca="1" si="12"/>
        <v>4.9699851843919438</v>
      </c>
      <c r="Q30" s="179">
        <f t="shared" ca="1" si="13"/>
        <v>2.6699920407095554</v>
      </c>
      <c r="R30" s="180">
        <f t="shared" ca="1" si="14"/>
        <v>366.98890599999987</v>
      </c>
      <c r="W30" s="46"/>
      <c r="X30" s="46">
        <v>30</v>
      </c>
    </row>
    <row r="31" spans="1:24">
      <c r="A31" s="61" t="s">
        <v>73</v>
      </c>
      <c r="B31" s="173">
        <f t="shared" ca="1" si="3"/>
        <v>688.71594700000003</v>
      </c>
      <c r="C31" s="178">
        <f t="shared" ca="1" si="4"/>
        <v>512.27672525309299</v>
      </c>
      <c r="D31" s="179">
        <f t="shared" ca="1" si="4"/>
        <v>164.15771584957341</v>
      </c>
      <c r="E31" s="179">
        <f t="shared" ca="1" si="4"/>
        <v>9.3589708994554925</v>
      </c>
      <c r="F31" s="180">
        <f t="shared" ca="1" si="4"/>
        <v>2.9225349978782731</v>
      </c>
      <c r="G31" s="181">
        <f t="shared" ca="1" si="1"/>
        <v>380.04259999999999</v>
      </c>
      <c r="H31" s="181">
        <f t="shared" ca="1" si="2"/>
        <v>367.121152</v>
      </c>
      <c r="I31" s="182">
        <f t="shared" ca="1" si="5"/>
        <v>272.41000000000003</v>
      </c>
      <c r="J31" s="179">
        <f t="shared" ca="1" si="6"/>
        <v>86.94</v>
      </c>
      <c r="K31" s="179">
        <f t="shared" ca="1" si="7"/>
        <v>4.97</v>
      </c>
      <c r="L31" s="179">
        <f t="shared" ca="1" si="8"/>
        <v>2.79</v>
      </c>
      <c r="M31" s="180">
        <f t="shared" ca="1" si="9"/>
        <v>367.11000000000007</v>
      </c>
      <c r="N31" s="178">
        <f t="shared" ca="1" si="10"/>
        <v>272.41827522083298</v>
      </c>
      <c r="O31" s="179">
        <f t="shared" ca="1" si="11"/>
        <v>86.942641047315504</v>
      </c>
      <c r="P31" s="179">
        <f t="shared" ca="1" si="12"/>
        <v>4.9701509777450887</v>
      </c>
      <c r="Q31" s="179">
        <f t="shared" ca="1" si="13"/>
        <v>2.790084754106398</v>
      </c>
      <c r="R31" s="180">
        <f t="shared" ca="1" si="14"/>
        <v>367.12115199999994</v>
      </c>
      <c r="W31" s="46"/>
      <c r="X31" s="46">
        <v>31</v>
      </c>
    </row>
    <row r="32" spans="1:24">
      <c r="A32" s="61" t="s">
        <v>74</v>
      </c>
      <c r="B32" s="173">
        <f t="shared" ca="1" si="3"/>
        <v>688.71594700000003</v>
      </c>
      <c r="C32" s="178">
        <f t="shared" ca="1" si="4"/>
        <v>512.27672525309299</v>
      </c>
      <c r="D32" s="179">
        <f t="shared" ca="1" si="4"/>
        <v>164.15771584957341</v>
      </c>
      <c r="E32" s="179">
        <f t="shared" ca="1" si="4"/>
        <v>9.3589708994554925</v>
      </c>
      <c r="F32" s="180">
        <f t="shared" ca="1" si="4"/>
        <v>2.9225349978782731</v>
      </c>
      <c r="G32" s="181">
        <f t="shared" ca="1" si="1"/>
        <v>380.04259999999999</v>
      </c>
      <c r="H32" s="181">
        <f t="shared" ca="1" si="2"/>
        <v>367.121152</v>
      </c>
      <c r="I32" s="182">
        <f t="shared" ca="1" si="5"/>
        <v>272.41000000000003</v>
      </c>
      <c r="J32" s="179">
        <f t="shared" ca="1" si="6"/>
        <v>86.94</v>
      </c>
      <c r="K32" s="179">
        <f t="shared" ca="1" si="7"/>
        <v>4.97</v>
      </c>
      <c r="L32" s="179">
        <f t="shared" ca="1" si="8"/>
        <v>2.79</v>
      </c>
      <c r="M32" s="180">
        <f t="shared" ca="1" si="9"/>
        <v>367.11000000000007</v>
      </c>
      <c r="N32" s="178">
        <f t="shared" ca="1" si="10"/>
        <v>272.41827522083298</v>
      </c>
      <c r="O32" s="179">
        <f t="shared" ca="1" si="11"/>
        <v>86.942641047315504</v>
      </c>
      <c r="P32" s="179">
        <f t="shared" ca="1" si="12"/>
        <v>4.9701509777450887</v>
      </c>
      <c r="Q32" s="179">
        <f t="shared" ca="1" si="13"/>
        <v>2.790084754106398</v>
      </c>
      <c r="R32" s="180">
        <f t="shared" ca="1" si="14"/>
        <v>367.12115199999994</v>
      </c>
      <c r="W32" s="46"/>
      <c r="X32" s="46">
        <v>32</v>
      </c>
    </row>
    <row r="33" spans="1:24">
      <c r="A33" s="61" t="s">
        <v>75</v>
      </c>
      <c r="B33" s="173">
        <f t="shared" ca="1" si="3"/>
        <v>688.71594700000003</v>
      </c>
      <c r="C33" s="178">
        <f t="shared" ca="1" si="4"/>
        <v>512.27672525309299</v>
      </c>
      <c r="D33" s="179">
        <f t="shared" ca="1" si="4"/>
        <v>164.15771584957341</v>
      </c>
      <c r="E33" s="179">
        <f t="shared" ca="1" si="4"/>
        <v>9.3589708994554925</v>
      </c>
      <c r="F33" s="180">
        <f t="shared" ca="1" si="4"/>
        <v>2.9225349978782731</v>
      </c>
      <c r="G33" s="181">
        <f t="shared" ca="1" si="1"/>
        <v>380.04259999999999</v>
      </c>
      <c r="H33" s="181">
        <f t="shared" ca="1" si="2"/>
        <v>367.121152</v>
      </c>
      <c r="I33" s="182">
        <f t="shared" ca="1" si="5"/>
        <v>272.41000000000003</v>
      </c>
      <c r="J33" s="179">
        <f t="shared" ca="1" si="6"/>
        <v>86.94</v>
      </c>
      <c r="K33" s="179">
        <f t="shared" ca="1" si="7"/>
        <v>4.97</v>
      </c>
      <c r="L33" s="179">
        <f t="shared" ca="1" si="8"/>
        <v>2.79</v>
      </c>
      <c r="M33" s="180">
        <f t="shared" ca="1" si="9"/>
        <v>367.11000000000007</v>
      </c>
      <c r="N33" s="178">
        <f t="shared" ca="1" si="10"/>
        <v>272.41827522083298</v>
      </c>
      <c r="O33" s="179">
        <f t="shared" ca="1" si="11"/>
        <v>86.942641047315504</v>
      </c>
      <c r="P33" s="179">
        <f t="shared" ca="1" si="12"/>
        <v>4.9701509777450887</v>
      </c>
      <c r="Q33" s="179">
        <f t="shared" ca="1" si="13"/>
        <v>2.790084754106398</v>
      </c>
      <c r="R33" s="180">
        <f t="shared" ca="1" si="14"/>
        <v>367.12115199999994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380.04259999999999</v>
      </c>
      <c r="H34" s="181">
        <f t="shared" ca="1" si="2"/>
        <v>367.121152</v>
      </c>
      <c r="I34" s="182">
        <f t="shared" ca="1" si="5"/>
        <v>272.41000000000003</v>
      </c>
      <c r="J34" s="179">
        <f t="shared" ca="1" si="6"/>
        <v>86.94</v>
      </c>
      <c r="K34" s="179">
        <f t="shared" ca="1" si="7"/>
        <v>4.97</v>
      </c>
      <c r="L34" s="179">
        <f t="shared" ca="1" si="8"/>
        <v>2.79</v>
      </c>
      <c r="M34" s="180">
        <f t="shared" ca="1" si="9"/>
        <v>367.11000000000007</v>
      </c>
      <c r="N34" s="178">
        <f t="shared" ca="1" si="10"/>
        <v>272.41827522083298</v>
      </c>
      <c r="O34" s="179">
        <f t="shared" ca="1" si="11"/>
        <v>86.942641047315504</v>
      </c>
      <c r="P34" s="179">
        <f t="shared" ca="1" si="12"/>
        <v>4.9701509777450887</v>
      </c>
      <c r="Q34" s="179">
        <f t="shared" ca="1" si="13"/>
        <v>2.790084754106398</v>
      </c>
      <c r="R34" s="180">
        <f t="shared" ca="1" si="14"/>
        <v>367.12115199999994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380.04259999999999</v>
      </c>
      <c r="H35" s="181">
        <f t="shared" ca="1" si="2"/>
        <v>367.121152</v>
      </c>
      <c r="I35" s="182">
        <f t="shared" ca="1" si="5"/>
        <v>272.41000000000003</v>
      </c>
      <c r="J35" s="179">
        <f t="shared" ca="1" si="6"/>
        <v>86.94</v>
      </c>
      <c r="K35" s="179">
        <f t="shared" ca="1" si="7"/>
        <v>4.97</v>
      </c>
      <c r="L35" s="179">
        <f t="shared" ca="1" si="8"/>
        <v>2.79</v>
      </c>
      <c r="M35" s="180">
        <f t="shared" ca="1" si="9"/>
        <v>367.11000000000007</v>
      </c>
      <c r="N35" s="178">
        <f t="shared" ca="1" si="10"/>
        <v>272.41827522083298</v>
      </c>
      <c r="O35" s="179">
        <f t="shared" ca="1" si="11"/>
        <v>86.942641047315504</v>
      </c>
      <c r="P35" s="179">
        <f t="shared" ca="1" si="12"/>
        <v>4.9701509777450887</v>
      </c>
      <c r="Q35" s="179">
        <f t="shared" ca="1" si="13"/>
        <v>2.790084754106398</v>
      </c>
      <c r="R35" s="180">
        <f t="shared" ca="1" si="14"/>
        <v>367.12115199999994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380.04259999999999</v>
      </c>
      <c r="H36" s="181">
        <f t="shared" ca="1" si="2"/>
        <v>367.121152</v>
      </c>
      <c r="I36" s="182">
        <f t="shared" ca="1" si="5"/>
        <v>272.41000000000003</v>
      </c>
      <c r="J36" s="179">
        <f t="shared" ca="1" si="6"/>
        <v>86.94</v>
      </c>
      <c r="K36" s="179">
        <f t="shared" ca="1" si="7"/>
        <v>4.97</v>
      </c>
      <c r="L36" s="179">
        <f t="shared" ca="1" si="8"/>
        <v>2.79</v>
      </c>
      <c r="M36" s="180">
        <f t="shared" ca="1" si="9"/>
        <v>367.11000000000007</v>
      </c>
      <c r="N36" s="178">
        <f t="shared" ca="1" si="10"/>
        <v>272.41827522083298</v>
      </c>
      <c r="O36" s="179">
        <f t="shared" ca="1" si="11"/>
        <v>86.942641047315504</v>
      </c>
      <c r="P36" s="179">
        <f t="shared" ca="1" si="12"/>
        <v>4.9701509777450887</v>
      </c>
      <c r="Q36" s="179">
        <f t="shared" ca="1" si="13"/>
        <v>2.790084754106398</v>
      </c>
      <c r="R36" s="180">
        <f t="shared" ca="1" si="14"/>
        <v>367.12115199999994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380.04259999999999</v>
      </c>
      <c r="H37" s="181">
        <f t="shared" ca="1" si="2"/>
        <v>367.121152</v>
      </c>
      <c r="I37" s="182">
        <f t="shared" ca="1" si="5"/>
        <v>272.41000000000003</v>
      </c>
      <c r="J37" s="179">
        <f t="shared" ca="1" si="6"/>
        <v>86.94</v>
      </c>
      <c r="K37" s="179">
        <f t="shared" ca="1" si="7"/>
        <v>4.97</v>
      </c>
      <c r="L37" s="179">
        <f t="shared" ca="1" si="8"/>
        <v>2.79</v>
      </c>
      <c r="M37" s="180">
        <f t="shared" ca="1" si="9"/>
        <v>367.11000000000007</v>
      </c>
      <c r="N37" s="178">
        <f t="shared" ca="1" si="10"/>
        <v>272.41827522083298</v>
      </c>
      <c r="O37" s="179">
        <f t="shared" ca="1" si="11"/>
        <v>86.942641047315504</v>
      </c>
      <c r="P37" s="179">
        <f t="shared" ca="1" si="12"/>
        <v>4.9701509777450887</v>
      </c>
      <c r="Q37" s="179">
        <f t="shared" ca="1" si="13"/>
        <v>2.790084754106398</v>
      </c>
      <c r="R37" s="180">
        <f t="shared" ca="1" si="14"/>
        <v>367.12115199999994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380.04259999999999</v>
      </c>
      <c r="H38" s="181">
        <f t="shared" ca="1" si="2"/>
        <v>367.121152</v>
      </c>
      <c r="I38" s="182">
        <f t="shared" ca="1" si="5"/>
        <v>272.41000000000003</v>
      </c>
      <c r="J38" s="179">
        <f t="shared" ca="1" si="6"/>
        <v>86.94</v>
      </c>
      <c r="K38" s="179">
        <f t="shared" ca="1" si="7"/>
        <v>4.97</v>
      </c>
      <c r="L38" s="179">
        <f t="shared" ca="1" si="8"/>
        <v>2.79</v>
      </c>
      <c r="M38" s="180">
        <f t="shared" ca="1" si="9"/>
        <v>367.11000000000007</v>
      </c>
      <c r="N38" s="178">
        <f t="shared" ca="1" si="10"/>
        <v>272.41827522083298</v>
      </c>
      <c r="O38" s="179">
        <f t="shared" ca="1" si="11"/>
        <v>86.942641047315504</v>
      </c>
      <c r="P38" s="179">
        <f t="shared" ca="1" si="12"/>
        <v>4.9701509777450887</v>
      </c>
      <c r="Q38" s="179">
        <f t="shared" ca="1" si="13"/>
        <v>2.790084754106398</v>
      </c>
      <c r="R38" s="180">
        <f t="shared" ca="1" si="14"/>
        <v>367.12115199999994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380.04259999999999</v>
      </c>
      <c r="H39" s="181">
        <f t="shared" ca="1" si="2"/>
        <v>367.121152</v>
      </c>
      <c r="I39" s="182">
        <f t="shared" ca="1" si="5"/>
        <v>272.41000000000003</v>
      </c>
      <c r="J39" s="179">
        <f t="shared" ca="1" si="6"/>
        <v>86.94</v>
      </c>
      <c r="K39" s="179">
        <f t="shared" ca="1" si="7"/>
        <v>4.97</v>
      </c>
      <c r="L39" s="179">
        <f t="shared" ca="1" si="8"/>
        <v>2.79</v>
      </c>
      <c r="M39" s="180">
        <f t="shared" ca="1" si="9"/>
        <v>367.11000000000007</v>
      </c>
      <c r="N39" s="178">
        <f t="shared" ca="1" si="10"/>
        <v>272.41827522083298</v>
      </c>
      <c r="O39" s="179">
        <f t="shared" ca="1" si="11"/>
        <v>86.942641047315504</v>
      </c>
      <c r="P39" s="179">
        <f t="shared" ca="1" si="12"/>
        <v>4.9701509777450887</v>
      </c>
      <c r="Q39" s="179">
        <f t="shared" ca="1" si="13"/>
        <v>2.790084754106398</v>
      </c>
      <c r="R39" s="180">
        <f t="shared" ca="1" si="14"/>
        <v>367.12115199999994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380.04259999999999</v>
      </c>
      <c r="H40" s="181">
        <f t="shared" ca="1" si="2"/>
        <v>367.121152</v>
      </c>
      <c r="I40" s="182">
        <f t="shared" ca="1" si="5"/>
        <v>272.41000000000003</v>
      </c>
      <c r="J40" s="179">
        <f t="shared" ca="1" si="6"/>
        <v>86.94</v>
      </c>
      <c r="K40" s="179">
        <f t="shared" ca="1" si="7"/>
        <v>4.97</v>
      </c>
      <c r="L40" s="179">
        <f t="shared" ca="1" si="8"/>
        <v>2.79</v>
      </c>
      <c r="M40" s="180">
        <f t="shared" ca="1" si="9"/>
        <v>367.11000000000007</v>
      </c>
      <c r="N40" s="178">
        <f t="shared" ca="1" si="10"/>
        <v>272.41827522083298</v>
      </c>
      <c r="O40" s="179">
        <f t="shared" ca="1" si="11"/>
        <v>86.942641047315504</v>
      </c>
      <c r="P40" s="179">
        <f t="shared" ca="1" si="12"/>
        <v>4.9701509777450887</v>
      </c>
      <c r="Q40" s="179">
        <f t="shared" ca="1" si="13"/>
        <v>2.790084754106398</v>
      </c>
      <c r="R40" s="180">
        <f t="shared" ca="1" si="14"/>
        <v>367.12115199999994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378.82</v>
      </c>
      <c r="H41" s="181">
        <f t="shared" ca="1" si="2"/>
        <v>365.94011999999998</v>
      </c>
      <c r="I41" s="182">
        <f t="shared" ca="1" si="5"/>
        <v>272.41000000000003</v>
      </c>
      <c r="J41" s="179">
        <f t="shared" ca="1" si="6"/>
        <v>86.94</v>
      </c>
      <c r="K41" s="179">
        <f t="shared" ca="1" si="7"/>
        <v>4.97</v>
      </c>
      <c r="L41" s="179">
        <f t="shared" ca="1" si="8"/>
        <v>1.61</v>
      </c>
      <c r="M41" s="180">
        <f t="shared" ca="1" si="9"/>
        <v>365.93000000000006</v>
      </c>
      <c r="N41" s="178">
        <f t="shared" ca="1" si="10"/>
        <v>272.4175336517913</v>
      </c>
      <c r="O41" s="179">
        <f t="shared" ca="1" si="11"/>
        <v>86.942404374607136</v>
      </c>
      <c r="P41" s="179">
        <f t="shared" ca="1" si="12"/>
        <v>4.9701374481458185</v>
      </c>
      <c r="Q41" s="179">
        <f t="shared" ca="1" si="13"/>
        <v>1.6100445254556879</v>
      </c>
      <c r="R41" s="180">
        <f t="shared" ca="1" si="14"/>
        <v>365.94011999999992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378.82</v>
      </c>
      <c r="H42" s="181">
        <f t="shared" ca="1" si="2"/>
        <v>365.94011999999998</v>
      </c>
      <c r="I42" s="182">
        <f t="shared" ca="1" si="5"/>
        <v>272.41000000000003</v>
      </c>
      <c r="J42" s="179">
        <f t="shared" ca="1" si="6"/>
        <v>86.94</v>
      </c>
      <c r="K42" s="179">
        <f t="shared" ca="1" si="7"/>
        <v>4.97</v>
      </c>
      <c r="L42" s="179">
        <f t="shared" ca="1" si="8"/>
        <v>1.61</v>
      </c>
      <c r="M42" s="180">
        <f t="shared" ca="1" si="9"/>
        <v>365.93000000000006</v>
      </c>
      <c r="N42" s="178">
        <f t="shared" ca="1" si="10"/>
        <v>272.4175336517913</v>
      </c>
      <c r="O42" s="179">
        <f t="shared" ca="1" si="11"/>
        <v>86.942404374607136</v>
      </c>
      <c r="P42" s="179">
        <f t="shared" ca="1" si="12"/>
        <v>4.9701374481458185</v>
      </c>
      <c r="Q42" s="179">
        <f t="shared" ca="1" si="13"/>
        <v>1.6100445254556879</v>
      </c>
      <c r="R42" s="180">
        <f t="shared" ca="1" si="14"/>
        <v>365.94011999999992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378.82</v>
      </c>
      <c r="H43" s="181">
        <f t="shared" ca="1" si="2"/>
        <v>365.94011999999998</v>
      </c>
      <c r="I43" s="182">
        <f t="shared" ca="1" si="5"/>
        <v>272.41000000000003</v>
      </c>
      <c r="J43" s="179">
        <f t="shared" ca="1" si="6"/>
        <v>86.94</v>
      </c>
      <c r="K43" s="179">
        <f t="shared" ca="1" si="7"/>
        <v>4.97</v>
      </c>
      <c r="L43" s="179">
        <f t="shared" ca="1" si="8"/>
        <v>1.61</v>
      </c>
      <c r="M43" s="180">
        <f t="shared" ca="1" si="9"/>
        <v>365.93000000000006</v>
      </c>
      <c r="N43" s="178">
        <f t="shared" ca="1" si="10"/>
        <v>272.4175336517913</v>
      </c>
      <c r="O43" s="179">
        <f t="shared" ca="1" si="11"/>
        <v>86.942404374607136</v>
      </c>
      <c r="P43" s="179">
        <f t="shared" ca="1" si="12"/>
        <v>4.9701374481458185</v>
      </c>
      <c r="Q43" s="179">
        <f t="shared" ca="1" si="13"/>
        <v>1.6100445254556879</v>
      </c>
      <c r="R43" s="180">
        <f t="shared" ca="1" si="14"/>
        <v>365.94011999999992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378.82</v>
      </c>
      <c r="H44" s="181">
        <f t="shared" ca="1" si="2"/>
        <v>365.94011999999998</v>
      </c>
      <c r="I44" s="182">
        <f t="shared" ca="1" si="5"/>
        <v>272.41000000000003</v>
      </c>
      <c r="J44" s="179">
        <f t="shared" ca="1" si="6"/>
        <v>86.94</v>
      </c>
      <c r="K44" s="179">
        <f t="shared" ca="1" si="7"/>
        <v>4.97</v>
      </c>
      <c r="L44" s="179">
        <f t="shared" ca="1" si="8"/>
        <v>1.61</v>
      </c>
      <c r="M44" s="180">
        <f t="shared" ca="1" si="9"/>
        <v>365.93000000000006</v>
      </c>
      <c r="N44" s="178">
        <f t="shared" ca="1" si="10"/>
        <v>272.4175336517913</v>
      </c>
      <c r="O44" s="179">
        <f t="shared" ca="1" si="11"/>
        <v>86.942404374607136</v>
      </c>
      <c r="P44" s="179">
        <f t="shared" ca="1" si="12"/>
        <v>4.9701374481458185</v>
      </c>
      <c r="Q44" s="179">
        <f t="shared" ca="1" si="13"/>
        <v>1.6100445254556879</v>
      </c>
      <c r="R44" s="180">
        <f t="shared" ca="1" si="14"/>
        <v>365.94011999999992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378.82</v>
      </c>
      <c r="H45" s="181">
        <f t="shared" ca="1" si="2"/>
        <v>365.94011999999998</v>
      </c>
      <c r="I45" s="182">
        <f t="shared" ca="1" si="5"/>
        <v>272.41000000000003</v>
      </c>
      <c r="J45" s="179">
        <f t="shared" ca="1" si="6"/>
        <v>86.94</v>
      </c>
      <c r="K45" s="179">
        <f t="shared" ca="1" si="7"/>
        <v>4.97</v>
      </c>
      <c r="L45" s="179">
        <f t="shared" ca="1" si="8"/>
        <v>1.61</v>
      </c>
      <c r="M45" s="180">
        <f t="shared" ca="1" si="9"/>
        <v>365.93000000000006</v>
      </c>
      <c r="N45" s="178">
        <f t="shared" ca="1" si="10"/>
        <v>272.4175336517913</v>
      </c>
      <c r="O45" s="179">
        <f t="shared" ca="1" si="11"/>
        <v>86.942404374607136</v>
      </c>
      <c r="P45" s="179">
        <f t="shared" ca="1" si="12"/>
        <v>4.9701374481458185</v>
      </c>
      <c r="Q45" s="179">
        <f t="shared" ca="1" si="13"/>
        <v>1.6100445254556879</v>
      </c>
      <c r="R45" s="180">
        <f t="shared" ca="1" si="14"/>
        <v>365.94011999999992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378.82</v>
      </c>
      <c r="H46" s="181">
        <f t="shared" ca="1" si="2"/>
        <v>365.94011999999998</v>
      </c>
      <c r="I46" s="182">
        <f t="shared" ca="1" si="5"/>
        <v>272.41000000000003</v>
      </c>
      <c r="J46" s="179">
        <f t="shared" ca="1" si="6"/>
        <v>86.94</v>
      </c>
      <c r="K46" s="179">
        <f t="shared" ca="1" si="7"/>
        <v>4.97</v>
      </c>
      <c r="L46" s="179">
        <f t="shared" ca="1" si="8"/>
        <v>1.61</v>
      </c>
      <c r="M46" s="180">
        <f t="shared" ca="1" si="9"/>
        <v>365.93000000000006</v>
      </c>
      <c r="N46" s="178">
        <f t="shared" ca="1" si="10"/>
        <v>272.4175336517913</v>
      </c>
      <c r="O46" s="179">
        <f t="shared" ca="1" si="11"/>
        <v>86.942404374607136</v>
      </c>
      <c r="P46" s="179">
        <f t="shared" ca="1" si="12"/>
        <v>4.9701374481458185</v>
      </c>
      <c r="Q46" s="179">
        <f t="shared" ca="1" si="13"/>
        <v>1.6100445254556879</v>
      </c>
      <c r="R46" s="180">
        <f t="shared" ca="1" si="14"/>
        <v>365.94011999999992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378.82</v>
      </c>
      <c r="H47" s="181">
        <f t="shared" ca="1" si="2"/>
        <v>365.94011999999998</v>
      </c>
      <c r="I47" s="182">
        <f t="shared" ca="1" si="5"/>
        <v>272.41000000000003</v>
      </c>
      <c r="J47" s="179">
        <f t="shared" ca="1" si="6"/>
        <v>86.94</v>
      </c>
      <c r="K47" s="179">
        <f t="shared" ca="1" si="7"/>
        <v>4.97</v>
      </c>
      <c r="L47" s="179">
        <f t="shared" ca="1" si="8"/>
        <v>1.61</v>
      </c>
      <c r="M47" s="180">
        <f t="shared" ca="1" si="9"/>
        <v>365.93000000000006</v>
      </c>
      <c r="N47" s="178">
        <f t="shared" ca="1" si="10"/>
        <v>272.4175336517913</v>
      </c>
      <c r="O47" s="179">
        <f t="shared" ca="1" si="11"/>
        <v>86.942404374607136</v>
      </c>
      <c r="P47" s="179">
        <f t="shared" ca="1" si="12"/>
        <v>4.9701374481458185</v>
      </c>
      <c r="Q47" s="179">
        <f t="shared" ca="1" si="13"/>
        <v>1.6100445254556879</v>
      </c>
      <c r="R47" s="180">
        <f t="shared" ca="1" si="14"/>
        <v>365.94011999999992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378.82</v>
      </c>
      <c r="H48" s="181">
        <f t="shared" ca="1" si="2"/>
        <v>365.94011999999998</v>
      </c>
      <c r="I48" s="182">
        <f t="shared" ca="1" si="5"/>
        <v>272.41000000000003</v>
      </c>
      <c r="J48" s="179">
        <f t="shared" ca="1" si="6"/>
        <v>86.94</v>
      </c>
      <c r="K48" s="179">
        <f t="shared" ca="1" si="7"/>
        <v>4.97</v>
      </c>
      <c r="L48" s="179">
        <f t="shared" ca="1" si="8"/>
        <v>1.61</v>
      </c>
      <c r="M48" s="180">
        <f t="shared" ca="1" si="9"/>
        <v>365.93000000000006</v>
      </c>
      <c r="N48" s="178">
        <f t="shared" ca="1" si="10"/>
        <v>272.4175336517913</v>
      </c>
      <c r="O48" s="179">
        <f t="shared" ca="1" si="11"/>
        <v>86.942404374607136</v>
      </c>
      <c r="P48" s="179">
        <f t="shared" ca="1" si="12"/>
        <v>4.9701374481458185</v>
      </c>
      <c r="Q48" s="179">
        <f t="shared" ca="1" si="13"/>
        <v>1.6100445254556879</v>
      </c>
      <c r="R48" s="180">
        <f t="shared" ca="1" si="14"/>
        <v>365.94011999999992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378.82</v>
      </c>
      <c r="H49" s="181">
        <f t="shared" ca="1" si="2"/>
        <v>365.94011999999998</v>
      </c>
      <c r="I49" s="182">
        <f t="shared" ca="1" si="5"/>
        <v>272.41000000000003</v>
      </c>
      <c r="J49" s="179">
        <f t="shared" ca="1" si="6"/>
        <v>86.94</v>
      </c>
      <c r="K49" s="179">
        <f t="shared" ca="1" si="7"/>
        <v>4.97</v>
      </c>
      <c r="L49" s="179">
        <f t="shared" ca="1" si="8"/>
        <v>1.61</v>
      </c>
      <c r="M49" s="180">
        <f t="shared" ca="1" si="9"/>
        <v>365.93000000000006</v>
      </c>
      <c r="N49" s="178">
        <f t="shared" ca="1" si="10"/>
        <v>272.4175336517913</v>
      </c>
      <c r="O49" s="179">
        <f t="shared" ca="1" si="11"/>
        <v>86.942404374607136</v>
      </c>
      <c r="P49" s="179">
        <f t="shared" ca="1" si="12"/>
        <v>4.9701374481458185</v>
      </c>
      <c r="Q49" s="179">
        <f t="shared" ca="1" si="13"/>
        <v>1.6100445254556879</v>
      </c>
      <c r="R49" s="180">
        <f t="shared" ca="1" si="14"/>
        <v>365.94011999999992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378.82</v>
      </c>
      <c r="H50" s="181">
        <f t="shared" ca="1" si="2"/>
        <v>365.94011999999998</v>
      </c>
      <c r="I50" s="182">
        <f t="shared" ca="1" si="5"/>
        <v>272.41000000000003</v>
      </c>
      <c r="J50" s="179">
        <f t="shared" ca="1" si="6"/>
        <v>86.94</v>
      </c>
      <c r="K50" s="179">
        <f t="shared" ca="1" si="7"/>
        <v>4.97</v>
      </c>
      <c r="L50" s="179">
        <f t="shared" ca="1" si="8"/>
        <v>1.61</v>
      </c>
      <c r="M50" s="180">
        <f t="shared" ca="1" si="9"/>
        <v>365.93000000000006</v>
      </c>
      <c r="N50" s="178">
        <f t="shared" ca="1" si="10"/>
        <v>272.4175336517913</v>
      </c>
      <c r="O50" s="179">
        <f t="shared" ca="1" si="11"/>
        <v>86.942404374607136</v>
      </c>
      <c r="P50" s="179">
        <f t="shared" ca="1" si="12"/>
        <v>4.9701374481458185</v>
      </c>
      <c r="Q50" s="179">
        <f t="shared" ca="1" si="13"/>
        <v>1.6100445254556879</v>
      </c>
      <c r="R50" s="180">
        <f t="shared" ca="1" si="14"/>
        <v>365.94011999999992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378.82</v>
      </c>
      <c r="H51" s="181">
        <f t="shared" ca="1" si="2"/>
        <v>365.94011999999998</v>
      </c>
      <c r="I51" s="182">
        <f t="shared" ca="1" si="5"/>
        <v>272.41000000000003</v>
      </c>
      <c r="J51" s="179">
        <f t="shared" ca="1" si="6"/>
        <v>86.94</v>
      </c>
      <c r="K51" s="179">
        <f t="shared" ca="1" si="7"/>
        <v>4.97</v>
      </c>
      <c r="L51" s="179">
        <f t="shared" ca="1" si="8"/>
        <v>1.61</v>
      </c>
      <c r="M51" s="180">
        <f t="shared" ca="1" si="9"/>
        <v>365.93000000000006</v>
      </c>
      <c r="N51" s="178">
        <f t="shared" ca="1" si="10"/>
        <v>272.4175336517913</v>
      </c>
      <c r="O51" s="179">
        <f t="shared" ca="1" si="11"/>
        <v>86.942404374607136</v>
      </c>
      <c r="P51" s="179">
        <f t="shared" ca="1" si="12"/>
        <v>4.9701374481458185</v>
      </c>
      <c r="Q51" s="179">
        <f t="shared" ca="1" si="13"/>
        <v>1.6100445254556879</v>
      </c>
      <c r="R51" s="180">
        <f t="shared" ca="1" si="14"/>
        <v>365.94011999999992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378.82</v>
      </c>
      <c r="H52" s="181">
        <f t="shared" ca="1" si="2"/>
        <v>365.94011999999998</v>
      </c>
      <c r="I52" s="182">
        <f t="shared" ca="1" si="5"/>
        <v>272.41000000000003</v>
      </c>
      <c r="J52" s="179">
        <f t="shared" ca="1" si="6"/>
        <v>86.94</v>
      </c>
      <c r="K52" s="179">
        <f t="shared" ca="1" si="7"/>
        <v>4.97</v>
      </c>
      <c r="L52" s="179">
        <f t="shared" ca="1" si="8"/>
        <v>1.61</v>
      </c>
      <c r="M52" s="180">
        <f t="shared" ca="1" si="9"/>
        <v>365.93000000000006</v>
      </c>
      <c r="N52" s="178">
        <f t="shared" ca="1" si="10"/>
        <v>272.4175336517913</v>
      </c>
      <c r="O52" s="179">
        <f t="shared" ca="1" si="11"/>
        <v>86.942404374607136</v>
      </c>
      <c r="P52" s="179">
        <f t="shared" ca="1" si="12"/>
        <v>4.9701374481458185</v>
      </c>
      <c r="Q52" s="179">
        <f t="shared" ca="1" si="13"/>
        <v>1.6100445254556879</v>
      </c>
      <c r="R52" s="180">
        <f t="shared" ca="1" si="14"/>
        <v>365.94011999999992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378.82</v>
      </c>
      <c r="H53" s="181">
        <f t="shared" ca="1" si="2"/>
        <v>365.94011999999998</v>
      </c>
      <c r="I53" s="182">
        <f t="shared" ca="1" si="5"/>
        <v>272.41000000000003</v>
      </c>
      <c r="J53" s="179">
        <f t="shared" ca="1" si="6"/>
        <v>86.94</v>
      </c>
      <c r="K53" s="179">
        <f t="shared" ca="1" si="7"/>
        <v>4.97</v>
      </c>
      <c r="L53" s="179">
        <f t="shared" ca="1" si="8"/>
        <v>1.61</v>
      </c>
      <c r="M53" s="180">
        <f t="shared" ca="1" si="9"/>
        <v>365.93000000000006</v>
      </c>
      <c r="N53" s="178">
        <f t="shared" ca="1" si="10"/>
        <v>272.4175336517913</v>
      </c>
      <c r="O53" s="179">
        <f t="shared" ca="1" si="11"/>
        <v>86.942404374607136</v>
      </c>
      <c r="P53" s="179">
        <f t="shared" ca="1" si="12"/>
        <v>4.9701374481458185</v>
      </c>
      <c r="Q53" s="179">
        <f t="shared" ca="1" si="13"/>
        <v>1.6100445254556879</v>
      </c>
      <c r="R53" s="180">
        <f t="shared" ca="1" si="14"/>
        <v>365.94011999999992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378.82</v>
      </c>
      <c r="H54" s="181">
        <f t="shared" ca="1" si="2"/>
        <v>365.94011999999998</v>
      </c>
      <c r="I54" s="182">
        <f t="shared" ca="1" si="5"/>
        <v>272.41000000000003</v>
      </c>
      <c r="J54" s="179">
        <f t="shared" ca="1" si="6"/>
        <v>86.94</v>
      </c>
      <c r="K54" s="179">
        <f t="shared" ca="1" si="7"/>
        <v>4.97</v>
      </c>
      <c r="L54" s="179">
        <f t="shared" ca="1" si="8"/>
        <v>1.61</v>
      </c>
      <c r="M54" s="180">
        <f t="shared" ca="1" si="9"/>
        <v>365.93000000000006</v>
      </c>
      <c r="N54" s="178">
        <f t="shared" ca="1" si="10"/>
        <v>272.4175336517913</v>
      </c>
      <c r="O54" s="179">
        <f t="shared" ca="1" si="11"/>
        <v>86.942404374607136</v>
      </c>
      <c r="P54" s="179">
        <f t="shared" ca="1" si="12"/>
        <v>4.9701374481458185</v>
      </c>
      <c r="Q54" s="179">
        <f t="shared" ca="1" si="13"/>
        <v>1.6100445254556879</v>
      </c>
      <c r="R54" s="180">
        <f t="shared" ca="1" si="14"/>
        <v>365.94011999999992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378.64</v>
      </c>
      <c r="H55" s="181">
        <f t="shared" ca="1" si="2"/>
        <v>365.76623999999998</v>
      </c>
      <c r="I55" s="182">
        <f t="shared" ca="1" si="5"/>
        <v>272.41000000000003</v>
      </c>
      <c r="J55" s="179">
        <f t="shared" ca="1" si="6"/>
        <v>86.94</v>
      </c>
      <c r="K55" s="179">
        <f t="shared" ca="1" si="7"/>
        <v>4.8</v>
      </c>
      <c r="L55" s="179">
        <f t="shared" ca="1" si="8"/>
        <v>1.61</v>
      </c>
      <c r="M55" s="180">
        <f t="shared" ca="1" si="9"/>
        <v>365.76000000000005</v>
      </c>
      <c r="N55" s="178">
        <f t="shared" ca="1" si="10"/>
        <v>272.41464741469815</v>
      </c>
      <c r="O55" s="179">
        <f t="shared" ca="1" si="11"/>
        <v>86.941483228346442</v>
      </c>
      <c r="P55" s="179">
        <f t="shared" ca="1" si="12"/>
        <v>4.8000818897637787</v>
      </c>
      <c r="Q55" s="179">
        <f t="shared" ca="1" si="13"/>
        <v>1.6100274671916008</v>
      </c>
      <c r="R55" s="180">
        <f t="shared" ca="1" si="14"/>
        <v>365.76623999999998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378.64</v>
      </c>
      <c r="H56" s="181">
        <f t="shared" ca="1" si="2"/>
        <v>365.76623999999998</v>
      </c>
      <c r="I56" s="182">
        <f t="shared" ca="1" si="5"/>
        <v>272.41000000000003</v>
      </c>
      <c r="J56" s="179">
        <f t="shared" ca="1" si="6"/>
        <v>86.94</v>
      </c>
      <c r="K56" s="179">
        <f t="shared" ca="1" si="7"/>
        <v>4.8</v>
      </c>
      <c r="L56" s="179">
        <f t="shared" ca="1" si="8"/>
        <v>1.61</v>
      </c>
      <c r="M56" s="180">
        <f t="shared" ca="1" si="9"/>
        <v>365.76000000000005</v>
      </c>
      <c r="N56" s="178">
        <f t="shared" ca="1" si="10"/>
        <v>272.41464741469815</v>
      </c>
      <c r="O56" s="179">
        <f t="shared" ca="1" si="11"/>
        <v>86.941483228346442</v>
      </c>
      <c r="P56" s="179">
        <f t="shared" ca="1" si="12"/>
        <v>4.8000818897637787</v>
      </c>
      <c r="Q56" s="179">
        <f t="shared" ca="1" si="13"/>
        <v>1.6100274671916008</v>
      </c>
      <c r="R56" s="180">
        <f t="shared" ca="1" si="14"/>
        <v>365.76623999999998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378.82</v>
      </c>
      <c r="H57" s="181">
        <f t="shared" ca="1" si="2"/>
        <v>365.94011999999998</v>
      </c>
      <c r="I57" s="182">
        <f t="shared" ca="1" si="5"/>
        <v>272.41000000000003</v>
      </c>
      <c r="J57" s="179">
        <f t="shared" ca="1" si="6"/>
        <v>86.94</v>
      </c>
      <c r="K57" s="179">
        <f t="shared" ca="1" si="7"/>
        <v>4.97</v>
      </c>
      <c r="L57" s="179">
        <f t="shared" ca="1" si="8"/>
        <v>1.61</v>
      </c>
      <c r="M57" s="180">
        <f t="shared" ca="1" si="9"/>
        <v>365.93000000000006</v>
      </c>
      <c r="N57" s="178">
        <f t="shared" ca="1" si="10"/>
        <v>272.4175336517913</v>
      </c>
      <c r="O57" s="179">
        <f t="shared" ca="1" si="11"/>
        <v>86.942404374607136</v>
      </c>
      <c r="P57" s="179">
        <f t="shared" ca="1" si="12"/>
        <v>4.9701374481458185</v>
      </c>
      <c r="Q57" s="179">
        <f t="shared" ca="1" si="13"/>
        <v>1.6100445254556879</v>
      </c>
      <c r="R57" s="180">
        <f t="shared" ca="1" si="14"/>
        <v>365.94011999999992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378.82</v>
      </c>
      <c r="H58" s="181">
        <f t="shared" ca="1" si="2"/>
        <v>365.94011999999998</v>
      </c>
      <c r="I58" s="182">
        <f t="shared" ca="1" si="5"/>
        <v>272.41000000000003</v>
      </c>
      <c r="J58" s="179">
        <f t="shared" ca="1" si="6"/>
        <v>86.94</v>
      </c>
      <c r="K58" s="179">
        <f t="shared" ca="1" si="7"/>
        <v>4.97</v>
      </c>
      <c r="L58" s="179">
        <f t="shared" ca="1" si="8"/>
        <v>1.61</v>
      </c>
      <c r="M58" s="180">
        <f t="shared" ca="1" si="9"/>
        <v>365.93000000000006</v>
      </c>
      <c r="N58" s="178">
        <f t="shared" ca="1" si="10"/>
        <v>272.4175336517913</v>
      </c>
      <c r="O58" s="179">
        <f t="shared" ca="1" si="11"/>
        <v>86.942404374607136</v>
      </c>
      <c r="P58" s="179">
        <f t="shared" ca="1" si="12"/>
        <v>4.9701374481458185</v>
      </c>
      <c r="Q58" s="179">
        <f t="shared" ca="1" si="13"/>
        <v>1.6100445254556879</v>
      </c>
      <c r="R58" s="180">
        <f t="shared" ca="1" si="14"/>
        <v>365.94011999999992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378.82</v>
      </c>
      <c r="H59" s="181">
        <f t="shared" ca="1" si="2"/>
        <v>365.94011999999998</v>
      </c>
      <c r="I59" s="182">
        <f t="shared" ca="1" si="5"/>
        <v>272.41000000000003</v>
      </c>
      <c r="J59" s="179">
        <f t="shared" ca="1" si="6"/>
        <v>86.94</v>
      </c>
      <c r="K59" s="179">
        <f t="shared" ca="1" si="7"/>
        <v>4.97</v>
      </c>
      <c r="L59" s="179">
        <f t="shared" ca="1" si="8"/>
        <v>1.61</v>
      </c>
      <c r="M59" s="180">
        <f t="shared" ca="1" si="9"/>
        <v>365.93000000000006</v>
      </c>
      <c r="N59" s="178">
        <f t="shared" ca="1" si="10"/>
        <v>272.4175336517913</v>
      </c>
      <c r="O59" s="179">
        <f t="shared" ca="1" si="11"/>
        <v>86.942404374607136</v>
      </c>
      <c r="P59" s="179">
        <f t="shared" ca="1" si="12"/>
        <v>4.9701374481458185</v>
      </c>
      <c r="Q59" s="179">
        <f t="shared" ca="1" si="13"/>
        <v>1.6100445254556879</v>
      </c>
      <c r="R59" s="180">
        <f t="shared" ca="1" si="14"/>
        <v>365.94011999999992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378.82</v>
      </c>
      <c r="H60" s="181">
        <f t="shared" ca="1" si="2"/>
        <v>365.94011999999998</v>
      </c>
      <c r="I60" s="182">
        <f t="shared" ca="1" si="5"/>
        <v>272.41000000000003</v>
      </c>
      <c r="J60" s="179">
        <f t="shared" ca="1" si="6"/>
        <v>86.94</v>
      </c>
      <c r="K60" s="179">
        <f t="shared" ca="1" si="7"/>
        <v>4.97</v>
      </c>
      <c r="L60" s="179">
        <f t="shared" ca="1" si="8"/>
        <v>1.61</v>
      </c>
      <c r="M60" s="180">
        <f t="shared" ca="1" si="9"/>
        <v>365.93000000000006</v>
      </c>
      <c r="N60" s="178">
        <f t="shared" ca="1" si="10"/>
        <v>272.4175336517913</v>
      </c>
      <c r="O60" s="179">
        <f t="shared" ca="1" si="11"/>
        <v>86.942404374607136</v>
      </c>
      <c r="P60" s="179">
        <f t="shared" ca="1" si="12"/>
        <v>4.9701374481458185</v>
      </c>
      <c r="Q60" s="179">
        <f t="shared" ca="1" si="13"/>
        <v>1.6100445254556879</v>
      </c>
      <c r="R60" s="180">
        <f t="shared" ca="1" si="14"/>
        <v>365.94011999999992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378.82</v>
      </c>
      <c r="H61" s="181">
        <f t="shared" ca="1" si="2"/>
        <v>365.94011999999998</v>
      </c>
      <c r="I61" s="182">
        <f t="shared" ca="1" si="5"/>
        <v>272.41000000000003</v>
      </c>
      <c r="J61" s="179">
        <f t="shared" ca="1" si="6"/>
        <v>86.94</v>
      </c>
      <c r="K61" s="179">
        <f t="shared" ca="1" si="7"/>
        <v>4.97</v>
      </c>
      <c r="L61" s="179">
        <f t="shared" ca="1" si="8"/>
        <v>1.61</v>
      </c>
      <c r="M61" s="180">
        <f t="shared" ca="1" si="9"/>
        <v>365.93000000000006</v>
      </c>
      <c r="N61" s="178">
        <f t="shared" ca="1" si="10"/>
        <v>272.4175336517913</v>
      </c>
      <c r="O61" s="179">
        <f t="shared" ca="1" si="11"/>
        <v>86.942404374607136</v>
      </c>
      <c r="P61" s="179">
        <f t="shared" ca="1" si="12"/>
        <v>4.9701374481458185</v>
      </c>
      <c r="Q61" s="179">
        <f t="shared" ca="1" si="13"/>
        <v>1.6100445254556879</v>
      </c>
      <c r="R61" s="180">
        <f t="shared" ca="1" si="14"/>
        <v>365.94011999999992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378.82</v>
      </c>
      <c r="H62" s="181">
        <f t="shared" ca="1" si="2"/>
        <v>365.94011999999998</v>
      </c>
      <c r="I62" s="182">
        <f t="shared" ca="1" si="5"/>
        <v>272.41000000000003</v>
      </c>
      <c r="J62" s="179">
        <f t="shared" ca="1" si="6"/>
        <v>86.94</v>
      </c>
      <c r="K62" s="179">
        <f t="shared" ca="1" si="7"/>
        <v>4.97</v>
      </c>
      <c r="L62" s="179">
        <f t="shared" ca="1" si="8"/>
        <v>1.61</v>
      </c>
      <c r="M62" s="180">
        <f t="shared" ca="1" si="9"/>
        <v>365.93000000000006</v>
      </c>
      <c r="N62" s="178">
        <f t="shared" ca="1" si="10"/>
        <v>272.4175336517913</v>
      </c>
      <c r="O62" s="179">
        <f t="shared" ca="1" si="11"/>
        <v>86.942404374607136</v>
      </c>
      <c r="P62" s="179">
        <f t="shared" ca="1" si="12"/>
        <v>4.9701374481458185</v>
      </c>
      <c r="Q62" s="179">
        <f t="shared" ca="1" si="13"/>
        <v>1.6100445254556879</v>
      </c>
      <c r="R62" s="180">
        <f t="shared" ca="1" si="14"/>
        <v>365.94011999999992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375.76</v>
      </c>
      <c r="H63" s="181">
        <f t="shared" ca="1" si="2"/>
        <v>362.98415999999997</v>
      </c>
      <c r="I63" s="182">
        <f t="shared" ca="1" si="5"/>
        <v>272.41000000000003</v>
      </c>
      <c r="J63" s="179">
        <f t="shared" ca="1" si="6"/>
        <v>83.98</v>
      </c>
      <c r="K63" s="179">
        <f t="shared" ca="1" si="7"/>
        <v>4.97</v>
      </c>
      <c r="L63" s="179">
        <f t="shared" ca="1" si="8"/>
        <v>1.61</v>
      </c>
      <c r="M63" s="180">
        <f t="shared" ca="1" si="9"/>
        <v>362.97000000000008</v>
      </c>
      <c r="N63" s="178">
        <f t="shared" ca="1" si="10"/>
        <v>272.42062711959659</v>
      </c>
      <c r="O63" s="179">
        <f t="shared" ca="1" si="11"/>
        <v>83.983276184808645</v>
      </c>
      <c r="P63" s="179">
        <f t="shared" ca="1" si="12"/>
        <v>4.9701938870981053</v>
      </c>
      <c r="Q63" s="179">
        <f t="shared" ca="1" si="13"/>
        <v>1.6100628084965696</v>
      </c>
      <c r="R63" s="180">
        <f t="shared" ca="1" si="14"/>
        <v>362.98415999999992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375.76</v>
      </c>
      <c r="H64" s="181">
        <f t="shared" ca="1" si="2"/>
        <v>362.98415999999997</v>
      </c>
      <c r="I64" s="182">
        <f t="shared" ca="1" si="5"/>
        <v>272.41000000000003</v>
      </c>
      <c r="J64" s="179">
        <f t="shared" ca="1" si="6"/>
        <v>83.98</v>
      </c>
      <c r="K64" s="179">
        <f t="shared" ca="1" si="7"/>
        <v>4.97</v>
      </c>
      <c r="L64" s="179">
        <f t="shared" ca="1" si="8"/>
        <v>1.61</v>
      </c>
      <c r="M64" s="180">
        <f t="shared" ca="1" si="9"/>
        <v>362.97000000000008</v>
      </c>
      <c r="N64" s="178">
        <f t="shared" ca="1" si="10"/>
        <v>272.42062711959659</v>
      </c>
      <c r="O64" s="179">
        <f t="shared" ca="1" si="11"/>
        <v>83.983276184808645</v>
      </c>
      <c r="P64" s="179">
        <f t="shared" ca="1" si="12"/>
        <v>4.9701938870981053</v>
      </c>
      <c r="Q64" s="179">
        <f t="shared" ca="1" si="13"/>
        <v>1.6100628084965696</v>
      </c>
      <c r="R64" s="180">
        <f t="shared" ca="1" si="14"/>
        <v>362.98415999999992</v>
      </c>
      <c r="W64" s="46"/>
      <c r="X64" s="46">
        <v>64</v>
      </c>
    </row>
    <row r="65" spans="1:24">
      <c r="A65" s="61" t="s">
        <v>107</v>
      </c>
      <c r="B65" s="173">
        <f t="shared" ca="1" si="3"/>
        <v>688.71594700000003</v>
      </c>
      <c r="C65" s="178">
        <f t="shared" ca="1" si="15"/>
        <v>512.27672525309299</v>
      </c>
      <c r="D65" s="179">
        <f t="shared" ca="1" si="15"/>
        <v>164.15771584957341</v>
      </c>
      <c r="E65" s="179">
        <f t="shared" ca="1" si="15"/>
        <v>9.3589708994554925</v>
      </c>
      <c r="F65" s="180">
        <f t="shared" ca="1" si="15"/>
        <v>2.9225349978782731</v>
      </c>
      <c r="G65" s="181">
        <f t="shared" ca="1" si="1"/>
        <v>378.82</v>
      </c>
      <c r="H65" s="181">
        <f t="shared" ca="1" si="2"/>
        <v>365.94011999999998</v>
      </c>
      <c r="I65" s="182">
        <f t="shared" ca="1" si="5"/>
        <v>272.41000000000003</v>
      </c>
      <c r="J65" s="179">
        <f t="shared" ca="1" si="6"/>
        <v>86.94</v>
      </c>
      <c r="K65" s="179">
        <f t="shared" ca="1" si="7"/>
        <v>4.97</v>
      </c>
      <c r="L65" s="179">
        <f t="shared" ca="1" si="8"/>
        <v>1.61</v>
      </c>
      <c r="M65" s="180">
        <f t="shared" ca="1" si="9"/>
        <v>365.93000000000006</v>
      </c>
      <c r="N65" s="178">
        <f t="shared" ca="1" si="10"/>
        <v>272.4175336517913</v>
      </c>
      <c r="O65" s="179">
        <f t="shared" ca="1" si="11"/>
        <v>86.942404374607136</v>
      </c>
      <c r="P65" s="179">
        <f t="shared" ca="1" si="12"/>
        <v>4.9701374481458185</v>
      </c>
      <c r="Q65" s="179">
        <f t="shared" ca="1" si="13"/>
        <v>1.6100445254556879</v>
      </c>
      <c r="R65" s="180">
        <f t="shared" ca="1" si="14"/>
        <v>365.94011999999992</v>
      </c>
      <c r="W65" s="46"/>
      <c r="X65" s="46">
        <v>65</v>
      </c>
    </row>
    <row r="66" spans="1:24">
      <c r="A66" s="61" t="s">
        <v>108</v>
      </c>
      <c r="B66" s="173">
        <f t="shared" ca="1" si="3"/>
        <v>688.71594700000003</v>
      </c>
      <c r="C66" s="178">
        <f t="shared" ca="1" si="15"/>
        <v>512.27672525309299</v>
      </c>
      <c r="D66" s="179">
        <f t="shared" ca="1" si="15"/>
        <v>164.15771584957341</v>
      </c>
      <c r="E66" s="179">
        <f t="shared" ca="1" si="15"/>
        <v>9.3589708994554925</v>
      </c>
      <c r="F66" s="180">
        <f t="shared" ca="1" si="15"/>
        <v>2.9225349978782731</v>
      </c>
      <c r="G66" s="181">
        <f t="shared" ca="1" si="1"/>
        <v>378.82</v>
      </c>
      <c r="H66" s="181">
        <f t="shared" ca="1" si="2"/>
        <v>365.94011999999998</v>
      </c>
      <c r="I66" s="182">
        <f t="shared" ca="1" si="5"/>
        <v>272.41000000000003</v>
      </c>
      <c r="J66" s="179">
        <f t="shared" ca="1" si="6"/>
        <v>86.94</v>
      </c>
      <c r="K66" s="179">
        <f t="shared" ca="1" si="7"/>
        <v>4.97</v>
      </c>
      <c r="L66" s="179">
        <f t="shared" ca="1" si="8"/>
        <v>1.61</v>
      </c>
      <c r="M66" s="180">
        <f t="shared" ca="1" si="9"/>
        <v>365.93000000000006</v>
      </c>
      <c r="N66" s="178">
        <f t="shared" ca="1" si="10"/>
        <v>272.4175336517913</v>
      </c>
      <c r="O66" s="179">
        <f t="shared" ca="1" si="11"/>
        <v>86.942404374607136</v>
      </c>
      <c r="P66" s="179">
        <f t="shared" ca="1" si="12"/>
        <v>4.9701374481458185</v>
      </c>
      <c r="Q66" s="179">
        <f t="shared" ca="1" si="13"/>
        <v>1.6100445254556879</v>
      </c>
      <c r="R66" s="180">
        <f t="shared" ca="1" si="14"/>
        <v>365.94011999999992</v>
      </c>
      <c r="W66" s="46"/>
      <c r="X66" s="46">
        <v>66</v>
      </c>
    </row>
    <row r="67" spans="1:24">
      <c r="A67" s="61" t="s">
        <v>109</v>
      </c>
      <c r="B67" s="173">
        <f t="shared" ca="1" si="3"/>
        <v>688.71594700000003</v>
      </c>
      <c r="C67" s="178">
        <f t="shared" ca="1" si="15"/>
        <v>512.27672525309299</v>
      </c>
      <c r="D67" s="179">
        <f t="shared" ca="1" si="15"/>
        <v>164.15771584957341</v>
      </c>
      <c r="E67" s="179">
        <f t="shared" ca="1" si="15"/>
        <v>9.3589708994554925</v>
      </c>
      <c r="F67" s="180">
        <f t="shared" ca="1" si="15"/>
        <v>2.9225349978782731</v>
      </c>
      <c r="G67" s="181">
        <f t="shared" ref="G67:G98" ca="1" si="16">INDIRECT("ISGS_exbus!" &amp; $V$3 &amp; X67)</f>
        <v>378.82</v>
      </c>
      <c r="H67" s="181">
        <f t="shared" ref="H67:H98" ca="1" si="17">INDIRECT("ISGS_Delhi_pp!" &amp; $V$3 &amp; X67)</f>
        <v>365.94011999999998</v>
      </c>
      <c r="I67" s="182">
        <f t="shared" ca="1" si="5"/>
        <v>272.41000000000003</v>
      </c>
      <c r="J67" s="179">
        <f t="shared" ca="1" si="6"/>
        <v>86.94</v>
      </c>
      <c r="K67" s="179">
        <f t="shared" ca="1" si="7"/>
        <v>4.97</v>
      </c>
      <c r="L67" s="179">
        <f t="shared" ca="1" si="8"/>
        <v>1.61</v>
      </c>
      <c r="M67" s="180">
        <f t="shared" ca="1" si="9"/>
        <v>365.93000000000006</v>
      </c>
      <c r="N67" s="178">
        <f t="shared" ca="1" si="10"/>
        <v>272.4175336517913</v>
      </c>
      <c r="O67" s="179">
        <f t="shared" ca="1" si="11"/>
        <v>86.942404374607136</v>
      </c>
      <c r="P67" s="179">
        <f t="shared" ca="1" si="12"/>
        <v>4.9701374481458185</v>
      </c>
      <c r="Q67" s="179">
        <f t="shared" ca="1" si="13"/>
        <v>1.6100445254556879</v>
      </c>
      <c r="R67" s="180">
        <f t="shared" ca="1" si="14"/>
        <v>365.94011999999992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688.71594700000003</v>
      </c>
      <c r="C68" s="178">
        <f t="shared" ref="C68:F98" ca="1" si="19">$B68*C$1/100</f>
        <v>512.27672525309299</v>
      </c>
      <c r="D68" s="179">
        <f t="shared" ca="1" si="19"/>
        <v>164.15771584957341</v>
      </c>
      <c r="E68" s="179">
        <f t="shared" ca="1" si="19"/>
        <v>9.3589708994554925</v>
      </c>
      <c r="F68" s="180">
        <f t="shared" ca="1" si="19"/>
        <v>2.9225349978782731</v>
      </c>
      <c r="G68" s="181">
        <f t="shared" ca="1" si="16"/>
        <v>378.82</v>
      </c>
      <c r="H68" s="181">
        <f t="shared" ca="1" si="17"/>
        <v>365.94011999999998</v>
      </c>
      <c r="I68" s="182">
        <f t="shared" ref="I68:I98" ca="1" si="20">INDIRECT("BRPL_EOD!" &amp; $V$3 &amp; X68)</f>
        <v>272.41000000000003</v>
      </c>
      <c r="J68" s="179">
        <f t="shared" ref="J68:J98" ca="1" si="21">INDIRECT("BYPL_EOD!" &amp; $V$3 &amp; X68)</f>
        <v>86.94</v>
      </c>
      <c r="K68" s="179">
        <f t="shared" ref="K68:K98" ca="1" si="22">INDIRECT("TPDDL_EOD!" &amp; $V$3 &amp; X68)</f>
        <v>4.97</v>
      </c>
      <c r="L68" s="179">
        <f t="shared" ref="L68:L98" ca="1" si="23">INDIRECT("NDMC_EOD!" &amp; $V$3 &amp; X68)</f>
        <v>1.61</v>
      </c>
      <c r="M68" s="180">
        <f t="shared" ref="M68:M98" ca="1" si="24">SUM(I68:L68)</f>
        <v>365.93000000000006</v>
      </c>
      <c r="N68" s="178">
        <f t="shared" ref="N68:N98" ca="1" si="25">INDIRECT("BRPL_ISGS_exbus!" &amp; $V$3 &amp; X68)</f>
        <v>272.4175336517913</v>
      </c>
      <c r="O68" s="179">
        <f t="shared" ref="O68:O98" ca="1" si="26">INDIRECT("BYPL_ISGS_exbus!" &amp; $V$3 &amp; X68)</f>
        <v>86.942404374607136</v>
      </c>
      <c r="P68" s="179">
        <f t="shared" ref="P68:P98" ca="1" si="27">INDIRECT("TPDDL_ISGS_exbus!" &amp; $V$3 &amp; X68)</f>
        <v>4.9701374481458185</v>
      </c>
      <c r="Q68" s="179">
        <f t="shared" ref="Q68:Q98" ca="1" si="28">INDIRECT("NDMC_ISGS_exbus!" &amp; $V$3 &amp; X68)</f>
        <v>1.6100445254556879</v>
      </c>
      <c r="R68" s="180">
        <f t="shared" ref="R68:R98" ca="1" si="29">SUM(N68:Q68)</f>
        <v>365.94011999999992</v>
      </c>
      <c r="W68" s="46"/>
      <c r="X68" s="46">
        <v>68</v>
      </c>
    </row>
    <row r="69" spans="1:24">
      <c r="A69" s="61" t="s">
        <v>111</v>
      </c>
      <c r="B69" s="173">
        <f t="shared" ca="1" si="18"/>
        <v>688.71594700000003</v>
      </c>
      <c r="C69" s="178">
        <f t="shared" ca="1" si="19"/>
        <v>512.27672525309299</v>
      </c>
      <c r="D69" s="179">
        <f t="shared" ca="1" si="19"/>
        <v>164.15771584957341</v>
      </c>
      <c r="E69" s="179">
        <f t="shared" ca="1" si="19"/>
        <v>9.3589708994554925</v>
      </c>
      <c r="F69" s="180">
        <f t="shared" ca="1" si="19"/>
        <v>2.9225349978782731</v>
      </c>
      <c r="G69" s="181">
        <f t="shared" ca="1" si="16"/>
        <v>378.82</v>
      </c>
      <c r="H69" s="181">
        <f t="shared" ca="1" si="17"/>
        <v>365.94011999999998</v>
      </c>
      <c r="I69" s="182">
        <f t="shared" ca="1" si="20"/>
        <v>272.41000000000003</v>
      </c>
      <c r="J69" s="179">
        <f t="shared" ca="1" si="21"/>
        <v>86.94</v>
      </c>
      <c r="K69" s="179">
        <f t="shared" ca="1" si="22"/>
        <v>4.97</v>
      </c>
      <c r="L69" s="179">
        <f t="shared" ca="1" si="23"/>
        <v>1.61</v>
      </c>
      <c r="M69" s="180">
        <f t="shared" ca="1" si="24"/>
        <v>365.93000000000006</v>
      </c>
      <c r="N69" s="178">
        <f t="shared" ca="1" si="25"/>
        <v>272.4175336517913</v>
      </c>
      <c r="O69" s="179">
        <f t="shared" ca="1" si="26"/>
        <v>86.942404374607136</v>
      </c>
      <c r="P69" s="179">
        <f t="shared" ca="1" si="27"/>
        <v>4.9701374481458185</v>
      </c>
      <c r="Q69" s="179">
        <f t="shared" ca="1" si="28"/>
        <v>1.6100445254556879</v>
      </c>
      <c r="R69" s="180">
        <f t="shared" ca="1" si="29"/>
        <v>365.94011999999992</v>
      </c>
      <c r="W69" s="46"/>
      <c r="X69" s="46">
        <v>69</v>
      </c>
    </row>
    <row r="70" spans="1:24">
      <c r="A70" s="61" t="s">
        <v>112</v>
      </c>
      <c r="B70" s="173">
        <f t="shared" ca="1" si="18"/>
        <v>688.71594700000003</v>
      </c>
      <c r="C70" s="178">
        <f t="shared" ca="1" si="19"/>
        <v>512.27672525309299</v>
      </c>
      <c r="D70" s="179">
        <f t="shared" ca="1" si="19"/>
        <v>164.15771584957341</v>
      </c>
      <c r="E70" s="179">
        <f t="shared" ca="1" si="19"/>
        <v>9.3589708994554925</v>
      </c>
      <c r="F70" s="180">
        <f t="shared" ca="1" si="19"/>
        <v>2.9225349978782731</v>
      </c>
      <c r="G70" s="181">
        <f t="shared" ca="1" si="16"/>
        <v>378.87</v>
      </c>
      <c r="H70" s="181">
        <f t="shared" ca="1" si="17"/>
        <v>365.98842000000002</v>
      </c>
      <c r="I70" s="182">
        <f t="shared" ca="1" si="20"/>
        <v>272.41000000000003</v>
      </c>
      <c r="J70" s="179">
        <f t="shared" ca="1" si="21"/>
        <v>86.94</v>
      </c>
      <c r="K70" s="179">
        <f t="shared" ca="1" si="22"/>
        <v>4.97</v>
      </c>
      <c r="L70" s="179">
        <f t="shared" ca="1" si="23"/>
        <v>1.66</v>
      </c>
      <c r="M70" s="180">
        <f t="shared" ca="1" si="24"/>
        <v>365.98000000000008</v>
      </c>
      <c r="N70" s="178">
        <f t="shared" ca="1" si="25"/>
        <v>272.4162672610525</v>
      </c>
      <c r="O70" s="179">
        <f t="shared" ca="1" si="26"/>
        <v>86.942000204382737</v>
      </c>
      <c r="P70" s="179">
        <f t="shared" ca="1" si="27"/>
        <v>4.9701143434067427</v>
      </c>
      <c r="Q70" s="179">
        <f t="shared" ca="1" si="28"/>
        <v>1.6600381911579865</v>
      </c>
      <c r="R70" s="180">
        <f t="shared" ca="1" si="29"/>
        <v>365.98841999999996</v>
      </c>
      <c r="W70" s="46"/>
      <c r="X70" s="46">
        <v>70</v>
      </c>
    </row>
    <row r="71" spans="1:24">
      <c r="A71" s="61" t="s">
        <v>113</v>
      </c>
      <c r="B71" s="173">
        <f t="shared" ca="1" si="18"/>
        <v>688.71594700000003</v>
      </c>
      <c r="C71" s="178">
        <f t="shared" ca="1" si="19"/>
        <v>512.27672525309299</v>
      </c>
      <c r="D71" s="179">
        <f t="shared" ca="1" si="19"/>
        <v>164.15771584957341</v>
      </c>
      <c r="E71" s="179">
        <f t="shared" ca="1" si="19"/>
        <v>9.3589708994554925</v>
      </c>
      <c r="F71" s="180">
        <f t="shared" ca="1" si="19"/>
        <v>2.9225349978782731</v>
      </c>
      <c r="G71" s="181">
        <f t="shared" ca="1" si="16"/>
        <v>379</v>
      </c>
      <c r="H71" s="181">
        <f t="shared" ca="1" si="17"/>
        <v>366.11399999999998</v>
      </c>
      <c r="I71" s="182">
        <f t="shared" ca="1" si="20"/>
        <v>274.76</v>
      </c>
      <c r="J71" s="179">
        <f t="shared" ca="1" si="21"/>
        <v>84.71</v>
      </c>
      <c r="K71" s="179">
        <f t="shared" ca="1" si="22"/>
        <v>5.0199999999999996</v>
      </c>
      <c r="L71" s="179">
        <f t="shared" ca="1" si="23"/>
        <v>1.63</v>
      </c>
      <c r="M71" s="180">
        <f t="shared" ca="1" si="24"/>
        <v>366.11999999999995</v>
      </c>
      <c r="N71" s="178">
        <f t="shared" ca="1" si="25"/>
        <v>274.7554972140282</v>
      </c>
      <c r="O71" s="179">
        <f t="shared" ca="1" si="26"/>
        <v>84.708611766633894</v>
      </c>
      <c r="P71" s="179">
        <f t="shared" ca="1" si="27"/>
        <v>5.0199177318911836</v>
      </c>
      <c r="Q71" s="179">
        <f t="shared" ca="1" si="28"/>
        <v>1.6299732874467388</v>
      </c>
      <c r="R71" s="180">
        <f t="shared" ca="1" si="29"/>
        <v>366.11399999999998</v>
      </c>
      <c r="W71" s="46"/>
      <c r="X71" s="46">
        <v>71</v>
      </c>
    </row>
    <row r="72" spans="1:24">
      <c r="A72" s="61" t="s">
        <v>114</v>
      </c>
      <c r="B72" s="173">
        <f t="shared" ca="1" si="18"/>
        <v>688.71594700000003</v>
      </c>
      <c r="C72" s="178">
        <f t="shared" ca="1" si="19"/>
        <v>512.27672525309299</v>
      </c>
      <c r="D72" s="179">
        <f t="shared" ca="1" si="19"/>
        <v>164.15771584957341</v>
      </c>
      <c r="E72" s="179">
        <f t="shared" ca="1" si="19"/>
        <v>9.3589708994554925</v>
      </c>
      <c r="F72" s="180">
        <f t="shared" ca="1" si="19"/>
        <v>2.9225349978782731</v>
      </c>
      <c r="G72" s="181">
        <f t="shared" ca="1" si="16"/>
        <v>423.76</v>
      </c>
      <c r="H72" s="181">
        <f t="shared" ca="1" si="17"/>
        <v>409.35216000000003</v>
      </c>
      <c r="I72" s="182">
        <f t="shared" ca="1" si="20"/>
        <v>318.77999999999997</v>
      </c>
      <c r="J72" s="179">
        <f t="shared" ca="1" si="21"/>
        <v>83.98</v>
      </c>
      <c r="K72" s="179">
        <f t="shared" ca="1" si="22"/>
        <v>4.97</v>
      </c>
      <c r="L72" s="179">
        <f t="shared" ca="1" si="23"/>
        <v>1.61</v>
      </c>
      <c r="M72" s="180">
        <f t="shared" ca="1" si="24"/>
        <v>409.34000000000003</v>
      </c>
      <c r="N72" s="178">
        <f t="shared" ca="1" si="25"/>
        <v>318.78946979234865</v>
      </c>
      <c r="O72" s="179">
        <f t="shared" ca="1" si="26"/>
        <v>83.982494739825086</v>
      </c>
      <c r="P72" s="179">
        <f t="shared" ca="1" si="27"/>
        <v>4.9701476405921721</v>
      </c>
      <c r="Q72" s="179">
        <f t="shared" ca="1" si="28"/>
        <v>1.6100478272340841</v>
      </c>
      <c r="R72" s="180">
        <f t="shared" ca="1" si="29"/>
        <v>409.35216000000003</v>
      </c>
      <c r="W72" s="46"/>
      <c r="X72" s="46">
        <v>72</v>
      </c>
    </row>
    <row r="73" spans="1:24">
      <c r="A73" s="61" t="s">
        <v>115</v>
      </c>
      <c r="B73" s="173">
        <f t="shared" ca="1" si="18"/>
        <v>688.71594700000003</v>
      </c>
      <c r="C73" s="178">
        <f t="shared" ca="1" si="19"/>
        <v>512.27672525309299</v>
      </c>
      <c r="D73" s="179">
        <f t="shared" ca="1" si="19"/>
        <v>164.15771584957341</v>
      </c>
      <c r="E73" s="179">
        <f t="shared" ca="1" si="19"/>
        <v>9.3589708994554925</v>
      </c>
      <c r="F73" s="180">
        <f t="shared" ca="1" si="19"/>
        <v>2.9225349978782731</v>
      </c>
      <c r="G73" s="181">
        <f t="shared" ca="1" si="16"/>
        <v>455.06579599999998</v>
      </c>
      <c r="H73" s="181">
        <f t="shared" ca="1" si="17"/>
        <v>439.59355900000003</v>
      </c>
      <c r="I73" s="182">
        <f t="shared" ca="1" si="20"/>
        <v>350.33</v>
      </c>
      <c r="J73" s="179">
        <f t="shared" ca="1" si="21"/>
        <v>82.97</v>
      </c>
      <c r="K73" s="179">
        <f t="shared" ca="1" si="22"/>
        <v>4.75</v>
      </c>
      <c r="L73" s="179">
        <f t="shared" ca="1" si="23"/>
        <v>1.54</v>
      </c>
      <c r="M73" s="180">
        <f t="shared" ca="1" si="24"/>
        <v>439.59</v>
      </c>
      <c r="N73" s="178">
        <f t="shared" ca="1" si="25"/>
        <v>350.33283633492573</v>
      </c>
      <c r="O73" s="179">
        <f t="shared" ca="1" si="26"/>
        <v>82.970671740098737</v>
      </c>
      <c r="P73" s="179">
        <f t="shared" ca="1" si="27"/>
        <v>4.7500384568575269</v>
      </c>
      <c r="Q73" s="179">
        <f t="shared" ca="1" si="28"/>
        <v>1.5400124681180192</v>
      </c>
      <c r="R73" s="180">
        <f t="shared" ca="1" si="29"/>
        <v>439.59355899999997</v>
      </c>
      <c r="W73" s="46"/>
      <c r="X73" s="46">
        <v>73</v>
      </c>
    </row>
    <row r="74" spans="1:24">
      <c r="A74" s="61" t="s">
        <v>116</v>
      </c>
      <c r="B74" s="173">
        <f t="shared" ca="1" si="18"/>
        <v>688.71594700000003</v>
      </c>
      <c r="C74" s="178">
        <f t="shared" ca="1" si="19"/>
        <v>512.27672525309299</v>
      </c>
      <c r="D74" s="179">
        <f t="shared" ca="1" si="19"/>
        <v>164.15771584957341</v>
      </c>
      <c r="E74" s="179">
        <f t="shared" ca="1" si="19"/>
        <v>9.3589708994554925</v>
      </c>
      <c r="F74" s="180">
        <f t="shared" ca="1" si="19"/>
        <v>2.9225349978782731</v>
      </c>
      <c r="G74" s="181">
        <f t="shared" ca="1" si="16"/>
        <v>526.82000000000005</v>
      </c>
      <c r="H74" s="181">
        <f t="shared" ca="1" si="17"/>
        <v>508.90812</v>
      </c>
      <c r="I74" s="182">
        <f t="shared" ca="1" si="20"/>
        <v>415.38</v>
      </c>
      <c r="J74" s="179">
        <f t="shared" ca="1" si="21"/>
        <v>86.94</v>
      </c>
      <c r="K74" s="179">
        <f t="shared" ca="1" si="22"/>
        <v>4.97</v>
      </c>
      <c r="L74" s="179">
        <f t="shared" ca="1" si="23"/>
        <v>1.61</v>
      </c>
      <c r="M74" s="180">
        <f t="shared" ca="1" si="24"/>
        <v>508.90000000000003</v>
      </c>
      <c r="N74" s="178">
        <f t="shared" ca="1" si="25"/>
        <v>415.38662779642362</v>
      </c>
      <c r="O74" s="179">
        <f t="shared" ca="1" si="26"/>
        <v>86.941387213204948</v>
      </c>
      <c r="P74" s="179">
        <f t="shared" ca="1" si="27"/>
        <v>4.9700793012379636</v>
      </c>
      <c r="Q74" s="179">
        <f t="shared" ca="1" si="28"/>
        <v>1.610025689133425</v>
      </c>
      <c r="R74" s="180">
        <f t="shared" ca="1" si="29"/>
        <v>508.90811999999994</v>
      </c>
      <c r="W74" s="46"/>
      <c r="X74" s="46">
        <v>74</v>
      </c>
    </row>
    <row r="75" spans="1:24">
      <c r="A75" s="61" t="s">
        <v>117</v>
      </c>
      <c r="B75" s="173">
        <f t="shared" ca="1" si="18"/>
        <v>688.71594700000003</v>
      </c>
      <c r="C75" s="178">
        <f t="shared" ca="1" si="19"/>
        <v>512.27672525309299</v>
      </c>
      <c r="D75" s="179">
        <f t="shared" ca="1" si="19"/>
        <v>164.15771584957341</v>
      </c>
      <c r="E75" s="179">
        <f t="shared" ca="1" si="19"/>
        <v>9.3589708994554925</v>
      </c>
      <c r="F75" s="180">
        <f t="shared" ca="1" si="19"/>
        <v>2.9225349978782731</v>
      </c>
      <c r="G75" s="181">
        <f t="shared" ca="1" si="16"/>
        <v>652.12080000000003</v>
      </c>
      <c r="H75" s="181">
        <f t="shared" ca="1" si="17"/>
        <v>629.94869300000005</v>
      </c>
      <c r="I75" s="182">
        <f t="shared" ca="1" si="20"/>
        <v>463.68</v>
      </c>
      <c r="J75" s="179">
        <f t="shared" ca="1" si="21"/>
        <v>158.61000000000001</v>
      </c>
      <c r="K75" s="179">
        <f t="shared" ca="1" si="22"/>
        <v>4.97</v>
      </c>
      <c r="L75" s="179">
        <f t="shared" ca="1" si="23"/>
        <v>2.69</v>
      </c>
      <c r="M75" s="180">
        <f t="shared" ca="1" si="24"/>
        <v>629.95000000000005</v>
      </c>
      <c r="N75" s="178">
        <f t="shared" ca="1" si="25"/>
        <v>463.67903797164854</v>
      </c>
      <c r="O75" s="179">
        <f t="shared" ca="1" si="26"/>
        <v>158.6096709210731</v>
      </c>
      <c r="P75" s="179">
        <f t="shared" ca="1" si="27"/>
        <v>4.9699896884038415</v>
      </c>
      <c r="Q75" s="179">
        <f t="shared" ca="1" si="28"/>
        <v>2.6899944188745137</v>
      </c>
      <c r="R75" s="180">
        <f t="shared" ca="1" si="29"/>
        <v>629.94869300000005</v>
      </c>
      <c r="W75" s="46"/>
      <c r="X75" s="46">
        <v>75</v>
      </c>
    </row>
    <row r="76" spans="1:24">
      <c r="A76" s="61" t="s">
        <v>118</v>
      </c>
      <c r="B76" s="173">
        <f t="shared" ca="1" si="18"/>
        <v>688.71594700000003</v>
      </c>
      <c r="C76" s="178">
        <f t="shared" ca="1" si="19"/>
        <v>512.27672525309299</v>
      </c>
      <c r="D76" s="179">
        <f t="shared" ca="1" si="19"/>
        <v>164.15771584957341</v>
      </c>
      <c r="E76" s="179">
        <f t="shared" ca="1" si="19"/>
        <v>9.3589708994554925</v>
      </c>
      <c r="F76" s="180">
        <f t="shared" ca="1" si="19"/>
        <v>2.9225349978782731</v>
      </c>
      <c r="G76" s="181">
        <f t="shared" ca="1" si="16"/>
        <v>684.40070000000003</v>
      </c>
      <c r="H76" s="181">
        <f t="shared" ca="1" si="17"/>
        <v>661.13107600000001</v>
      </c>
      <c r="I76" s="182">
        <f t="shared" ca="1" si="20"/>
        <v>494.85</v>
      </c>
      <c r="J76" s="179">
        <f t="shared" ca="1" si="21"/>
        <v>158.61000000000001</v>
      </c>
      <c r="K76" s="179">
        <f t="shared" ca="1" si="22"/>
        <v>4.97</v>
      </c>
      <c r="L76" s="179">
        <f t="shared" ca="1" si="23"/>
        <v>2.7</v>
      </c>
      <c r="M76" s="180">
        <f t="shared" ca="1" si="24"/>
        <v>661.13000000000011</v>
      </c>
      <c r="N76" s="178">
        <f t="shared" ca="1" si="25"/>
        <v>494.85080537655222</v>
      </c>
      <c r="O76" s="179">
        <f t="shared" ca="1" si="26"/>
        <v>158.61025814039598</v>
      </c>
      <c r="P76" s="179">
        <f t="shared" ca="1" si="27"/>
        <v>4.970008088757127</v>
      </c>
      <c r="Q76" s="179">
        <f t="shared" ca="1" si="28"/>
        <v>2.7000043942946164</v>
      </c>
      <c r="R76" s="180">
        <f t="shared" ca="1" si="29"/>
        <v>661.13107600000001</v>
      </c>
      <c r="W76" s="46"/>
      <c r="X76" s="46">
        <v>76</v>
      </c>
    </row>
    <row r="77" spans="1:24">
      <c r="A77" s="61" t="s">
        <v>119</v>
      </c>
      <c r="B77" s="173">
        <f t="shared" ca="1" si="18"/>
        <v>688.11594700000001</v>
      </c>
      <c r="C77" s="178">
        <f t="shared" ca="1" si="19"/>
        <v>511.83043671209037</v>
      </c>
      <c r="D77" s="179">
        <f t="shared" ca="1" si="19"/>
        <v>164.01470387208283</v>
      </c>
      <c r="E77" s="179">
        <f t="shared" ca="1" si="19"/>
        <v>9.3508174908345172</v>
      </c>
      <c r="F77" s="180">
        <f t="shared" ca="1" si="19"/>
        <v>2.9199889249923969</v>
      </c>
      <c r="G77" s="181">
        <f t="shared" ca="1" si="16"/>
        <v>683.81150000000002</v>
      </c>
      <c r="H77" s="181">
        <f t="shared" ca="1" si="17"/>
        <v>660.56190900000001</v>
      </c>
      <c r="I77" s="182">
        <f t="shared" ca="1" si="20"/>
        <v>494.42</v>
      </c>
      <c r="J77" s="179">
        <f t="shared" ca="1" si="21"/>
        <v>158.47</v>
      </c>
      <c r="K77" s="179">
        <f t="shared" ca="1" si="22"/>
        <v>4.97</v>
      </c>
      <c r="L77" s="179">
        <f t="shared" ca="1" si="23"/>
        <v>2.7</v>
      </c>
      <c r="M77" s="180">
        <f t="shared" ca="1" si="24"/>
        <v>660.56000000000006</v>
      </c>
      <c r="N77" s="178">
        <f t="shared" ca="1" si="25"/>
        <v>494.42142886002785</v>
      </c>
      <c r="O77" s="179">
        <f t="shared" ca="1" si="26"/>
        <v>158.47045797388577</v>
      </c>
      <c r="P77" s="179">
        <f t="shared" ca="1" si="27"/>
        <v>4.9700143631615594</v>
      </c>
      <c r="Q77" s="179">
        <f t="shared" ca="1" si="28"/>
        <v>2.7000078029247909</v>
      </c>
      <c r="R77" s="180">
        <f t="shared" ca="1" si="29"/>
        <v>660.56190900000001</v>
      </c>
      <c r="W77" s="46"/>
      <c r="X77" s="46">
        <v>77</v>
      </c>
    </row>
    <row r="78" spans="1:24">
      <c r="A78" s="61" t="s">
        <v>120</v>
      </c>
      <c r="B78" s="173">
        <f t="shared" ca="1" si="18"/>
        <v>688.11594700000001</v>
      </c>
      <c r="C78" s="178">
        <f t="shared" ca="1" si="19"/>
        <v>511.83043671209037</v>
      </c>
      <c r="D78" s="179">
        <f t="shared" ca="1" si="19"/>
        <v>164.01470387208283</v>
      </c>
      <c r="E78" s="179">
        <f t="shared" ca="1" si="19"/>
        <v>9.3508174908345172</v>
      </c>
      <c r="F78" s="180">
        <f t="shared" ca="1" si="19"/>
        <v>2.9199889249923969</v>
      </c>
      <c r="G78" s="181">
        <f t="shared" ca="1" si="16"/>
        <v>683.81150000000002</v>
      </c>
      <c r="H78" s="181">
        <f t="shared" ca="1" si="17"/>
        <v>660.56190900000001</v>
      </c>
      <c r="I78" s="182">
        <f t="shared" ca="1" si="20"/>
        <v>494.42</v>
      </c>
      <c r="J78" s="179">
        <f t="shared" ca="1" si="21"/>
        <v>158.47</v>
      </c>
      <c r="K78" s="179">
        <f t="shared" ca="1" si="22"/>
        <v>4.97</v>
      </c>
      <c r="L78" s="179">
        <f t="shared" ca="1" si="23"/>
        <v>2.7</v>
      </c>
      <c r="M78" s="180">
        <f t="shared" ca="1" si="24"/>
        <v>660.56000000000006</v>
      </c>
      <c r="N78" s="178">
        <f t="shared" ca="1" si="25"/>
        <v>494.42142886002785</v>
      </c>
      <c r="O78" s="179">
        <f t="shared" ca="1" si="26"/>
        <v>158.47045797388577</v>
      </c>
      <c r="P78" s="179">
        <f t="shared" ca="1" si="27"/>
        <v>4.9700143631615594</v>
      </c>
      <c r="Q78" s="179">
        <f t="shared" ca="1" si="28"/>
        <v>2.7000078029247909</v>
      </c>
      <c r="R78" s="180">
        <f t="shared" ca="1" si="29"/>
        <v>660.56190900000001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688.01990000000001</v>
      </c>
      <c r="H79" s="181">
        <f t="shared" ca="1" si="17"/>
        <v>664.62722299999996</v>
      </c>
      <c r="I79" s="182">
        <f t="shared" ca="1" si="20"/>
        <v>494.42</v>
      </c>
      <c r="J79" s="179">
        <f t="shared" ca="1" si="21"/>
        <v>158.47</v>
      </c>
      <c r="K79" s="179">
        <f t="shared" ca="1" si="22"/>
        <v>9.0399999999999991</v>
      </c>
      <c r="L79" s="179">
        <f t="shared" ca="1" si="23"/>
        <v>2.7</v>
      </c>
      <c r="M79" s="180">
        <f t="shared" ca="1" si="24"/>
        <v>664.63</v>
      </c>
      <c r="N79" s="178">
        <f t="shared" ca="1" si="25"/>
        <v>494.4179341824173</v>
      </c>
      <c r="O79" s="179">
        <f t="shared" ca="1" si="26"/>
        <v>158.46933787040908</v>
      </c>
      <c r="P79" s="179">
        <f t="shared" ca="1" si="27"/>
        <v>9.0399622284880294</v>
      </c>
      <c r="Q79" s="179">
        <f t="shared" ca="1" si="28"/>
        <v>2.6999887186855847</v>
      </c>
      <c r="R79" s="180">
        <f t="shared" ca="1" si="29"/>
        <v>664.62722299999996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688.01990000000001</v>
      </c>
      <c r="H80" s="181">
        <f t="shared" ca="1" si="17"/>
        <v>664.62722299999996</v>
      </c>
      <c r="I80" s="182">
        <f t="shared" ca="1" si="20"/>
        <v>494.42</v>
      </c>
      <c r="J80" s="179">
        <f t="shared" ca="1" si="21"/>
        <v>158.47</v>
      </c>
      <c r="K80" s="179">
        <f t="shared" ca="1" si="22"/>
        <v>9.0399999999999991</v>
      </c>
      <c r="L80" s="179">
        <f t="shared" ca="1" si="23"/>
        <v>2.7</v>
      </c>
      <c r="M80" s="180">
        <f t="shared" ca="1" si="24"/>
        <v>664.63</v>
      </c>
      <c r="N80" s="178">
        <f t="shared" ca="1" si="25"/>
        <v>494.4179341824173</v>
      </c>
      <c r="O80" s="179">
        <f t="shared" ca="1" si="26"/>
        <v>158.46933787040908</v>
      </c>
      <c r="P80" s="179">
        <f t="shared" ca="1" si="27"/>
        <v>9.0399622284880294</v>
      </c>
      <c r="Q80" s="179">
        <f t="shared" ca="1" si="28"/>
        <v>2.6999887186855847</v>
      </c>
      <c r="R80" s="180">
        <f t="shared" ca="1" si="29"/>
        <v>664.62722299999996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688.01990000000001</v>
      </c>
      <c r="H81" s="181">
        <f t="shared" ca="1" si="17"/>
        <v>664.62722299999996</v>
      </c>
      <c r="I81" s="182">
        <f t="shared" ca="1" si="20"/>
        <v>494.42</v>
      </c>
      <c r="J81" s="179">
        <f t="shared" ca="1" si="21"/>
        <v>158.47</v>
      </c>
      <c r="K81" s="179">
        <f t="shared" ca="1" si="22"/>
        <v>9.0399999999999991</v>
      </c>
      <c r="L81" s="179">
        <f t="shared" ca="1" si="23"/>
        <v>2.7</v>
      </c>
      <c r="M81" s="180">
        <f t="shared" ca="1" si="24"/>
        <v>664.63</v>
      </c>
      <c r="N81" s="178">
        <f t="shared" ca="1" si="25"/>
        <v>494.4179341824173</v>
      </c>
      <c r="O81" s="179">
        <f t="shared" ca="1" si="26"/>
        <v>158.46933787040908</v>
      </c>
      <c r="P81" s="179">
        <f t="shared" ca="1" si="27"/>
        <v>9.0399622284880294</v>
      </c>
      <c r="Q81" s="179">
        <f t="shared" ca="1" si="28"/>
        <v>2.6999887186855847</v>
      </c>
      <c r="R81" s="180">
        <f t="shared" ca="1" si="29"/>
        <v>664.62722299999996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688.01990000000001</v>
      </c>
      <c r="H82" s="181">
        <f t="shared" ca="1" si="17"/>
        <v>664.62722299999996</v>
      </c>
      <c r="I82" s="182">
        <f t="shared" ca="1" si="20"/>
        <v>494.42</v>
      </c>
      <c r="J82" s="179">
        <f t="shared" ca="1" si="21"/>
        <v>158.47</v>
      </c>
      <c r="K82" s="179">
        <f t="shared" ca="1" si="22"/>
        <v>9.0399999999999991</v>
      </c>
      <c r="L82" s="179">
        <f t="shared" ca="1" si="23"/>
        <v>2.7</v>
      </c>
      <c r="M82" s="180">
        <f t="shared" ca="1" si="24"/>
        <v>664.63</v>
      </c>
      <c r="N82" s="178">
        <f t="shared" ca="1" si="25"/>
        <v>494.4179341824173</v>
      </c>
      <c r="O82" s="179">
        <f t="shared" ca="1" si="26"/>
        <v>158.46933787040908</v>
      </c>
      <c r="P82" s="179">
        <f t="shared" ca="1" si="27"/>
        <v>9.0399622284880294</v>
      </c>
      <c r="Q82" s="179">
        <f t="shared" ca="1" si="28"/>
        <v>2.6999887186855847</v>
      </c>
      <c r="R82" s="180">
        <f t="shared" ca="1" si="29"/>
        <v>664.62722299999996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688.01990000000001</v>
      </c>
      <c r="H83" s="181">
        <f t="shared" ca="1" si="17"/>
        <v>664.62722299999996</v>
      </c>
      <c r="I83" s="182">
        <f t="shared" ca="1" si="20"/>
        <v>494.42</v>
      </c>
      <c r="J83" s="179">
        <f t="shared" ca="1" si="21"/>
        <v>158.47</v>
      </c>
      <c r="K83" s="179">
        <f t="shared" ca="1" si="22"/>
        <v>9.0399999999999991</v>
      </c>
      <c r="L83" s="179">
        <f t="shared" ca="1" si="23"/>
        <v>2.7</v>
      </c>
      <c r="M83" s="180">
        <f t="shared" ca="1" si="24"/>
        <v>664.63</v>
      </c>
      <c r="N83" s="178">
        <f t="shared" ca="1" si="25"/>
        <v>494.4179341824173</v>
      </c>
      <c r="O83" s="179">
        <f t="shared" ca="1" si="26"/>
        <v>158.46933787040908</v>
      </c>
      <c r="P83" s="179">
        <f t="shared" ca="1" si="27"/>
        <v>9.0399622284880294</v>
      </c>
      <c r="Q83" s="179">
        <f t="shared" ca="1" si="28"/>
        <v>2.6999887186855847</v>
      </c>
      <c r="R83" s="180">
        <f t="shared" ca="1" si="29"/>
        <v>664.62722299999996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688.01990000000001</v>
      </c>
      <c r="H84" s="181">
        <f t="shared" ca="1" si="17"/>
        <v>664.62722299999996</v>
      </c>
      <c r="I84" s="182">
        <f t="shared" ca="1" si="20"/>
        <v>494.42</v>
      </c>
      <c r="J84" s="179">
        <f t="shared" ca="1" si="21"/>
        <v>158.47</v>
      </c>
      <c r="K84" s="179">
        <f t="shared" ca="1" si="22"/>
        <v>9.0399999999999991</v>
      </c>
      <c r="L84" s="179">
        <f t="shared" ca="1" si="23"/>
        <v>2.7</v>
      </c>
      <c r="M84" s="180">
        <f t="shared" ca="1" si="24"/>
        <v>664.63</v>
      </c>
      <c r="N84" s="178">
        <f t="shared" ca="1" si="25"/>
        <v>494.4179341824173</v>
      </c>
      <c r="O84" s="179">
        <f t="shared" ca="1" si="26"/>
        <v>158.46933787040908</v>
      </c>
      <c r="P84" s="179">
        <f t="shared" ca="1" si="27"/>
        <v>9.0399622284880294</v>
      </c>
      <c r="Q84" s="179">
        <f t="shared" ca="1" si="28"/>
        <v>2.6999887186855847</v>
      </c>
      <c r="R84" s="180">
        <f t="shared" ca="1" si="29"/>
        <v>664.62722299999996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688.01990000000001</v>
      </c>
      <c r="H85" s="181">
        <f t="shared" ca="1" si="17"/>
        <v>664.62722299999996</v>
      </c>
      <c r="I85" s="182">
        <f t="shared" ca="1" si="20"/>
        <v>494.42</v>
      </c>
      <c r="J85" s="179">
        <f t="shared" ca="1" si="21"/>
        <v>158.47</v>
      </c>
      <c r="K85" s="179">
        <f t="shared" ca="1" si="22"/>
        <v>9.0399999999999991</v>
      </c>
      <c r="L85" s="179">
        <f t="shared" ca="1" si="23"/>
        <v>2.7</v>
      </c>
      <c r="M85" s="180">
        <f t="shared" ca="1" si="24"/>
        <v>664.63</v>
      </c>
      <c r="N85" s="178">
        <f t="shared" ca="1" si="25"/>
        <v>494.4179341824173</v>
      </c>
      <c r="O85" s="179">
        <f t="shared" ca="1" si="26"/>
        <v>158.46933787040908</v>
      </c>
      <c r="P85" s="179">
        <f t="shared" ca="1" si="27"/>
        <v>9.0399622284880294</v>
      </c>
      <c r="Q85" s="179">
        <f t="shared" ca="1" si="28"/>
        <v>2.6999887186855847</v>
      </c>
      <c r="R85" s="180">
        <f t="shared" ca="1" si="29"/>
        <v>664.62722299999996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688.01990000000001</v>
      </c>
      <c r="H86" s="181">
        <f t="shared" ca="1" si="17"/>
        <v>664.62722299999996</v>
      </c>
      <c r="I86" s="182">
        <f t="shared" ca="1" si="20"/>
        <v>494.42</v>
      </c>
      <c r="J86" s="179">
        <f t="shared" ca="1" si="21"/>
        <v>158.47</v>
      </c>
      <c r="K86" s="179">
        <f t="shared" ca="1" si="22"/>
        <v>9.0399999999999991</v>
      </c>
      <c r="L86" s="179">
        <f t="shared" ca="1" si="23"/>
        <v>2.7</v>
      </c>
      <c r="M86" s="180">
        <f t="shared" ca="1" si="24"/>
        <v>664.63</v>
      </c>
      <c r="N86" s="178">
        <f t="shared" ca="1" si="25"/>
        <v>494.4179341824173</v>
      </c>
      <c r="O86" s="179">
        <f t="shared" ca="1" si="26"/>
        <v>158.46933787040908</v>
      </c>
      <c r="P86" s="179">
        <f t="shared" ca="1" si="27"/>
        <v>9.0399622284880294</v>
      </c>
      <c r="Q86" s="179">
        <f t="shared" ca="1" si="28"/>
        <v>2.6999887186855847</v>
      </c>
      <c r="R86" s="180">
        <f t="shared" ca="1" si="29"/>
        <v>664.62722299999996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688.01990000000001</v>
      </c>
      <c r="H87" s="181">
        <f t="shared" ca="1" si="17"/>
        <v>664.62722299999996</v>
      </c>
      <c r="I87" s="182">
        <f t="shared" ca="1" si="20"/>
        <v>494.42</v>
      </c>
      <c r="J87" s="179">
        <f t="shared" ca="1" si="21"/>
        <v>158.47</v>
      </c>
      <c r="K87" s="179">
        <f t="shared" ca="1" si="22"/>
        <v>9.0399999999999991</v>
      </c>
      <c r="L87" s="179">
        <f t="shared" ca="1" si="23"/>
        <v>2.7</v>
      </c>
      <c r="M87" s="180">
        <f t="shared" ca="1" si="24"/>
        <v>664.63</v>
      </c>
      <c r="N87" s="178">
        <f t="shared" ca="1" si="25"/>
        <v>494.4179341824173</v>
      </c>
      <c r="O87" s="179">
        <f t="shared" ca="1" si="26"/>
        <v>158.46933787040908</v>
      </c>
      <c r="P87" s="179">
        <f t="shared" ca="1" si="27"/>
        <v>9.0399622284880294</v>
      </c>
      <c r="Q87" s="179">
        <f t="shared" ca="1" si="28"/>
        <v>2.6999887186855847</v>
      </c>
      <c r="R87" s="180">
        <f t="shared" ca="1" si="29"/>
        <v>664.62722299999996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688.01990000000001</v>
      </c>
      <c r="H88" s="181">
        <f t="shared" ca="1" si="17"/>
        <v>664.62722299999996</v>
      </c>
      <c r="I88" s="182">
        <f t="shared" ca="1" si="20"/>
        <v>494.42</v>
      </c>
      <c r="J88" s="179">
        <f t="shared" ca="1" si="21"/>
        <v>158.47</v>
      </c>
      <c r="K88" s="179">
        <f t="shared" ca="1" si="22"/>
        <v>9.0399999999999991</v>
      </c>
      <c r="L88" s="179">
        <f t="shared" ca="1" si="23"/>
        <v>2.7</v>
      </c>
      <c r="M88" s="180">
        <f t="shared" ca="1" si="24"/>
        <v>664.63</v>
      </c>
      <c r="N88" s="178">
        <f t="shared" ca="1" si="25"/>
        <v>494.4179341824173</v>
      </c>
      <c r="O88" s="179">
        <f t="shared" ca="1" si="26"/>
        <v>158.46933787040908</v>
      </c>
      <c r="P88" s="179">
        <f t="shared" ca="1" si="27"/>
        <v>9.0399622284880294</v>
      </c>
      <c r="Q88" s="179">
        <f t="shared" ca="1" si="28"/>
        <v>2.6999887186855847</v>
      </c>
      <c r="R88" s="180">
        <f t="shared" ca="1" si="29"/>
        <v>664.62722299999996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688.01990000000001</v>
      </c>
      <c r="H89" s="181">
        <f t="shared" ca="1" si="17"/>
        <v>664.62722299999996</v>
      </c>
      <c r="I89" s="182">
        <f t="shared" ca="1" si="20"/>
        <v>494.42</v>
      </c>
      <c r="J89" s="179">
        <f t="shared" ca="1" si="21"/>
        <v>158.47</v>
      </c>
      <c r="K89" s="179">
        <f t="shared" ca="1" si="22"/>
        <v>9.0399999999999991</v>
      </c>
      <c r="L89" s="179">
        <f t="shared" ca="1" si="23"/>
        <v>2.7</v>
      </c>
      <c r="M89" s="180">
        <f t="shared" ca="1" si="24"/>
        <v>664.63</v>
      </c>
      <c r="N89" s="178">
        <f t="shared" ca="1" si="25"/>
        <v>494.4179341824173</v>
      </c>
      <c r="O89" s="179">
        <f t="shared" ca="1" si="26"/>
        <v>158.46933787040908</v>
      </c>
      <c r="P89" s="179">
        <f t="shared" ca="1" si="27"/>
        <v>9.0399622284880294</v>
      </c>
      <c r="Q89" s="179">
        <f t="shared" ca="1" si="28"/>
        <v>2.6999887186855847</v>
      </c>
      <c r="R89" s="180">
        <f t="shared" ca="1" si="29"/>
        <v>664.62722299999996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688.01990000000001</v>
      </c>
      <c r="H90" s="181">
        <f t="shared" ca="1" si="17"/>
        <v>664.62722299999996</v>
      </c>
      <c r="I90" s="182">
        <f t="shared" ca="1" si="20"/>
        <v>494.42</v>
      </c>
      <c r="J90" s="179">
        <f t="shared" ca="1" si="21"/>
        <v>158.47</v>
      </c>
      <c r="K90" s="179">
        <f t="shared" ca="1" si="22"/>
        <v>9.0399999999999991</v>
      </c>
      <c r="L90" s="179">
        <f t="shared" ca="1" si="23"/>
        <v>2.7</v>
      </c>
      <c r="M90" s="180">
        <f t="shared" ca="1" si="24"/>
        <v>664.63</v>
      </c>
      <c r="N90" s="178">
        <f t="shared" ca="1" si="25"/>
        <v>494.4179341824173</v>
      </c>
      <c r="O90" s="179">
        <f t="shared" ca="1" si="26"/>
        <v>158.46933787040908</v>
      </c>
      <c r="P90" s="179">
        <f t="shared" ca="1" si="27"/>
        <v>9.0399622284880294</v>
      </c>
      <c r="Q90" s="179">
        <f t="shared" ca="1" si="28"/>
        <v>2.6999887186855847</v>
      </c>
      <c r="R90" s="180">
        <f t="shared" ca="1" si="29"/>
        <v>664.62722299999996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688.01990000000001</v>
      </c>
      <c r="H91" s="181">
        <f t="shared" ca="1" si="17"/>
        <v>664.62722299999996</v>
      </c>
      <c r="I91" s="182">
        <f t="shared" ca="1" si="20"/>
        <v>494.42</v>
      </c>
      <c r="J91" s="179">
        <f t="shared" ca="1" si="21"/>
        <v>158.47</v>
      </c>
      <c r="K91" s="179">
        <f t="shared" ca="1" si="22"/>
        <v>9.0399999999999991</v>
      </c>
      <c r="L91" s="179">
        <f t="shared" ca="1" si="23"/>
        <v>2.7</v>
      </c>
      <c r="M91" s="180">
        <f t="shared" ca="1" si="24"/>
        <v>664.63</v>
      </c>
      <c r="N91" s="178">
        <f t="shared" ca="1" si="25"/>
        <v>494.4179341824173</v>
      </c>
      <c r="O91" s="179">
        <f t="shared" ca="1" si="26"/>
        <v>158.46933787040908</v>
      </c>
      <c r="P91" s="179">
        <f t="shared" ca="1" si="27"/>
        <v>9.0399622284880294</v>
      </c>
      <c r="Q91" s="179">
        <f t="shared" ca="1" si="28"/>
        <v>2.6999887186855847</v>
      </c>
      <c r="R91" s="180">
        <f t="shared" ca="1" si="29"/>
        <v>664.62722299999996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688.01990000000001</v>
      </c>
      <c r="H92" s="181">
        <f t="shared" ca="1" si="17"/>
        <v>664.62722299999996</v>
      </c>
      <c r="I92" s="182">
        <f t="shared" ca="1" si="20"/>
        <v>494.42</v>
      </c>
      <c r="J92" s="179">
        <f t="shared" ca="1" si="21"/>
        <v>158.47</v>
      </c>
      <c r="K92" s="179">
        <f t="shared" ca="1" si="22"/>
        <v>9.0399999999999991</v>
      </c>
      <c r="L92" s="179">
        <f t="shared" ca="1" si="23"/>
        <v>2.7</v>
      </c>
      <c r="M92" s="180">
        <f t="shared" ca="1" si="24"/>
        <v>664.63</v>
      </c>
      <c r="N92" s="178">
        <f t="shared" ca="1" si="25"/>
        <v>494.4179341824173</v>
      </c>
      <c r="O92" s="179">
        <f t="shared" ca="1" si="26"/>
        <v>158.46933787040908</v>
      </c>
      <c r="P92" s="179">
        <f t="shared" ca="1" si="27"/>
        <v>9.0399622284880294</v>
      </c>
      <c r="Q92" s="179">
        <f t="shared" ca="1" si="28"/>
        <v>2.6999887186855847</v>
      </c>
      <c r="R92" s="180">
        <f t="shared" ca="1" si="29"/>
        <v>664.62722299999996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688.01990000000001</v>
      </c>
      <c r="H93" s="181">
        <f t="shared" ca="1" si="17"/>
        <v>664.62722299999996</v>
      </c>
      <c r="I93" s="182">
        <f t="shared" ca="1" si="20"/>
        <v>494.42</v>
      </c>
      <c r="J93" s="179">
        <f t="shared" ca="1" si="21"/>
        <v>158.47</v>
      </c>
      <c r="K93" s="179">
        <f t="shared" ca="1" si="22"/>
        <v>9.0399999999999991</v>
      </c>
      <c r="L93" s="179">
        <f t="shared" ca="1" si="23"/>
        <v>2.7</v>
      </c>
      <c r="M93" s="180">
        <f t="shared" ca="1" si="24"/>
        <v>664.63</v>
      </c>
      <c r="N93" s="178">
        <f t="shared" ca="1" si="25"/>
        <v>494.4179341824173</v>
      </c>
      <c r="O93" s="179">
        <f t="shared" ca="1" si="26"/>
        <v>158.46933787040908</v>
      </c>
      <c r="P93" s="179">
        <f t="shared" ca="1" si="27"/>
        <v>9.0399622284880294</v>
      </c>
      <c r="Q93" s="179">
        <f t="shared" ca="1" si="28"/>
        <v>2.6999887186855847</v>
      </c>
      <c r="R93" s="180">
        <f t="shared" ca="1" si="29"/>
        <v>664.62722299999996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688.01990000000001</v>
      </c>
      <c r="H94" s="181">
        <f t="shared" ca="1" si="17"/>
        <v>664.62722299999996</v>
      </c>
      <c r="I94" s="182">
        <f t="shared" ca="1" si="20"/>
        <v>494.42</v>
      </c>
      <c r="J94" s="179">
        <f t="shared" ca="1" si="21"/>
        <v>158.47</v>
      </c>
      <c r="K94" s="179">
        <f t="shared" ca="1" si="22"/>
        <v>9.0399999999999991</v>
      </c>
      <c r="L94" s="179">
        <f t="shared" ca="1" si="23"/>
        <v>2.7</v>
      </c>
      <c r="M94" s="180">
        <f t="shared" ca="1" si="24"/>
        <v>664.63</v>
      </c>
      <c r="N94" s="178">
        <f t="shared" ca="1" si="25"/>
        <v>494.4179341824173</v>
      </c>
      <c r="O94" s="179">
        <f t="shared" ca="1" si="26"/>
        <v>158.46933787040908</v>
      </c>
      <c r="P94" s="179">
        <f t="shared" ca="1" si="27"/>
        <v>9.0399622284880294</v>
      </c>
      <c r="Q94" s="179">
        <f t="shared" ca="1" si="28"/>
        <v>2.6999887186855847</v>
      </c>
      <c r="R94" s="180">
        <f t="shared" ca="1" si="29"/>
        <v>664.62722299999996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688.01990000000001</v>
      </c>
      <c r="H95" s="181">
        <f t="shared" ca="1" si="17"/>
        <v>664.62722299999996</v>
      </c>
      <c r="I95" s="182">
        <f t="shared" ca="1" si="20"/>
        <v>494.42</v>
      </c>
      <c r="J95" s="179">
        <f t="shared" ca="1" si="21"/>
        <v>158.47</v>
      </c>
      <c r="K95" s="179">
        <f t="shared" ca="1" si="22"/>
        <v>9.0399999999999991</v>
      </c>
      <c r="L95" s="179">
        <f t="shared" ca="1" si="23"/>
        <v>2.7</v>
      </c>
      <c r="M95" s="180">
        <f t="shared" ca="1" si="24"/>
        <v>664.63</v>
      </c>
      <c r="N95" s="178">
        <f t="shared" ca="1" si="25"/>
        <v>494.4179341824173</v>
      </c>
      <c r="O95" s="179">
        <f t="shared" ca="1" si="26"/>
        <v>158.46933787040908</v>
      </c>
      <c r="P95" s="179">
        <f t="shared" ca="1" si="27"/>
        <v>9.0399622284880294</v>
      </c>
      <c r="Q95" s="179">
        <f t="shared" ca="1" si="28"/>
        <v>2.6999887186855847</v>
      </c>
      <c r="R95" s="180">
        <f t="shared" ca="1" si="29"/>
        <v>664.62722299999996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688.01990000000001</v>
      </c>
      <c r="H96" s="181">
        <f t="shared" ca="1" si="17"/>
        <v>664.62722299999996</v>
      </c>
      <c r="I96" s="182">
        <f t="shared" ca="1" si="20"/>
        <v>494.42</v>
      </c>
      <c r="J96" s="179">
        <f t="shared" ca="1" si="21"/>
        <v>158.47</v>
      </c>
      <c r="K96" s="179">
        <f t="shared" ca="1" si="22"/>
        <v>9.0399999999999991</v>
      </c>
      <c r="L96" s="179">
        <f t="shared" ca="1" si="23"/>
        <v>2.7</v>
      </c>
      <c r="M96" s="180">
        <f t="shared" ca="1" si="24"/>
        <v>664.63</v>
      </c>
      <c r="N96" s="178">
        <f t="shared" ca="1" si="25"/>
        <v>494.4179341824173</v>
      </c>
      <c r="O96" s="179">
        <f t="shared" ca="1" si="26"/>
        <v>158.46933787040908</v>
      </c>
      <c r="P96" s="179">
        <f t="shared" ca="1" si="27"/>
        <v>9.0399622284880294</v>
      </c>
      <c r="Q96" s="179">
        <f t="shared" ca="1" si="28"/>
        <v>2.6999887186855847</v>
      </c>
      <c r="R96" s="180">
        <f t="shared" ca="1" si="29"/>
        <v>664.62722299999996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688.01990000000001</v>
      </c>
      <c r="H97" s="181">
        <f t="shared" ca="1" si="17"/>
        <v>664.62722299999996</v>
      </c>
      <c r="I97" s="182">
        <f t="shared" ca="1" si="20"/>
        <v>494.42</v>
      </c>
      <c r="J97" s="179">
        <f t="shared" ca="1" si="21"/>
        <v>158.47</v>
      </c>
      <c r="K97" s="179">
        <f t="shared" ca="1" si="22"/>
        <v>9.0399999999999991</v>
      </c>
      <c r="L97" s="179">
        <f t="shared" ca="1" si="23"/>
        <v>2.7</v>
      </c>
      <c r="M97" s="180">
        <f t="shared" ca="1" si="24"/>
        <v>664.63</v>
      </c>
      <c r="N97" s="178">
        <f t="shared" ca="1" si="25"/>
        <v>494.4179341824173</v>
      </c>
      <c r="O97" s="179">
        <f t="shared" ca="1" si="26"/>
        <v>158.46933787040908</v>
      </c>
      <c r="P97" s="179">
        <f t="shared" ca="1" si="27"/>
        <v>9.0399622284880294</v>
      </c>
      <c r="Q97" s="179">
        <f t="shared" ca="1" si="28"/>
        <v>2.6999887186855847</v>
      </c>
      <c r="R97" s="180">
        <f t="shared" ca="1" si="29"/>
        <v>664.62722299999996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688.01990000000001</v>
      </c>
      <c r="H98" s="186">
        <f t="shared" ca="1" si="17"/>
        <v>664.62722299999996</v>
      </c>
      <c r="I98" s="187">
        <f t="shared" ca="1" si="20"/>
        <v>494.42</v>
      </c>
      <c r="J98" s="184">
        <f t="shared" ca="1" si="21"/>
        <v>158.47</v>
      </c>
      <c r="K98" s="184">
        <f t="shared" ca="1" si="22"/>
        <v>9.0399999999999991</v>
      </c>
      <c r="L98" s="184">
        <f t="shared" ca="1" si="23"/>
        <v>2.7</v>
      </c>
      <c r="M98" s="185">
        <f t="shared" ca="1" si="24"/>
        <v>664.63</v>
      </c>
      <c r="N98" s="183">
        <f t="shared" ca="1" si="25"/>
        <v>494.4179341824173</v>
      </c>
      <c r="O98" s="184">
        <f t="shared" ca="1" si="26"/>
        <v>158.46933787040908</v>
      </c>
      <c r="P98" s="184">
        <f t="shared" ca="1" si="27"/>
        <v>9.0399622284880294</v>
      </c>
      <c r="Q98" s="184">
        <f t="shared" ca="1" si="28"/>
        <v>2.6999887186855847</v>
      </c>
      <c r="R98" s="185">
        <f t="shared" ca="1" si="29"/>
        <v>664.62722299999996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16.497682727999976</v>
      </c>
      <c r="C99" s="56">
        <f t="shared" ref="C99:R99" ca="1" si="30">SUM(C3:C98)/4000</f>
        <v>12.271211257671579</v>
      </c>
      <c r="D99" s="54">
        <f t="shared" ca="1" si="30"/>
        <v>3.9322770515715053</v>
      </c>
      <c r="E99" s="54">
        <f t="shared" ca="1" si="30"/>
        <v>0.22418724763433034</v>
      </c>
      <c r="F99" s="55">
        <f t="shared" ca="1" si="30"/>
        <v>7.0007171122570128E-2</v>
      </c>
      <c r="G99" s="59">
        <f t="shared" ca="1" si="30"/>
        <v>11.989233667999997</v>
      </c>
      <c r="H99" s="59">
        <f t="shared" ca="1" si="30"/>
        <v>11.581599722750012</v>
      </c>
      <c r="I99" s="170">
        <f t="shared" ca="1" si="30"/>
        <v>8.4732499999999895</v>
      </c>
      <c r="J99" s="54">
        <f t="shared" ca="1" si="30"/>
        <v>2.8981374999999923</v>
      </c>
      <c r="K99" s="54">
        <f t="shared" ca="1" si="30"/>
        <v>0.15378250000000013</v>
      </c>
      <c r="L99" s="54">
        <f t="shared" ca="1" si="30"/>
        <v>5.63175E-2</v>
      </c>
      <c r="M99" s="55">
        <f t="shared" ca="1" si="30"/>
        <v>11.581487499999991</v>
      </c>
      <c r="N99" s="56">
        <f t="shared" ca="1" si="30"/>
        <v>8.4733324865886104</v>
      </c>
      <c r="O99" s="54">
        <f t="shared" ca="1" si="30"/>
        <v>2.8981651106788231</v>
      </c>
      <c r="P99" s="54">
        <f t="shared" ca="1" si="30"/>
        <v>0.15378400347649337</v>
      </c>
      <c r="Q99" s="54">
        <f t="shared" ca="1" si="30"/>
        <v>5.6318122006066063E-2</v>
      </c>
      <c r="R99" s="55">
        <f t="shared" ca="1" si="30"/>
        <v>11.581599722750012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7.1710919102514481E-3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-2.9061245235340039E-4</v>
      </c>
      <c r="K3" s="24">
        <f>BRPL_EOD!K3-BRPL_ISGS_exbus!K3</f>
        <v>-3.7190095554251457E-6</v>
      </c>
      <c r="L3" s="24">
        <f>BRPL_EOD!L3-BRPL_ISGS_exbus!L3</f>
        <v>5.5512460486895066E-4</v>
      </c>
      <c r="M3" s="24">
        <f>BRPL_EOD!M3-BRPL_ISGS_exbus!M3</f>
        <v>2.6998555887445264E-3</v>
      </c>
      <c r="N3" s="24">
        <f>BRPL_EOD!N3-BRPL_ISGS_exbus!N3</f>
        <v>-4.8851972698571444E-3</v>
      </c>
      <c r="O3" s="24">
        <f>BRPL_EOD!O3-BRPL_ISGS_exbus!O3</f>
        <v>-2.2128650705610653E-4</v>
      </c>
      <c r="P3" s="24">
        <f>BRPL_EOD!P3-BRPL_ISGS_exbus!P3</f>
        <v>1.4602015322040529E-4</v>
      </c>
      <c r="Q3" s="24">
        <f>BRPL_EOD!Q3-BRPL_ISGS_exbus!Q3</f>
        <v>8.8574185936707295E-4</v>
      </c>
      <c r="R3" s="24">
        <f>BRPL_EOD!R3-BRPL_ISGS_exbus!R3</f>
        <v>3.8999728901458752E-3</v>
      </c>
      <c r="S3" s="24">
        <f>BRPL_EOD!S3-BRPL_ISGS_exbus!S3</f>
        <v>5.4014530428236895E-3</v>
      </c>
      <c r="T3" s="24">
        <f>BRPL_EOD!T3-BRPL_ISGS_exbus!T3</f>
        <v>-2.35395973154362E-3</v>
      </c>
      <c r="U3" s="24">
        <f>BRPL_EOD!U3-BRPL_ISGS_exbus!U3</f>
        <v>3.7080328275607144E-4</v>
      </c>
      <c r="V3" s="24">
        <f>BRPL_EOD!V3-BRPL_ISGS_exbus!V3</f>
        <v>-1.2306620209070473E-3</v>
      </c>
      <c r="W3" s="24">
        <f>BRPL_EOD!W3-BRPL_ISGS_exbus!W3</f>
        <v>-1.5198130841120872E-3</v>
      </c>
      <c r="X3" s="24">
        <f>BRPL_EOD!X3-BRPL_ISGS_exbus!X3</f>
        <v>9.6624319418481264E-4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5.3236293723628592E-3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-2.9061245235340039E-4</v>
      </c>
      <c r="K4" s="24">
        <f>BRPL_EOD!K4-BRPL_ISGS_exbus!K4</f>
        <v>-3.7190095554251457E-6</v>
      </c>
      <c r="L4" s="24">
        <f>BRPL_EOD!L4-BRPL_ISGS_exbus!L4</f>
        <v>5.5512460486895066E-4</v>
      </c>
      <c r="M4" s="24">
        <f>BRPL_EOD!M4-BRPL_ISGS_exbus!M4</f>
        <v>2.6998555887445264E-3</v>
      </c>
      <c r="N4" s="24">
        <f>BRPL_EOD!N4-BRPL_ISGS_exbus!N4</f>
        <v>-4.8851972698571444E-3</v>
      </c>
      <c r="O4" s="24">
        <f>BRPL_EOD!O4-BRPL_ISGS_exbus!O4</f>
        <v>-2.2128650705610653E-4</v>
      </c>
      <c r="P4" s="24">
        <f>BRPL_EOD!P4-BRPL_ISGS_exbus!P4</f>
        <v>1.4602015322040529E-4</v>
      </c>
      <c r="Q4" s="24">
        <f>BRPL_EOD!Q4-BRPL_ISGS_exbus!Q4</f>
        <v>8.8574185936707295E-4</v>
      </c>
      <c r="R4" s="24">
        <f>BRPL_EOD!R4-BRPL_ISGS_exbus!R4</f>
        <v>3.8999728901458752E-3</v>
      </c>
      <c r="S4" s="24">
        <f>BRPL_EOD!S4-BRPL_ISGS_exbus!S4</f>
        <v>5.4014530428236895E-3</v>
      </c>
      <c r="T4" s="24">
        <f>BRPL_EOD!T4-BRPL_ISGS_exbus!T4</f>
        <v>-2.35395973154362E-3</v>
      </c>
      <c r="U4" s="24">
        <f>BRPL_EOD!U4-BRPL_ISGS_exbus!U4</f>
        <v>3.7080328275607144E-4</v>
      </c>
      <c r="V4" s="24">
        <f>BRPL_EOD!V4-BRPL_ISGS_exbus!V4</f>
        <v>-1.2306620209070473E-3</v>
      </c>
      <c r="W4" s="24">
        <f>BRPL_EOD!W4-BRPL_ISGS_exbus!W4</f>
        <v>-1.5198130841120872E-3</v>
      </c>
      <c r="X4" s="24">
        <f>BRPL_EOD!X4-BRPL_ISGS_exbus!X4</f>
        <v>9.6624319418481264E-4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-3.1419535628529616E-4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-4.6634482758989293E-4</v>
      </c>
      <c r="K5" s="24">
        <f>BRPL_EOD!K5-BRPL_ISGS_exbus!K5</f>
        <v>-3.7190095554251457E-6</v>
      </c>
      <c r="L5" s="24">
        <f>BRPL_EOD!L5-BRPL_ISGS_exbus!L5</f>
        <v>5.5512460486895066E-4</v>
      </c>
      <c r="M5" s="24">
        <f>BRPL_EOD!M5-BRPL_ISGS_exbus!M5</f>
        <v>2.6998555887445264E-3</v>
      </c>
      <c r="N5" s="24">
        <f>BRPL_EOD!N5-BRPL_ISGS_exbus!N5</f>
        <v>-4.8851972698571444E-3</v>
      </c>
      <c r="O5" s="24">
        <f>BRPL_EOD!O5-BRPL_ISGS_exbus!O5</f>
        <v>-2.2128650705610653E-4</v>
      </c>
      <c r="P5" s="24">
        <f>BRPL_EOD!P5-BRPL_ISGS_exbus!P5</f>
        <v>1.4602015322040529E-4</v>
      </c>
      <c r="Q5" s="24">
        <f>BRPL_EOD!Q5-BRPL_ISGS_exbus!Q5</f>
        <v>8.8574185936707295E-4</v>
      </c>
      <c r="R5" s="24">
        <f>BRPL_EOD!R5-BRPL_ISGS_exbus!R5</f>
        <v>3.8999728901458752E-3</v>
      </c>
      <c r="S5" s="24">
        <f>BRPL_EOD!S5-BRPL_ISGS_exbus!S5</f>
        <v>5.4014530428236895E-3</v>
      </c>
      <c r="T5" s="24">
        <f>BRPL_EOD!T5-BRPL_ISGS_exbus!T5</f>
        <v>-2.35395973154362E-3</v>
      </c>
      <c r="U5" s="24">
        <f>BRPL_EOD!U5-BRPL_ISGS_exbus!U5</f>
        <v>3.7080328275607144E-4</v>
      </c>
      <c r="V5" s="24">
        <f>BRPL_EOD!V5-BRPL_ISGS_exbus!V5</f>
        <v>-1.2306620209070473E-3</v>
      </c>
      <c r="W5" s="24">
        <f>BRPL_EOD!W5-BRPL_ISGS_exbus!W5</f>
        <v>-1.5198130841120872E-3</v>
      </c>
      <c r="X5" s="24">
        <f>BRPL_EOD!X5-BRPL_ISGS_exbus!X5</f>
        <v>9.6624319418481264E-4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6.3320225909002659E-4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-3.1696875000086777E-4</v>
      </c>
      <c r="K6" s="24">
        <f>BRPL_EOD!K6-BRPL_ISGS_exbus!K6</f>
        <v>-3.7190095554251457E-6</v>
      </c>
      <c r="L6" s="24">
        <f>BRPL_EOD!L6-BRPL_ISGS_exbus!L6</f>
        <v>5.5512460486895066E-4</v>
      </c>
      <c r="M6" s="24">
        <f>BRPL_EOD!M6-BRPL_ISGS_exbus!M6</f>
        <v>2.6998555887445264E-3</v>
      </c>
      <c r="N6" s="24">
        <f>BRPL_EOD!N6-BRPL_ISGS_exbus!N6</f>
        <v>-4.8851972698571444E-3</v>
      </c>
      <c r="O6" s="24">
        <f>BRPL_EOD!O6-BRPL_ISGS_exbus!O6</f>
        <v>-2.2128650705610653E-4</v>
      </c>
      <c r="P6" s="24">
        <f>BRPL_EOD!P6-BRPL_ISGS_exbus!P6</f>
        <v>1.4602015322040529E-4</v>
      </c>
      <c r="Q6" s="24">
        <f>BRPL_EOD!Q6-BRPL_ISGS_exbus!Q6</f>
        <v>8.8574185936707295E-4</v>
      </c>
      <c r="R6" s="24">
        <f>BRPL_EOD!R6-BRPL_ISGS_exbus!R6</f>
        <v>3.8999728901458752E-3</v>
      </c>
      <c r="S6" s="24">
        <f>BRPL_EOD!S6-BRPL_ISGS_exbus!S6</f>
        <v>5.4014530428236895E-3</v>
      </c>
      <c r="T6" s="24">
        <f>BRPL_EOD!T6-BRPL_ISGS_exbus!T6</f>
        <v>-2.35395973154362E-3</v>
      </c>
      <c r="U6" s="24">
        <f>BRPL_EOD!U6-BRPL_ISGS_exbus!U6</f>
        <v>3.7080328275607144E-4</v>
      </c>
      <c r="V6" s="24">
        <f>BRPL_EOD!V6-BRPL_ISGS_exbus!V6</f>
        <v>-1.2306620209070473E-3</v>
      </c>
      <c r="W6" s="24">
        <f>BRPL_EOD!W6-BRPL_ISGS_exbus!W6</f>
        <v>-1.5198130841120872E-3</v>
      </c>
      <c r="X6" s="24">
        <f>BRPL_EOD!X6-BRPL_ISGS_exbus!X6</f>
        <v>9.6624319418481264E-4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-3.7190095554251457E-6</v>
      </c>
      <c r="L7" s="24">
        <f>BRPL_EOD!L7-BRPL_ISGS_exbus!L7</f>
        <v>5.5512460486895066E-4</v>
      </c>
      <c r="M7" s="24">
        <f>BRPL_EOD!M7-BRPL_ISGS_exbus!M7</f>
        <v>2.6998555887445264E-3</v>
      </c>
      <c r="N7" s="24">
        <f>BRPL_EOD!N7-BRPL_ISGS_exbus!N7</f>
        <v>-4.8851972698571444E-3</v>
      </c>
      <c r="O7" s="24">
        <f>BRPL_EOD!O7-BRPL_ISGS_exbus!O7</f>
        <v>-2.2128650705610653E-4</v>
      </c>
      <c r="P7" s="24">
        <f>BRPL_EOD!P7-BRPL_ISGS_exbus!P7</f>
        <v>1.4602015322040529E-4</v>
      </c>
      <c r="Q7" s="24">
        <f>BRPL_EOD!Q7-BRPL_ISGS_exbus!Q7</f>
        <v>8.8574185936707295E-4</v>
      </c>
      <c r="R7" s="24">
        <f>BRPL_EOD!R7-BRPL_ISGS_exbus!R7</f>
        <v>3.8999728901458752E-3</v>
      </c>
      <c r="S7" s="24">
        <f>BRPL_EOD!S7-BRPL_ISGS_exbus!S7</f>
        <v>5.4014530428236895E-3</v>
      </c>
      <c r="T7" s="24">
        <f>BRPL_EOD!T7-BRPL_ISGS_exbus!T7</f>
        <v>-2.35395973154362E-3</v>
      </c>
      <c r="U7" s="24">
        <f>BRPL_EOD!U7-BRPL_ISGS_exbus!U7</f>
        <v>3.7080328275607144E-4</v>
      </c>
      <c r="V7" s="24">
        <f>BRPL_EOD!V7-BRPL_ISGS_exbus!V7</f>
        <v>-1.2306620209070473E-3</v>
      </c>
      <c r="W7" s="24">
        <f>BRPL_EOD!W7-BRPL_ISGS_exbus!W7</f>
        <v>-1.5198130841120872E-3</v>
      </c>
      <c r="X7" s="24">
        <f>BRPL_EOD!X7-BRPL_ISGS_exbus!X7</f>
        <v>9.6624319418481264E-4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-3.7190095554251457E-6</v>
      </c>
      <c r="L8" s="24">
        <f>BRPL_EOD!L8-BRPL_ISGS_exbus!L8</f>
        <v>5.5512460486895066E-4</v>
      </c>
      <c r="M8" s="24">
        <f>BRPL_EOD!M8-BRPL_ISGS_exbus!M8</f>
        <v>2.6998555887445264E-3</v>
      </c>
      <c r="N8" s="24">
        <f>BRPL_EOD!N8-BRPL_ISGS_exbus!N8</f>
        <v>-4.8851972698571444E-3</v>
      </c>
      <c r="O8" s="24">
        <f>BRPL_EOD!O8-BRPL_ISGS_exbus!O8</f>
        <v>-2.2128650705610653E-4</v>
      </c>
      <c r="P8" s="24">
        <f>BRPL_EOD!P8-BRPL_ISGS_exbus!P8</f>
        <v>1.4602015322040529E-4</v>
      </c>
      <c r="Q8" s="24">
        <f>BRPL_EOD!Q8-BRPL_ISGS_exbus!Q8</f>
        <v>8.8574185936707295E-4</v>
      </c>
      <c r="R8" s="24">
        <f>BRPL_EOD!R8-BRPL_ISGS_exbus!R8</f>
        <v>3.8999728901458752E-3</v>
      </c>
      <c r="S8" s="24">
        <f>BRPL_EOD!S8-BRPL_ISGS_exbus!S8</f>
        <v>5.4014530428236895E-3</v>
      </c>
      <c r="T8" s="24">
        <f>BRPL_EOD!T8-BRPL_ISGS_exbus!T8</f>
        <v>-2.35395973154362E-3</v>
      </c>
      <c r="U8" s="24">
        <f>BRPL_EOD!U8-BRPL_ISGS_exbus!U8</f>
        <v>3.7080328275607144E-4</v>
      </c>
      <c r="V8" s="24">
        <f>BRPL_EOD!V8-BRPL_ISGS_exbus!V8</f>
        <v>-1.2306620209070473E-3</v>
      </c>
      <c r="W8" s="24">
        <f>BRPL_EOD!W8-BRPL_ISGS_exbus!W8</f>
        <v>-1.5198130841120872E-3</v>
      </c>
      <c r="X8" s="24">
        <f>BRPL_EOD!X8-BRPL_ISGS_exbus!X8</f>
        <v>9.6624319418481264E-4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-1.3732820512821764E-3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-2.1087287671233135E-3</v>
      </c>
      <c r="K9" s="24">
        <f>BRPL_EOD!K9-BRPL_ISGS_exbus!K9</f>
        <v>-3.7190095554251457E-6</v>
      </c>
      <c r="L9" s="24">
        <f>BRPL_EOD!L9-BRPL_ISGS_exbus!L9</f>
        <v>5.5512460486895066E-4</v>
      </c>
      <c r="M9" s="24">
        <f>BRPL_EOD!M9-BRPL_ISGS_exbus!M9</f>
        <v>2.6998555887445264E-3</v>
      </c>
      <c r="N9" s="24">
        <f>BRPL_EOD!N9-BRPL_ISGS_exbus!N9</f>
        <v>-4.8851972698571444E-3</v>
      </c>
      <c r="O9" s="24">
        <f>BRPL_EOD!O9-BRPL_ISGS_exbus!O9</f>
        <v>-2.2128650705610653E-4</v>
      </c>
      <c r="P9" s="24">
        <f>BRPL_EOD!P9-BRPL_ISGS_exbus!P9</f>
        <v>1.4602015322040529E-4</v>
      </c>
      <c r="Q9" s="24">
        <f>BRPL_EOD!Q9-BRPL_ISGS_exbus!Q9</f>
        <v>8.8574185936707295E-4</v>
      </c>
      <c r="R9" s="24">
        <f>BRPL_EOD!R9-BRPL_ISGS_exbus!R9</f>
        <v>3.8999728901458752E-3</v>
      </c>
      <c r="S9" s="24">
        <f>BRPL_EOD!S9-BRPL_ISGS_exbus!S9</f>
        <v>5.4014530428236895E-3</v>
      </c>
      <c r="T9" s="24">
        <f>BRPL_EOD!T9-BRPL_ISGS_exbus!T9</f>
        <v>-2.35395973154362E-3</v>
      </c>
      <c r="U9" s="24">
        <f>BRPL_EOD!U9-BRPL_ISGS_exbus!U9</f>
        <v>3.7080328275607144E-4</v>
      </c>
      <c r="V9" s="24">
        <f>BRPL_EOD!V9-BRPL_ISGS_exbus!V9</f>
        <v>-1.2306620209070473E-3</v>
      </c>
      <c r="W9" s="24">
        <f>BRPL_EOD!W9-BRPL_ISGS_exbus!W9</f>
        <v>-1.5198130841120872E-3</v>
      </c>
      <c r="X9" s="24">
        <f>BRPL_EOD!X9-BRPL_ISGS_exbus!X9</f>
        <v>9.6624319418481264E-4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-3.7190095554251457E-6</v>
      </c>
      <c r="L10" s="24">
        <f>BRPL_EOD!L10-BRPL_ISGS_exbus!L10</f>
        <v>5.5512460486895066E-4</v>
      </c>
      <c r="M10" s="24">
        <f>BRPL_EOD!M10-BRPL_ISGS_exbus!M10</f>
        <v>2.6998555887445264E-3</v>
      </c>
      <c r="N10" s="24">
        <f>BRPL_EOD!N10-BRPL_ISGS_exbus!N10</f>
        <v>-4.8851972698571444E-3</v>
      </c>
      <c r="O10" s="24">
        <f>BRPL_EOD!O10-BRPL_ISGS_exbus!O10</f>
        <v>-2.2128650705610653E-4</v>
      </c>
      <c r="P10" s="24">
        <f>BRPL_EOD!P10-BRPL_ISGS_exbus!P10</f>
        <v>1.4602015322040529E-4</v>
      </c>
      <c r="Q10" s="24">
        <f>BRPL_EOD!Q10-BRPL_ISGS_exbus!Q10</f>
        <v>8.8574185936707295E-4</v>
      </c>
      <c r="R10" s="24">
        <f>BRPL_EOD!R10-BRPL_ISGS_exbus!R10</f>
        <v>3.8999728901458752E-3</v>
      </c>
      <c r="S10" s="24">
        <f>BRPL_EOD!S10-BRPL_ISGS_exbus!S10</f>
        <v>5.4014530428236895E-3</v>
      </c>
      <c r="T10" s="24">
        <f>BRPL_EOD!T10-BRPL_ISGS_exbus!T10</f>
        <v>-2.35395973154362E-3</v>
      </c>
      <c r="U10" s="24">
        <f>BRPL_EOD!U10-BRPL_ISGS_exbus!U10</f>
        <v>3.7080328275607144E-4</v>
      </c>
      <c r="V10" s="24">
        <f>BRPL_EOD!V10-BRPL_ISGS_exbus!V10</f>
        <v>-1.2306620209070473E-3</v>
      </c>
      <c r="W10" s="24">
        <f>BRPL_EOD!W10-BRPL_ISGS_exbus!W10</f>
        <v>-1.5198130841120872E-3</v>
      </c>
      <c r="X10" s="24">
        <f>BRPL_EOD!X10-BRPL_ISGS_exbus!X10</f>
        <v>9.6624319418481264E-4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-1.5994085950978842E-3</v>
      </c>
      <c r="L11" s="24">
        <f>BRPL_EOD!L11-BRPL_ISGS_exbus!L11</f>
        <v>1.4318912922917093E-4</v>
      </c>
      <c r="M11" s="24">
        <f>BRPL_EOD!M11-BRPL_ISGS_exbus!M11</f>
        <v>2.6998555887445264E-3</v>
      </c>
      <c r="N11" s="24">
        <f>BRPL_EOD!N11-BRPL_ISGS_exbus!N11</f>
        <v>-4.8851972698571444E-3</v>
      </c>
      <c r="O11" s="24">
        <f>BRPL_EOD!O11-BRPL_ISGS_exbus!O11</f>
        <v>-2.2128650705610653E-4</v>
      </c>
      <c r="P11" s="24">
        <f>BRPL_EOD!P11-BRPL_ISGS_exbus!P11</f>
        <v>1.4602015322040529E-4</v>
      </c>
      <c r="Q11" s="24">
        <f>BRPL_EOD!Q11-BRPL_ISGS_exbus!Q11</f>
        <v>8.8574185936707295E-4</v>
      </c>
      <c r="R11" s="24">
        <f>BRPL_EOD!R11-BRPL_ISGS_exbus!R11</f>
        <v>3.8999728901458752E-3</v>
      </c>
      <c r="S11" s="24">
        <f>BRPL_EOD!S11-BRPL_ISGS_exbus!S11</f>
        <v>5.4014530428236895E-3</v>
      </c>
      <c r="T11" s="24">
        <f>BRPL_EOD!T11-BRPL_ISGS_exbus!T11</f>
        <v>-2.35395973154362E-3</v>
      </c>
      <c r="U11" s="24">
        <f>BRPL_EOD!U11-BRPL_ISGS_exbus!U11</f>
        <v>3.7080328275607144E-4</v>
      </c>
      <c r="V11" s="24">
        <f>BRPL_EOD!V11-BRPL_ISGS_exbus!V11</f>
        <v>-1.2306620209070473E-3</v>
      </c>
      <c r="W11" s="24">
        <f>BRPL_EOD!W11-BRPL_ISGS_exbus!W11</f>
        <v>-1.5198130841120872E-3</v>
      </c>
      <c r="X11" s="24">
        <f>BRPL_EOD!X11-BRPL_ISGS_exbus!X11</f>
        <v>9.6624319418481264E-4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-1.5450447278908541E-3</v>
      </c>
      <c r="L12" s="24">
        <f>BRPL_EOD!L12-BRPL_ISGS_exbus!L12</f>
        <v>1.4318912922917093E-4</v>
      </c>
      <c r="M12" s="24">
        <f>BRPL_EOD!M12-BRPL_ISGS_exbus!M12</f>
        <v>2.6998555887445264E-3</v>
      </c>
      <c r="N12" s="24">
        <f>BRPL_EOD!N12-BRPL_ISGS_exbus!N12</f>
        <v>-4.8851972698571444E-3</v>
      </c>
      <c r="O12" s="24">
        <f>BRPL_EOD!O12-BRPL_ISGS_exbus!O12</f>
        <v>-2.2128650705610653E-4</v>
      </c>
      <c r="P12" s="24">
        <f>BRPL_EOD!P12-BRPL_ISGS_exbus!P12</f>
        <v>1.4602015322040529E-4</v>
      </c>
      <c r="Q12" s="24">
        <f>BRPL_EOD!Q12-BRPL_ISGS_exbus!Q12</f>
        <v>8.8574185936707295E-4</v>
      </c>
      <c r="R12" s="24">
        <f>BRPL_EOD!R12-BRPL_ISGS_exbus!R12</f>
        <v>3.8999728901458752E-3</v>
      </c>
      <c r="S12" s="24">
        <f>BRPL_EOD!S12-BRPL_ISGS_exbus!S12</f>
        <v>5.4014530428236895E-3</v>
      </c>
      <c r="T12" s="24">
        <f>BRPL_EOD!T12-BRPL_ISGS_exbus!T12</f>
        <v>-2.35395973154362E-3</v>
      </c>
      <c r="U12" s="24">
        <f>BRPL_EOD!U12-BRPL_ISGS_exbus!U12</f>
        <v>3.7080328275607144E-4</v>
      </c>
      <c r="V12" s="24">
        <f>BRPL_EOD!V12-BRPL_ISGS_exbus!V12</f>
        <v>-1.2306620209070473E-3</v>
      </c>
      <c r="W12" s="24">
        <f>BRPL_EOD!W12-BRPL_ISGS_exbus!W12</f>
        <v>-1.5198130841120872E-3</v>
      </c>
      <c r="X12" s="24">
        <f>BRPL_EOD!X12-BRPL_ISGS_exbus!X12</f>
        <v>9.6624319418481264E-4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-1.5143002741524469E-4</v>
      </c>
      <c r="L13" s="24">
        <f>BRPL_EOD!L13-BRPL_ISGS_exbus!L13</f>
        <v>2.9036879432631224E-4</v>
      </c>
      <c r="M13" s="24">
        <f>BRPL_EOD!M13-BRPL_ISGS_exbus!M13</f>
        <v>2.6998555887445264E-3</v>
      </c>
      <c r="N13" s="24">
        <f>BRPL_EOD!N13-BRPL_ISGS_exbus!N13</f>
        <v>-4.8851972698571444E-3</v>
      </c>
      <c r="O13" s="24">
        <f>BRPL_EOD!O13-BRPL_ISGS_exbus!O13</f>
        <v>-2.2128650705610653E-4</v>
      </c>
      <c r="P13" s="24">
        <f>BRPL_EOD!P13-BRPL_ISGS_exbus!P13</f>
        <v>1.4602015322040529E-4</v>
      </c>
      <c r="Q13" s="24">
        <f>BRPL_EOD!Q13-BRPL_ISGS_exbus!Q13</f>
        <v>-1.5502879702733452E-3</v>
      </c>
      <c r="R13" s="24">
        <f>BRPL_EOD!R13-BRPL_ISGS_exbus!R13</f>
        <v>5.6261637426899824E-3</v>
      </c>
      <c r="S13" s="24">
        <f>BRPL_EOD!S13-BRPL_ISGS_exbus!S13</f>
        <v>5.3363206686913855E-3</v>
      </c>
      <c r="T13" s="24">
        <f>BRPL_EOD!T13-BRPL_ISGS_exbus!T13</f>
        <v>2.2409285714286575E-3</v>
      </c>
      <c r="U13" s="24">
        <f>BRPL_EOD!U13-BRPL_ISGS_exbus!U13</f>
        <v>3.7080328275607144E-4</v>
      </c>
      <c r="V13" s="24">
        <f>BRPL_EOD!V13-BRPL_ISGS_exbus!V13</f>
        <v>9.5467070706867219E-4</v>
      </c>
      <c r="W13" s="24">
        <f>BRPL_EOD!W13-BRPL_ISGS_exbus!W13</f>
        <v>-2.1252713472463824E-3</v>
      </c>
      <c r="X13" s="24">
        <f>BRPL_EOD!X13-BRPL_ISGS_exbus!X13</f>
        <v>1.4815986395433356E-4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-1.4373122712640907E-4</v>
      </c>
      <c r="L14" s="24">
        <f>BRPL_EOD!L14-BRPL_ISGS_exbus!L14</f>
        <v>1.3539236333670601E-4</v>
      </c>
      <c r="M14" s="24">
        <f>BRPL_EOD!M14-BRPL_ISGS_exbus!M14</f>
        <v>2.6998555887445264E-3</v>
      </c>
      <c r="N14" s="24">
        <f>BRPL_EOD!N14-BRPL_ISGS_exbus!N14</f>
        <v>-4.8851972698571444E-3</v>
      </c>
      <c r="O14" s="24">
        <f>BRPL_EOD!O14-BRPL_ISGS_exbus!O14</f>
        <v>-2.2128650705610653E-4</v>
      </c>
      <c r="P14" s="24">
        <f>BRPL_EOD!P14-BRPL_ISGS_exbus!P14</f>
        <v>1.4602015322040529E-4</v>
      </c>
      <c r="Q14" s="24">
        <f>BRPL_EOD!Q14-BRPL_ISGS_exbus!Q14</f>
        <v>-1.5502879702733452E-3</v>
      </c>
      <c r="R14" s="24">
        <f>BRPL_EOD!R14-BRPL_ISGS_exbus!R14</f>
        <v>5.6261637426899824E-3</v>
      </c>
      <c r="S14" s="24">
        <f>BRPL_EOD!S14-BRPL_ISGS_exbus!S14</f>
        <v>5.3363206686913855E-3</v>
      </c>
      <c r="T14" s="24">
        <f>BRPL_EOD!T14-BRPL_ISGS_exbus!T14</f>
        <v>2.2409285714286575E-3</v>
      </c>
      <c r="U14" s="24">
        <f>BRPL_EOD!U14-BRPL_ISGS_exbus!U14</f>
        <v>3.7080328275607144E-4</v>
      </c>
      <c r="V14" s="24">
        <f>BRPL_EOD!V14-BRPL_ISGS_exbus!V14</f>
        <v>9.5467070706867219E-4</v>
      </c>
      <c r="W14" s="24">
        <f>BRPL_EOD!W14-BRPL_ISGS_exbus!W14</f>
        <v>-2.1252713472463824E-3</v>
      </c>
      <c r="X14" s="24">
        <f>BRPL_EOD!X14-BRPL_ISGS_exbus!X14</f>
        <v>1.4815986395433356E-4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-3.9166588547914216E-3</v>
      </c>
      <c r="L15" s="24">
        <f>BRPL_EOD!L15-BRPL_ISGS_exbus!L15</f>
        <v>2.0259231348873641E-4</v>
      </c>
      <c r="M15" s="24">
        <f>BRPL_EOD!M15-BRPL_ISGS_exbus!M15</f>
        <v>2.6998555887445264E-3</v>
      </c>
      <c r="N15" s="24">
        <f>BRPL_EOD!N15-BRPL_ISGS_exbus!N15</f>
        <v>-4.8851972698571444E-3</v>
      </c>
      <c r="O15" s="24">
        <f>BRPL_EOD!O15-BRPL_ISGS_exbus!O15</f>
        <v>-2.2128650705610653E-4</v>
      </c>
      <c r="P15" s="24">
        <f>BRPL_EOD!P15-BRPL_ISGS_exbus!P15</f>
        <v>1.4602015322040529E-4</v>
      </c>
      <c r="Q15" s="24">
        <f>BRPL_EOD!Q15-BRPL_ISGS_exbus!Q15</f>
        <v>-2.5550777676031089E-4</v>
      </c>
      <c r="R15" s="24">
        <f>BRPL_EOD!R15-BRPL_ISGS_exbus!R15</f>
        <v>4.4993777368063093E-3</v>
      </c>
      <c r="S15" s="24">
        <f>BRPL_EOD!S15-BRPL_ISGS_exbus!S15</f>
        <v>4.7384619992509869E-3</v>
      </c>
      <c r="T15" s="24">
        <f>BRPL_EOD!T15-BRPL_ISGS_exbus!T15</f>
        <v>-2.35395973154362E-3</v>
      </c>
      <c r="U15" s="24">
        <f>BRPL_EOD!U15-BRPL_ISGS_exbus!U15</f>
        <v>3.7080328275607144E-4</v>
      </c>
      <c r="V15" s="24">
        <f>BRPL_EOD!V15-BRPL_ISGS_exbus!V15</f>
        <v>-1.2306620209070473E-3</v>
      </c>
      <c r="W15" s="24">
        <f>BRPL_EOD!W15-BRPL_ISGS_exbus!W15</f>
        <v>-1.5198130841120872E-3</v>
      </c>
      <c r="X15" s="24">
        <f>BRPL_EOD!X15-BRPL_ISGS_exbus!X15</f>
        <v>9.6624319418481264E-4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-2.6003583835745303E-3</v>
      </c>
      <c r="L16" s="24">
        <f>BRPL_EOD!L16-BRPL_ISGS_exbus!L16</f>
        <v>2.0259231348873641E-4</v>
      </c>
      <c r="M16" s="24">
        <f>BRPL_EOD!M16-BRPL_ISGS_exbus!M16</f>
        <v>2.6998555887445264E-3</v>
      </c>
      <c r="N16" s="24">
        <f>BRPL_EOD!N16-BRPL_ISGS_exbus!N16</f>
        <v>-4.8851972698571444E-3</v>
      </c>
      <c r="O16" s="24">
        <f>BRPL_EOD!O16-BRPL_ISGS_exbus!O16</f>
        <v>-2.2128650705610653E-4</v>
      </c>
      <c r="P16" s="24">
        <f>BRPL_EOD!P16-BRPL_ISGS_exbus!P16</f>
        <v>1.4602015322040529E-4</v>
      </c>
      <c r="Q16" s="24">
        <f>BRPL_EOD!Q16-BRPL_ISGS_exbus!Q16</f>
        <v>-2.5550777676031089E-4</v>
      </c>
      <c r="R16" s="24">
        <f>BRPL_EOD!R16-BRPL_ISGS_exbus!R16</f>
        <v>4.4993777368063093E-3</v>
      </c>
      <c r="S16" s="24">
        <f>BRPL_EOD!S16-BRPL_ISGS_exbus!S16</f>
        <v>4.7384619992509869E-3</v>
      </c>
      <c r="T16" s="24">
        <f>BRPL_EOD!T16-BRPL_ISGS_exbus!T16</f>
        <v>-2.35395973154362E-3</v>
      </c>
      <c r="U16" s="24">
        <f>BRPL_EOD!U16-BRPL_ISGS_exbus!U16</f>
        <v>3.7080328275607144E-4</v>
      </c>
      <c r="V16" s="24">
        <f>BRPL_EOD!V16-BRPL_ISGS_exbus!V16</f>
        <v>-1.2306620209070473E-3</v>
      </c>
      <c r="W16" s="24">
        <f>BRPL_EOD!W16-BRPL_ISGS_exbus!W16</f>
        <v>-1.5198130841120872E-3</v>
      </c>
      <c r="X16" s="24">
        <f>BRPL_EOD!X16-BRPL_ISGS_exbus!X16</f>
        <v>9.6624319418481264E-4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-5.5340267873020821E-3</v>
      </c>
      <c r="L17" s="24">
        <f>BRPL_EOD!L17-BRPL_ISGS_exbus!L17</f>
        <v>2.0259231348873641E-4</v>
      </c>
      <c r="M17" s="24">
        <f>BRPL_EOD!M17-BRPL_ISGS_exbus!M17</f>
        <v>2.6998555887445264E-3</v>
      </c>
      <c r="N17" s="24">
        <f>BRPL_EOD!N17-BRPL_ISGS_exbus!N17</f>
        <v>-4.8851972698571444E-3</v>
      </c>
      <c r="O17" s="24">
        <f>BRPL_EOD!O17-BRPL_ISGS_exbus!O17</f>
        <v>-2.2128650705610653E-4</v>
      </c>
      <c r="P17" s="24">
        <f>BRPL_EOD!P17-BRPL_ISGS_exbus!P17</f>
        <v>1.4602015322040529E-4</v>
      </c>
      <c r="Q17" s="24">
        <f>BRPL_EOD!Q17-BRPL_ISGS_exbus!Q17</f>
        <v>-2.5550777676031089E-4</v>
      </c>
      <c r="R17" s="24">
        <f>BRPL_EOD!R17-BRPL_ISGS_exbus!R17</f>
        <v>4.4993777368063093E-3</v>
      </c>
      <c r="S17" s="24">
        <f>BRPL_EOD!S17-BRPL_ISGS_exbus!S17</f>
        <v>4.7384619992509869E-3</v>
      </c>
      <c r="T17" s="24">
        <f>BRPL_EOD!T17-BRPL_ISGS_exbus!T17</f>
        <v>-2.35395973154362E-3</v>
      </c>
      <c r="U17" s="24">
        <f>BRPL_EOD!U17-BRPL_ISGS_exbus!U17</f>
        <v>3.7080328275607144E-4</v>
      </c>
      <c r="V17" s="24">
        <f>BRPL_EOD!V17-BRPL_ISGS_exbus!V17</f>
        <v>-1.2306620209070473E-3</v>
      </c>
      <c r="W17" s="24">
        <f>BRPL_EOD!W17-BRPL_ISGS_exbus!W17</f>
        <v>-1.5198130841120872E-3</v>
      </c>
      <c r="X17" s="24">
        <f>BRPL_EOD!X17-BRPL_ISGS_exbus!X17</f>
        <v>9.6624319418481264E-4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-5.5340267873020821E-3</v>
      </c>
      <c r="L18" s="24">
        <f>BRPL_EOD!L18-BRPL_ISGS_exbus!L18</f>
        <v>2.0259231348873641E-4</v>
      </c>
      <c r="M18" s="24">
        <f>BRPL_EOD!M18-BRPL_ISGS_exbus!M18</f>
        <v>2.6998555887445264E-3</v>
      </c>
      <c r="N18" s="24">
        <f>BRPL_EOD!N18-BRPL_ISGS_exbus!N18</f>
        <v>-4.8851972698571444E-3</v>
      </c>
      <c r="O18" s="24">
        <f>BRPL_EOD!O18-BRPL_ISGS_exbus!O18</f>
        <v>-2.2128650705610653E-4</v>
      </c>
      <c r="P18" s="24">
        <f>BRPL_EOD!P18-BRPL_ISGS_exbus!P18</f>
        <v>1.4602015322040529E-4</v>
      </c>
      <c r="Q18" s="24">
        <f>BRPL_EOD!Q18-BRPL_ISGS_exbus!Q18</f>
        <v>-2.5550777676031089E-4</v>
      </c>
      <c r="R18" s="24">
        <f>BRPL_EOD!R18-BRPL_ISGS_exbus!R18</f>
        <v>4.4993777368063093E-3</v>
      </c>
      <c r="S18" s="24">
        <f>BRPL_EOD!S18-BRPL_ISGS_exbus!S18</f>
        <v>4.7384619992509869E-3</v>
      </c>
      <c r="T18" s="24">
        <f>BRPL_EOD!T18-BRPL_ISGS_exbus!T18</f>
        <v>-2.35395973154362E-3</v>
      </c>
      <c r="U18" s="24">
        <f>BRPL_EOD!U18-BRPL_ISGS_exbus!U18</f>
        <v>3.7080328275607144E-4</v>
      </c>
      <c r="V18" s="24">
        <f>BRPL_EOD!V18-BRPL_ISGS_exbus!V18</f>
        <v>-1.2306620209070473E-3</v>
      </c>
      <c r="W18" s="24">
        <f>BRPL_EOD!W18-BRPL_ISGS_exbus!W18</f>
        <v>-1.5198130841120872E-3</v>
      </c>
      <c r="X18" s="24">
        <f>BRPL_EOD!X18-BRPL_ISGS_exbus!X18</f>
        <v>9.6624319418481264E-4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-5.5340267873020821E-3</v>
      </c>
      <c r="L19" s="24">
        <f>BRPL_EOD!L19-BRPL_ISGS_exbus!L19</f>
        <v>2.0259231348873641E-4</v>
      </c>
      <c r="M19" s="24">
        <f>BRPL_EOD!M19-BRPL_ISGS_exbus!M19</f>
        <v>2.6998555887445264E-3</v>
      </c>
      <c r="N19" s="24">
        <f>BRPL_EOD!N19-BRPL_ISGS_exbus!N19</f>
        <v>-4.8851972698571444E-3</v>
      </c>
      <c r="O19" s="24">
        <f>BRPL_EOD!O19-BRPL_ISGS_exbus!O19</f>
        <v>-2.2128650705610653E-4</v>
      </c>
      <c r="P19" s="24">
        <f>BRPL_EOD!P19-BRPL_ISGS_exbus!P19</f>
        <v>1.4602015322040529E-4</v>
      </c>
      <c r="Q19" s="24">
        <f>BRPL_EOD!Q19-BRPL_ISGS_exbus!Q19</f>
        <v>-2.5550777676031089E-4</v>
      </c>
      <c r="R19" s="24">
        <f>BRPL_EOD!R19-BRPL_ISGS_exbus!R19</f>
        <v>4.4993777368063093E-3</v>
      </c>
      <c r="S19" s="24">
        <f>BRPL_EOD!S19-BRPL_ISGS_exbus!S19</f>
        <v>4.7384619992509869E-3</v>
      </c>
      <c r="T19" s="24">
        <f>BRPL_EOD!T19-BRPL_ISGS_exbus!T19</f>
        <v>-2.35395973154362E-3</v>
      </c>
      <c r="U19" s="24">
        <f>BRPL_EOD!U19-BRPL_ISGS_exbus!U19</f>
        <v>3.7080328275607144E-4</v>
      </c>
      <c r="V19" s="24">
        <f>BRPL_EOD!V19-BRPL_ISGS_exbus!V19</f>
        <v>-1.2306620209070473E-3</v>
      </c>
      <c r="W19" s="24">
        <f>BRPL_EOD!W19-BRPL_ISGS_exbus!W19</f>
        <v>-1.5198130841120872E-3</v>
      </c>
      <c r="X19" s="24">
        <f>BRPL_EOD!X19-BRPL_ISGS_exbus!X19</f>
        <v>9.6624319418481264E-4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-5.5340267873020821E-3</v>
      </c>
      <c r="L20" s="24">
        <f>BRPL_EOD!L20-BRPL_ISGS_exbus!L20</f>
        <v>2.0259231348873641E-4</v>
      </c>
      <c r="M20" s="24">
        <f>BRPL_EOD!M20-BRPL_ISGS_exbus!M20</f>
        <v>2.6998555887445264E-3</v>
      </c>
      <c r="N20" s="24">
        <f>BRPL_EOD!N20-BRPL_ISGS_exbus!N20</f>
        <v>-4.8851972698571444E-3</v>
      </c>
      <c r="O20" s="24">
        <f>BRPL_EOD!O20-BRPL_ISGS_exbus!O20</f>
        <v>-2.2128650705610653E-4</v>
      </c>
      <c r="P20" s="24">
        <f>BRPL_EOD!P20-BRPL_ISGS_exbus!P20</f>
        <v>1.4602015322040529E-4</v>
      </c>
      <c r="Q20" s="24">
        <f>BRPL_EOD!Q20-BRPL_ISGS_exbus!Q20</f>
        <v>1.7314699367094732E-3</v>
      </c>
      <c r="R20" s="24">
        <f>BRPL_EOD!R20-BRPL_ISGS_exbus!R20</f>
        <v>1.2211675052967053E-2</v>
      </c>
      <c r="S20" s="24">
        <f>BRPL_EOD!S20-BRPL_ISGS_exbus!S20</f>
        <v>6.0149086206866542E-3</v>
      </c>
      <c r="T20" s="24">
        <f>BRPL_EOD!T20-BRPL_ISGS_exbus!T20</f>
        <v>-2.35395973154362E-3</v>
      </c>
      <c r="U20" s="24">
        <f>BRPL_EOD!U20-BRPL_ISGS_exbus!U20</f>
        <v>3.7080328275607144E-4</v>
      </c>
      <c r="V20" s="24">
        <f>BRPL_EOD!V20-BRPL_ISGS_exbus!V20</f>
        <v>-1.2306620209070473E-3</v>
      </c>
      <c r="W20" s="24">
        <f>BRPL_EOD!W20-BRPL_ISGS_exbus!W20</f>
        <v>-1.5198130841120872E-3</v>
      </c>
      <c r="X20" s="24">
        <f>BRPL_EOD!X20-BRPL_ISGS_exbus!X20</f>
        <v>9.6624319418481264E-4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6.972019787554018E-3</v>
      </c>
      <c r="L21" s="24">
        <f>BRPL_EOD!L21-BRPL_ISGS_exbus!L21</f>
        <v>2.0560608344144526E-4</v>
      </c>
      <c r="M21" s="24">
        <f>BRPL_EOD!M21-BRPL_ISGS_exbus!M21</f>
        <v>2.6998555887445264E-3</v>
      </c>
      <c r="N21" s="24">
        <f>BRPL_EOD!N21-BRPL_ISGS_exbus!N21</f>
        <v>-4.8851972698571444E-3</v>
      </c>
      <c r="O21" s="24">
        <f>BRPL_EOD!O21-BRPL_ISGS_exbus!O21</f>
        <v>-2.2128650705610653E-4</v>
      </c>
      <c r="P21" s="24">
        <f>BRPL_EOD!P21-BRPL_ISGS_exbus!P21</f>
        <v>1.4602015322040529E-4</v>
      </c>
      <c r="Q21" s="24">
        <f>BRPL_EOD!Q21-BRPL_ISGS_exbus!Q21</f>
        <v>1.7494498945147541E-3</v>
      </c>
      <c r="R21" s="24">
        <f>BRPL_EOD!R21-BRPL_ISGS_exbus!R21</f>
        <v>7.209193907282696E-3</v>
      </c>
      <c r="S21" s="24">
        <f>BRPL_EOD!S21-BRPL_ISGS_exbus!S21</f>
        <v>9.464829667962249E-4</v>
      </c>
      <c r="T21" s="24">
        <f>BRPL_EOD!T21-BRPL_ISGS_exbus!T21</f>
        <v>-2.35395973154362E-3</v>
      </c>
      <c r="U21" s="24">
        <f>BRPL_EOD!U21-BRPL_ISGS_exbus!U21</f>
        <v>3.7080328275607144E-4</v>
      </c>
      <c r="V21" s="24">
        <f>BRPL_EOD!V21-BRPL_ISGS_exbus!V21</f>
        <v>1.8488920682742105E-3</v>
      </c>
      <c r="W21" s="24">
        <f>BRPL_EOD!W21-BRPL_ISGS_exbus!W21</f>
        <v>-1.5198130841120872E-3</v>
      </c>
      <c r="X21" s="24">
        <f>BRPL_EOD!X21-BRPL_ISGS_exbus!X21</f>
        <v>9.6624319418481264E-4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6.972019787554018E-3</v>
      </c>
      <c r="L22" s="24">
        <f>BRPL_EOD!L22-BRPL_ISGS_exbus!L22</f>
        <v>2.0560608344144526E-4</v>
      </c>
      <c r="M22" s="24">
        <f>BRPL_EOD!M22-BRPL_ISGS_exbus!M22</f>
        <v>2.6998555887445264E-3</v>
      </c>
      <c r="N22" s="24">
        <f>BRPL_EOD!N22-BRPL_ISGS_exbus!N22</f>
        <v>-4.8851972698571444E-3</v>
      </c>
      <c r="O22" s="24">
        <f>BRPL_EOD!O22-BRPL_ISGS_exbus!O22</f>
        <v>-2.2128650705610653E-4</v>
      </c>
      <c r="P22" s="24">
        <f>BRPL_EOD!P22-BRPL_ISGS_exbus!P22</f>
        <v>1.4602015322040529E-4</v>
      </c>
      <c r="Q22" s="24">
        <f>BRPL_EOD!Q22-BRPL_ISGS_exbus!Q22</f>
        <v>-1.321394395077391E-4</v>
      </c>
      <c r="R22" s="24">
        <f>BRPL_EOD!R22-BRPL_ISGS_exbus!R22</f>
        <v>-1.3178571428795749E-4</v>
      </c>
      <c r="S22" s="24">
        <f>BRPL_EOD!S22-BRPL_ISGS_exbus!S22</f>
        <v>7.8610055865890871E-4</v>
      </c>
      <c r="T22" s="24">
        <f>BRPL_EOD!T22-BRPL_ISGS_exbus!T22</f>
        <v>1.3505617021276617E-3</v>
      </c>
      <c r="U22" s="24">
        <f>BRPL_EOD!U22-BRPL_ISGS_exbus!U22</f>
        <v>3.7080328275607144E-4</v>
      </c>
      <c r="V22" s="24">
        <f>BRPL_EOD!V22-BRPL_ISGS_exbus!V22</f>
        <v>1.8488920682742105E-3</v>
      </c>
      <c r="W22" s="24">
        <f>BRPL_EOD!W22-BRPL_ISGS_exbus!W22</f>
        <v>-1.5198130841120872E-3</v>
      </c>
      <c r="X22" s="24">
        <f>BRPL_EOD!X22-BRPL_ISGS_exbus!X22</f>
        <v>9.6624319418481264E-4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-5.7293906501740821E-3</v>
      </c>
      <c r="L23" s="24">
        <f>BRPL_EOD!L23-BRPL_ISGS_exbus!L23</f>
        <v>2.5604594921535551E-4</v>
      </c>
      <c r="M23" s="24">
        <f>BRPL_EOD!M23-BRPL_ISGS_exbus!M23</f>
        <v>2.6998555887445264E-3</v>
      </c>
      <c r="N23" s="24">
        <f>BRPL_EOD!N23-BRPL_ISGS_exbus!N23</f>
        <v>-4.8851972698571444E-3</v>
      </c>
      <c r="O23" s="24">
        <f>BRPL_EOD!O23-BRPL_ISGS_exbus!O23</f>
        <v>-2.2128650705610653E-4</v>
      </c>
      <c r="P23" s="24">
        <f>BRPL_EOD!P23-BRPL_ISGS_exbus!P23</f>
        <v>1.4602015322040529E-4</v>
      </c>
      <c r="Q23" s="24">
        <f>BRPL_EOD!Q23-BRPL_ISGS_exbus!Q23</f>
        <v>-1.7584695290864261E-3</v>
      </c>
      <c r="R23" s="24">
        <f>BRPL_EOD!R23-BRPL_ISGS_exbus!R23</f>
        <v>-4.9514806956523216E-3</v>
      </c>
      <c r="S23" s="24">
        <f>BRPL_EOD!S23-BRPL_ISGS_exbus!S23</f>
        <v>-8.063348416520455E-6</v>
      </c>
      <c r="T23" s="24">
        <f>BRPL_EOD!T23-BRPL_ISGS_exbus!T23</f>
        <v>1.3505617021276617E-3</v>
      </c>
      <c r="U23" s="24">
        <f>BRPL_EOD!U23-BRPL_ISGS_exbus!U23</f>
        <v>3.7080328275607144E-4</v>
      </c>
      <c r="V23" s="24">
        <f>BRPL_EOD!V23-BRPL_ISGS_exbus!V23</f>
        <v>1.8488920682742105E-3</v>
      </c>
      <c r="W23" s="24">
        <f>BRPL_EOD!W23-BRPL_ISGS_exbus!W23</f>
        <v>-1.5198130841120872E-3</v>
      </c>
      <c r="X23" s="24">
        <f>BRPL_EOD!X23-BRPL_ISGS_exbus!X23</f>
        <v>9.6624319418481264E-4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-5.865794627197829E-3</v>
      </c>
      <c r="L24" s="24">
        <f>BRPL_EOD!L24-BRPL_ISGS_exbus!L24</f>
        <v>2.5604594921535551E-4</v>
      </c>
      <c r="M24" s="24">
        <f>BRPL_EOD!M24-BRPL_ISGS_exbus!M24</f>
        <v>2.6998555887445264E-3</v>
      </c>
      <c r="N24" s="24">
        <f>BRPL_EOD!N24-BRPL_ISGS_exbus!N24</f>
        <v>-4.8851972698571444E-3</v>
      </c>
      <c r="O24" s="24">
        <f>BRPL_EOD!O24-BRPL_ISGS_exbus!O24</f>
        <v>-2.2128650705610653E-4</v>
      </c>
      <c r="P24" s="24">
        <f>BRPL_EOD!P24-BRPL_ISGS_exbus!P24</f>
        <v>1.4602015322040529E-4</v>
      </c>
      <c r="Q24" s="24">
        <f>BRPL_EOD!Q24-BRPL_ISGS_exbus!Q24</f>
        <v>-1.7584695290864261E-3</v>
      </c>
      <c r="R24" s="24">
        <f>BRPL_EOD!R24-BRPL_ISGS_exbus!R24</f>
        <v>-4.9514806956523216E-3</v>
      </c>
      <c r="S24" s="24">
        <f>BRPL_EOD!S24-BRPL_ISGS_exbus!S24</f>
        <v>-8.063348416520455E-6</v>
      </c>
      <c r="T24" s="24">
        <f>BRPL_EOD!T24-BRPL_ISGS_exbus!T24</f>
        <v>1.3505617021276617E-3</v>
      </c>
      <c r="U24" s="24">
        <f>BRPL_EOD!U24-BRPL_ISGS_exbus!U24</f>
        <v>3.7080328275607144E-4</v>
      </c>
      <c r="V24" s="24">
        <f>BRPL_EOD!V24-BRPL_ISGS_exbus!V24</f>
        <v>-3.6564263323768387E-6</v>
      </c>
      <c r="W24" s="24">
        <f>BRPL_EOD!W24-BRPL_ISGS_exbus!W24</f>
        <v>1.807860261493488E-6</v>
      </c>
      <c r="X24" s="24">
        <f>BRPL_EOD!X24-BRPL_ISGS_exbus!X24</f>
        <v>9.6624319418481264E-4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-6.0830296222320612E-3</v>
      </c>
      <c r="L25" s="24">
        <f>BRPL_EOD!L25-BRPL_ISGS_exbus!L25</f>
        <v>2.5604594921535551E-4</v>
      </c>
      <c r="M25" s="24">
        <f>BRPL_EOD!M25-BRPL_ISGS_exbus!M25</f>
        <v>2.6998555887445264E-3</v>
      </c>
      <c r="N25" s="24">
        <f>BRPL_EOD!N25-BRPL_ISGS_exbus!N25</f>
        <v>-4.8851972698571444E-3</v>
      </c>
      <c r="O25" s="24">
        <f>BRPL_EOD!O25-BRPL_ISGS_exbus!O25</f>
        <v>-2.2128650705610653E-4</v>
      </c>
      <c r="P25" s="24">
        <f>BRPL_EOD!P25-BRPL_ISGS_exbus!P25</f>
        <v>1.4602015322040529E-4</v>
      </c>
      <c r="Q25" s="24">
        <f>BRPL_EOD!Q25-BRPL_ISGS_exbus!Q25</f>
        <v>-1.7584695290864261E-3</v>
      </c>
      <c r="R25" s="24">
        <f>BRPL_EOD!R25-BRPL_ISGS_exbus!R25</f>
        <v>-4.9514806956523216E-3</v>
      </c>
      <c r="S25" s="24">
        <f>BRPL_EOD!S25-BRPL_ISGS_exbus!S25</f>
        <v>-8.063348416520455E-6</v>
      </c>
      <c r="T25" s="24">
        <f>BRPL_EOD!T25-BRPL_ISGS_exbus!T25</f>
        <v>1.3505617021276617E-3</v>
      </c>
      <c r="U25" s="24">
        <f>BRPL_EOD!U25-BRPL_ISGS_exbus!U25</f>
        <v>3.7080328275607144E-4</v>
      </c>
      <c r="V25" s="24">
        <f>BRPL_EOD!V25-BRPL_ISGS_exbus!V25</f>
        <v>-3.6564263323768387E-6</v>
      </c>
      <c r="W25" s="24">
        <f>BRPL_EOD!W25-BRPL_ISGS_exbus!W25</f>
        <v>1.807860261493488E-6</v>
      </c>
      <c r="X25" s="24">
        <f>BRPL_EOD!X25-BRPL_ISGS_exbus!X25</f>
        <v>-2.1557859938781121E-4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-6.316973670891457E-3</v>
      </c>
      <c r="L26" s="24">
        <f>BRPL_EOD!L26-BRPL_ISGS_exbus!L26</f>
        <v>2.5604594921535551E-4</v>
      </c>
      <c r="M26" s="24">
        <f>BRPL_EOD!M26-BRPL_ISGS_exbus!M26</f>
        <v>2.6998555887445264E-3</v>
      </c>
      <c r="N26" s="24">
        <f>BRPL_EOD!N26-BRPL_ISGS_exbus!N26</f>
        <v>-4.8851972698571444E-3</v>
      </c>
      <c r="O26" s="24">
        <f>BRPL_EOD!O26-BRPL_ISGS_exbus!O26</f>
        <v>-2.2128650705610653E-4</v>
      </c>
      <c r="P26" s="24">
        <f>BRPL_EOD!P26-BRPL_ISGS_exbus!P26</f>
        <v>1.4602015322040529E-4</v>
      </c>
      <c r="Q26" s="24">
        <f>BRPL_EOD!Q26-BRPL_ISGS_exbus!Q26</f>
        <v>-1.7584695290864261E-3</v>
      </c>
      <c r="R26" s="24">
        <f>BRPL_EOD!R26-BRPL_ISGS_exbus!R26</f>
        <v>-4.9514806956523216E-3</v>
      </c>
      <c r="S26" s="24">
        <f>BRPL_EOD!S26-BRPL_ISGS_exbus!S26</f>
        <v>-8.063348416520455E-6</v>
      </c>
      <c r="T26" s="24">
        <f>BRPL_EOD!T26-BRPL_ISGS_exbus!T26</f>
        <v>1.3505617021276617E-3</v>
      </c>
      <c r="U26" s="24">
        <f>BRPL_EOD!U26-BRPL_ISGS_exbus!U26</f>
        <v>3.7080328275607144E-4</v>
      </c>
      <c r="V26" s="24">
        <f>BRPL_EOD!V26-BRPL_ISGS_exbus!V26</f>
        <v>1.4953846153797912E-4</v>
      </c>
      <c r="W26" s="24">
        <f>BRPL_EOD!W26-BRPL_ISGS_exbus!W26</f>
        <v>1.807860261493488E-6</v>
      </c>
      <c r="X26" s="24">
        <f>BRPL_EOD!X26-BRPL_ISGS_exbus!X26</f>
        <v>-2.1557859938781121E-4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-6.4831962354219286E-3</v>
      </c>
      <c r="L27" s="24">
        <f>BRPL_EOD!L27-BRPL_ISGS_exbus!L27</f>
        <v>2.5604594921535551E-4</v>
      </c>
      <c r="M27" s="24">
        <f>BRPL_EOD!M27-BRPL_ISGS_exbus!M27</f>
        <v>2.6998555887445264E-3</v>
      </c>
      <c r="N27" s="24">
        <f>BRPL_EOD!N27-BRPL_ISGS_exbus!N27</f>
        <v>-4.8851972698571444E-3</v>
      </c>
      <c r="O27" s="24">
        <f>BRPL_EOD!O27-BRPL_ISGS_exbus!O27</f>
        <v>-2.2128650705610653E-4</v>
      </c>
      <c r="P27" s="24">
        <f>BRPL_EOD!P27-BRPL_ISGS_exbus!P27</f>
        <v>1.4602015322040529E-4</v>
      </c>
      <c r="Q27" s="24">
        <f>BRPL_EOD!Q27-BRPL_ISGS_exbus!Q27</f>
        <v>-2.0429170090379145E-3</v>
      </c>
      <c r="R27" s="24">
        <f>BRPL_EOD!R27-BRPL_ISGS_exbus!R27</f>
        <v>-5.6384926530608226E-3</v>
      </c>
      <c r="S27" s="24">
        <f>BRPL_EOD!S27-BRPL_ISGS_exbus!S27</f>
        <v>-1.8413717277487862E-3</v>
      </c>
      <c r="T27" s="24">
        <f>BRPL_EOD!T27-BRPL_ISGS_exbus!T27</f>
        <v>1.3505617021276617E-3</v>
      </c>
      <c r="U27" s="24">
        <f>BRPL_EOD!U27-BRPL_ISGS_exbus!U27</f>
        <v>3.7080328275607144E-4</v>
      </c>
      <c r="V27" s="24">
        <f>BRPL_EOD!V27-BRPL_ISGS_exbus!V27</f>
        <v>1.4953846153797912E-4</v>
      </c>
      <c r="W27" s="24">
        <f>BRPL_EOD!W27-BRPL_ISGS_exbus!W27</f>
        <v>1.807860261493488E-6</v>
      </c>
      <c r="X27" s="24">
        <f>BRPL_EOD!X27-BRPL_ISGS_exbus!X27</f>
        <v>-2.1557859938781121E-4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8.120562958993105E-4</v>
      </c>
      <c r="L28" s="24">
        <f>BRPL_EOD!L28-BRPL_ISGS_exbus!L28</f>
        <v>2.5646916565946754E-4</v>
      </c>
      <c r="M28" s="24">
        <f>BRPL_EOD!M28-BRPL_ISGS_exbus!M28</f>
        <v>2.6998555887445264E-3</v>
      </c>
      <c r="N28" s="24">
        <f>BRPL_EOD!N28-BRPL_ISGS_exbus!N28</f>
        <v>-4.8851972698571444E-3</v>
      </c>
      <c r="O28" s="24">
        <f>BRPL_EOD!O28-BRPL_ISGS_exbus!O28</f>
        <v>-2.2128650705610653E-4</v>
      </c>
      <c r="P28" s="24">
        <f>BRPL_EOD!P28-BRPL_ISGS_exbus!P28</f>
        <v>1.4602015322040529E-4</v>
      </c>
      <c r="Q28" s="24">
        <f>BRPL_EOD!Q28-BRPL_ISGS_exbus!Q28</f>
        <v>-2.0429170090379145E-3</v>
      </c>
      <c r="R28" s="24">
        <f>BRPL_EOD!R28-BRPL_ISGS_exbus!R28</f>
        <v>-5.6384926530608226E-3</v>
      </c>
      <c r="S28" s="24">
        <f>BRPL_EOD!S28-BRPL_ISGS_exbus!S28</f>
        <v>-1.8413717277487862E-3</v>
      </c>
      <c r="T28" s="24">
        <f>BRPL_EOD!T28-BRPL_ISGS_exbus!T28</f>
        <v>1.3505617021276617E-3</v>
      </c>
      <c r="U28" s="24">
        <f>BRPL_EOD!U28-BRPL_ISGS_exbus!U28</f>
        <v>3.7080328275607144E-4</v>
      </c>
      <c r="V28" s="24">
        <f>BRPL_EOD!V28-BRPL_ISGS_exbus!V28</f>
        <v>1.4953846153797912E-4</v>
      </c>
      <c r="W28" s="24">
        <f>BRPL_EOD!W28-BRPL_ISGS_exbus!W28</f>
        <v>1.807860261493488E-6</v>
      </c>
      <c r="X28" s="24">
        <f>BRPL_EOD!X28-BRPL_ISGS_exbus!X28</f>
        <v>-2.1557859938781121E-4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8.120562958993105E-4</v>
      </c>
      <c r="L29" s="24">
        <f>BRPL_EOD!L29-BRPL_ISGS_exbus!L29</f>
        <v>2.5646916565946754E-4</v>
      </c>
      <c r="M29" s="24">
        <f>BRPL_EOD!M29-BRPL_ISGS_exbus!M29</f>
        <v>-5.1685448916316545E-4</v>
      </c>
      <c r="N29" s="24">
        <f>BRPL_EOD!N29-BRPL_ISGS_exbus!N29</f>
        <v>1.052092138102978E-3</v>
      </c>
      <c r="O29" s="24">
        <f>BRPL_EOD!O29-BRPL_ISGS_exbus!O29</f>
        <v>-8.6109487458685408E-4</v>
      </c>
      <c r="P29" s="24">
        <f>BRPL_EOD!P29-BRPL_ISGS_exbus!P29</f>
        <v>-7.1616824573794702E-5</v>
      </c>
      <c r="Q29" s="24">
        <f>BRPL_EOD!Q29-BRPL_ISGS_exbus!Q29</f>
        <v>-2.0429170090379145E-3</v>
      </c>
      <c r="R29" s="24">
        <f>BRPL_EOD!R29-BRPL_ISGS_exbus!R29</f>
        <v>-5.6384926530608226E-3</v>
      </c>
      <c r="S29" s="24">
        <f>BRPL_EOD!S29-BRPL_ISGS_exbus!S29</f>
        <v>-1.8413717277487862E-3</v>
      </c>
      <c r="T29" s="24">
        <f>BRPL_EOD!T29-BRPL_ISGS_exbus!T29</f>
        <v>1.3505617021276617E-3</v>
      </c>
      <c r="U29" s="24">
        <f>BRPL_EOD!U29-BRPL_ISGS_exbus!U29</f>
        <v>3.7080328275607144E-4</v>
      </c>
      <c r="V29" s="24">
        <f>BRPL_EOD!V29-BRPL_ISGS_exbus!V29</f>
        <v>1.4953846153797912E-4</v>
      </c>
      <c r="W29" s="24">
        <f>BRPL_EOD!W29-BRPL_ISGS_exbus!W29</f>
        <v>1.807860261493488E-6</v>
      </c>
      <c r="X29" s="24">
        <f>BRPL_EOD!X29-BRPL_ISGS_exbus!X29</f>
        <v>-2.1557859938781121E-4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8.120562958993105E-4</v>
      </c>
      <c r="L30" s="24">
        <f>BRPL_EOD!L30-BRPL_ISGS_exbus!L30</f>
        <v>-2.7387275904455777E-4</v>
      </c>
      <c r="M30" s="24">
        <f>BRPL_EOD!M30-BRPL_ISGS_exbus!M30</f>
        <v>-5.1685448916316545E-4</v>
      </c>
      <c r="N30" s="24">
        <f>BRPL_EOD!N30-BRPL_ISGS_exbus!N30</f>
        <v>1.052092138102978E-3</v>
      </c>
      <c r="O30" s="24">
        <f>BRPL_EOD!O30-BRPL_ISGS_exbus!O30</f>
        <v>-8.6109487458685408E-4</v>
      </c>
      <c r="P30" s="24">
        <f>BRPL_EOD!P30-BRPL_ISGS_exbus!P30</f>
        <v>-7.1616824573794702E-5</v>
      </c>
      <c r="Q30" s="24">
        <f>BRPL_EOD!Q30-BRPL_ISGS_exbus!Q30</f>
        <v>-2.0429170090379145E-3</v>
      </c>
      <c r="R30" s="24">
        <f>BRPL_EOD!R30-BRPL_ISGS_exbus!R30</f>
        <v>-5.6384926530608226E-3</v>
      </c>
      <c r="S30" s="24">
        <f>BRPL_EOD!S30-BRPL_ISGS_exbus!S30</f>
        <v>-1.8413717277487862E-3</v>
      </c>
      <c r="T30" s="24">
        <f>BRPL_EOD!T30-BRPL_ISGS_exbus!T30</f>
        <v>1.3505617021276617E-3</v>
      </c>
      <c r="U30" s="24">
        <f>BRPL_EOD!U30-BRPL_ISGS_exbus!U30</f>
        <v>3.7080328275607144E-4</v>
      </c>
      <c r="V30" s="24">
        <f>BRPL_EOD!V30-BRPL_ISGS_exbus!V30</f>
        <v>-1.7848528174937428E-3</v>
      </c>
      <c r="W30" s="24">
        <f>BRPL_EOD!W30-BRPL_ISGS_exbus!W30</f>
        <v>1.807860261493488E-6</v>
      </c>
      <c r="X30" s="24">
        <f>BRPL_EOD!X30-BRPL_ISGS_exbus!X30</f>
        <v>-2.1557859938781121E-4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-8.2752208329566201E-3</v>
      </c>
      <c r="L31" s="24">
        <f>BRPL_EOD!L31-BRPL_ISGS_exbus!L31</f>
        <v>-2.7387275904455777E-4</v>
      </c>
      <c r="M31" s="24">
        <f>BRPL_EOD!M31-BRPL_ISGS_exbus!M31</f>
        <v>-5.1685448916316545E-4</v>
      </c>
      <c r="N31" s="24">
        <f>BRPL_EOD!N31-BRPL_ISGS_exbus!N31</f>
        <v>1.052092138102978E-3</v>
      </c>
      <c r="O31" s="24">
        <f>BRPL_EOD!O31-BRPL_ISGS_exbus!O31</f>
        <v>-8.6109487458685408E-4</v>
      </c>
      <c r="P31" s="24">
        <f>BRPL_EOD!P31-BRPL_ISGS_exbus!P31</f>
        <v>-7.1616824573794702E-5</v>
      </c>
      <c r="Q31" s="24">
        <f>BRPL_EOD!Q31-BRPL_ISGS_exbus!Q31</f>
        <v>-2.0429170090379145E-3</v>
      </c>
      <c r="R31" s="24">
        <f>BRPL_EOD!R31-BRPL_ISGS_exbus!R31</f>
        <v>-5.6384926530608226E-3</v>
      </c>
      <c r="S31" s="24">
        <f>BRPL_EOD!S31-BRPL_ISGS_exbus!S31</f>
        <v>-1.8413717277487862E-3</v>
      </c>
      <c r="T31" s="24">
        <f>BRPL_EOD!T31-BRPL_ISGS_exbus!T31</f>
        <v>1.3505617021276617E-3</v>
      </c>
      <c r="U31" s="24">
        <f>BRPL_EOD!U31-BRPL_ISGS_exbus!U31</f>
        <v>3.7080328275607144E-4</v>
      </c>
      <c r="V31" s="24">
        <f>BRPL_EOD!V31-BRPL_ISGS_exbus!V31</f>
        <v>-4.098795180720316E-4</v>
      </c>
      <c r="W31" s="24">
        <f>BRPL_EOD!W31-BRPL_ISGS_exbus!W31</f>
        <v>5.6105920257767394E-3</v>
      </c>
      <c r="X31" s="24">
        <f>BRPL_EOD!X31-BRPL_ISGS_exbus!X31</f>
        <v>-2.9155222743995068E-3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-8.2752208329566201E-3</v>
      </c>
      <c r="L32" s="24">
        <f>BRPL_EOD!L32-BRPL_ISGS_exbus!L32</f>
        <v>-2.7387275904455777E-4</v>
      </c>
      <c r="M32" s="24">
        <f>BRPL_EOD!M32-BRPL_ISGS_exbus!M32</f>
        <v>-5.1685448916316545E-4</v>
      </c>
      <c r="N32" s="24">
        <f>BRPL_EOD!N32-BRPL_ISGS_exbus!N32</f>
        <v>1.052092138102978E-3</v>
      </c>
      <c r="O32" s="24">
        <f>BRPL_EOD!O32-BRPL_ISGS_exbus!O32</f>
        <v>-8.6109487458685408E-4</v>
      </c>
      <c r="P32" s="24">
        <f>BRPL_EOD!P32-BRPL_ISGS_exbus!P32</f>
        <v>-7.1616824573794702E-5</v>
      </c>
      <c r="Q32" s="24">
        <f>BRPL_EOD!Q32-BRPL_ISGS_exbus!Q32</f>
        <v>-2.0429170090379145E-3</v>
      </c>
      <c r="R32" s="24">
        <f>BRPL_EOD!R32-BRPL_ISGS_exbus!R32</f>
        <v>-5.6384926530608226E-3</v>
      </c>
      <c r="S32" s="24">
        <f>BRPL_EOD!S32-BRPL_ISGS_exbus!S32</f>
        <v>-1.8413717277487862E-3</v>
      </c>
      <c r="T32" s="24">
        <f>BRPL_EOD!T32-BRPL_ISGS_exbus!T32</f>
        <v>1.3505617021276617E-3</v>
      </c>
      <c r="U32" s="24">
        <f>BRPL_EOD!U32-BRPL_ISGS_exbus!U32</f>
        <v>3.7080328275607144E-4</v>
      </c>
      <c r="V32" s="24">
        <f>BRPL_EOD!V32-BRPL_ISGS_exbus!V32</f>
        <v>-4.098795180720316E-4</v>
      </c>
      <c r="W32" s="24">
        <f>BRPL_EOD!W32-BRPL_ISGS_exbus!W32</f>
        <v>5.6105920257767394E-3</v>
      </c>
      <c r="X32" s="24">
        <f>BRPL_EOD!X32-BRPL_ISGS_exbus!X32</f>
        <v>-2.9155222743995068E-3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-8.2752208329566201E-3</v>
      </c>
      <c r="L33" s="24">
        <f>BRPL_EOD!L33-BRPL_ISGS_exbus!L33</f>
        <v>-2.7387275904455777E-4</v>
      </c>
      <c r="M33" s="24">
        <f>BRPL_EOD!M33-BRPL_ISGS_exbus!M33</f>
        <v>-5.1685448916316545E-4</v>
      </c>
      <c r="N33" s="24">
        <f>BRPL_EOD!N33-BRPL_ISGS_exbus!N33</f>
        <v>1.052092138102978E-3</v>
      </c>
      <c r="O33" s="24">
        <f>BRPL_EOD!O33-BRPL_ISGS_exbus!O33</f>
        <v>-8.6109487458685408E-4</v>
      </c>
      <c r="P33" s="24">
        <f>BRPL_EOD!P33-BRPL_ISGS_exbus!P33</f>
        <v>-7.1616824573794702E-5</v>
      </c>
      <c r="Q33" s="24">
        <f>BRPL_EOD!Q33-BRPL_ISGS_exbus!Q33</f>
        <v>5.2305037220836681E-3</v>
      </c>
      <c r="R33" s="24">
        <f>BRPL_EOD!R33-BRPL_ISGS_exbus!R33</f>
        <v>-1.1218716577587884E-4</v>
      </c>
      <c r="S33" s="24">
        <f>BRPL_EOD!S33-BRPL_ISGS_exbus!S33</f>
        <v>3.8409504950553952E-4</v>
      </c>
      <c r="T33" s="24">
        <f>BRPL_EOD!T33-BRPL_ISGS_exbus!T33</f>
        <v>1.3505617021276617E-3</v>
      </c>
      <c r="U33" s="24">
        <f>BRPL_EOD!U33-BRPL_ISGS_exbus!U33</f>
        <v>3.7080328275607144E-4</v>
      </c>
      <c r="V33" s="24">
        <f>BRPL_EOD!V33-BRPL_ISGS_exbus!V33</f>
        <v>-4.098795180720316E-4</v>
      </c>
      <c r="W33" s="24">
        <f>BRPL_EOD!W33-BRPL_ISGS_exbus!W33</f>
        <v>5.6105920257767394E-3</v>
      </c>
      <c r="X33" s="24">
        <f>BRPL_EOD!X33-BRPL_ISGS_exbus!X33</f>
        <v>-2.9155222743995068E-3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-8.2752208329566201E-3</v>
      </c>
      <c r="L34" s="24">
        <f>BRPL_EOD!L34-BRPL_ISGS_exbus!L34</f>
        <v>-2.7387275904455777E-4</v>
      </c>
      <c r="M34" s="24">
        <f>BRPL_EOD!M34-BRPL_ISGS_exbus!M34</f>
        <v>-5.1685448916316545E-4</v>
      </c>
      <c r="N34" s="24">
        <f>BRPL_EOD!N34-BRPL_ISGS_exbus!N34</f>
        <v>1.052092138102978E-3</v>
      </c>
      <c r="O34" s="24">
        <f>BRPL_EOD!O34-BRPL_ISGS_exbus!O34</f>
        <v>-8.6109487458685408E-4</v>
      </c>
      <c r="P34" s="24">
        <f>BRPL_EOD!P34-BRPL_ISGS_exbus!P34</f>
        <v>-7.1616824573794702E-5</v>
      </c>
      <c r="Q34" s="24">
        <f>BRPL_EOD!Q34-BRPL_ISGS_exbus!Q34</f>
        <v>5.2305037220836681E-3</v>
      </c>
      <c r="R34" s="24">
        <f>BRPL_EOD!R34-BRPL_ISGS_exbus!R34</f>
        <v>-1.1218716577587884E-4</v>
      </c>
      <c r="S34" s="24">
        <f>BRPL_EOD!S34-BRPL_ISGS_exbus!S34</f>
        <v>3.8409504950553952E-4</v>
      </c>
      <c r="T34" s="24">
        <f>BRPL_EOD!T34-BRPL_ISGS_exbus!T34</f>
        <v>1.3505617021276617E-3</v>
      </c>
      <c r="U34" s="24">
        <f>BRPL_EOD!U34-BRPL_ISGS_exbus!U34</f>
        <v>3.7080328275607144E-4</v>
      </c>
      <c r="V34" s="24">
        <f>BRPL_EOD!V34-BRPL_ISGS_exbus!V34</f>
        <v>-4.098795180720316E-4</v>
      </c>
      <c r="W34" s="24">
        <f>BRPL_EOD!W34-BRPL_ISGS_exbus!W34</f>
        <v>5.6105920257767394E-3</v>
      </c>
      <c r="X34" s="24">
        <f>BRPL_EOD!X34-BRPL_ISGS_exbus!X34</f>
        <v>-2.9155222743995068E-3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-8.2752208329566201E-3</v>
      </c>
      <c r="L35" s="24">
        <f>BRPL_EOD!L35-BRPL_ISGS_exbus!L35</f>
        <v>-2.7387275904455777E-4</v>
      </c>
      <c r="M35" s="24">
        <f>BRPL_EOD!M35-BRPL_ISGS_exbus!M35</f>
        <v>-5.1685448916316545E-4</v>
      </c>
      <c r="N35" s="24">
        <f>BRPL_EOD!N35-BRPL_ISGS_exbus!N35</f>
        <v>1.4672706110516742E-3</v>
      </c>
      <c r="O35" s="24">
        <f>BRPL_EOD!O35-BRPL_ISGS_exbus!O35</f>
        <v>1.0814471029121364E-3</v>
      </c>
      <c r="P35" s="24">
        <f>BRPL_EOD!P35-BRPL_ISGS_exbus!P35</f>
        <v>-7.1616824573794702E-5</v>
      </c>
      <c r="Q35" s="24">
        <f>BRPL_EOD!Q35-BRPL_ISGS_exbus!Q35</f>
        <v>5.2305037220836681E-3</v>
      </c>
      <c r="R35" s="24">
        <f>BRPL_EOD!R35-BRPL_ISGS_exbus!R35</f>
        <v>-1.1218716577587884E-4</v>
      </c>
      <c r="S35" s="24">
        <f>BRPL_EOD!S35-BRPL_ISGS_exbus!S35</f>
        <v>3.8409504950553952E-4</v>
      </c>
      <c r="T35" s="24">
        <f>BRPL_EOD!T35-BRPL_ISGS_exbus!T35</f>
        <v>1.3505617021276617E-3</v>
      </c>
      <c r="U35" s="24">
        <f>BRPL_EOD!U35-BRPL_ISGS_exbus!U35</f>
        <v>3.7080328275607144E-4</v>
      </c>
      <c r="V35" s="24">
        <f>BRPL_EOD!V35-BRPL_ISGS_exbus!V35</f>
        <v>-4.098795180720316E-4</v>
      </c>
      <c r="W35" s="24">
        <f>BRPL_EOD!W35-BRPL_ISGS_exbus!W35</f>
        <v>5.6105920257767394E-3</v>
      </c>
      <c r="X35" s="24">
        <f>BRPL_EOD!X35-BRPL_ISGS_exbus!X35</f>
        <v>-2.9155222743995068E-3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-8.2752208329566201E-3</v>
      </c>
      <c r="L36" s="24">
        <f>BRPL_EOD!L36-BRPL_ISGS_exbus!L36</f>
        <v>-2.7387275904455777E-4</v>
      </c>
      <c r="M36" s="24">
        <f>BRPL_EOD!M36-BRPL_ISGS_exbus!M36</f>
        <v>-5.1685448916316545E-4</v>
      </c>
      <c r="N36" s="24">
        <f>BRPL_EOD!N36-BRPL_ISGS_exbus!N36</f>
        <v>1.4672706110516742E-3</v>
      </c>
      <c r="O36" s="24">
        <f>BRPL_EOD!O36-BRPL_ISGS_exbus!O36</f>
        <v>1.0814471029121364E-3</v>
      </c>
      <c r="P36" s="24">
        <f>BRPL_EOD!P36-BRPL_ISGS_exbus!P36</f>
        <v>-7.1616824573794702E-5</v>
      </c>
      <c r="Q36" s="24">
        <f>BRPL_EOD!Q36-BRPL_ISGS_exbus!Q36</f>
        <v>5.2305037220836681E-3</v>
      </c>
      <c r="R36" s="24">
        <f>BRPL_EOD!R36-BRPL_ISGS_exbus!R36</f>
        <v>-1.1218716577587884E-4</v>
      </c>
      <c r="S36" s="24">
        <f>BRPL_EOD!S36-BRPL_ISGS_exbus!S36</f>
        <v>3.8409504950553952E-4</v>
      </c>
      <c r="T36" s="24">
        <f>BRPL_EOD!T36-BRPL_ISGS_exbus!T36</f>
        <v>1.3505617021276617E-3</v>
      </c>
      <c r="U36" s="24">
        <f>BRPL_EOD!U36-BRPL_ISGS_exbus!U36</f>
        <v>3.7080328275607144E-4</v>
      </c>
      <c r="V36" s="24">
        <f>BRPL_EOD!V36-BRPL_ISGS_exbus!V36</f>
        <v>-4.098795180720316E-4</v>
      </c>
      <c r="W36" s="24">
        <f>BRPL_EOD!W36-BRPL_ISGS_exbus!W36</f>
        <v>5.6105920257767394E-3</v>
      </c>
      <c r="X36" s="24">
        <f>BRPL_EOD!X36-BRPL_ISGS_exbus!X36</f>
        <v>-2.9155222743995068E-3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-8.2752208329566201E-3</v>
      </c>
      <c r="L37" s="24">
        <f>BRPL_EOD!L37-BRPL_ISGS_exbus!L37</f>
        <v>-2.7387275904455777E-4</v>
      </c>
      <c r="M37" s="24">
        <f>BRPL_EOD!M37-BRPL_ISGS_exbus!M37</f>
        <v>-5.1685448916316545E-4</v>
      </c>
      <c r="N37" s="24">
        <f>BRPL_EOD!N37-BRPL_ISGS_exbus!N37</f>
        <v>1.4672706110516742E-3</v>
      </c>
      <c r="O37" s="24">
        <f>BRPL_EOD!O37-BRPL_ISGS_exbus!O37</f>
        <v>1.0814471029121364E-3</v>
      </c>
      <c r="P37" s="24">
        <f>BRPL_EOD!P37-BRPL_ISGS_exbus!P37</f>
        <v>-7.1616824573794702E-5</v>
      </c>
      <c r="Q37" s="24">
        <f>BRPL_EOD!Q37-BRPL_ISGS_exbus!Q37</f>
        <v>5.2305037220836681E-3</v>
      </c>
      <c r="R37" s="24">
        <f>BRPL_EOD!R37-BRPL_ISGS_exbus!R37</f>
        <v>-1.1218716577587884E-4</v>
      </c>
      <c r="S37" s="24">
        <f>BRPL_EOD!S37-BRPL_ISGS_exbus!S37</f>
        <v>3.8409504950553952E-4</v>
      </c>
      <c r="T37" s="24">
        <f>BRPL_EOD!T37-BRPL_ISGS_exbus!T37</f>
        <v>1.3505617021276617E-3</v>
      </c>
      <c r="U37" s="24">
        <f>BRPL_EOD!U37-BRPL_ISGS_exbus!U37</f>
        <v>3.7080328275607144E-4</v>
      </c>
      <c r="V37" s="24">
        <f>BRPL_EOD!V37-BRPL_ISGS_exbus!V37</f>
        <v>-1.8478125000003232E-3</v>
      </c>
      <c r="W37" s="24">
        <f>BRPL_EOD!W37-BRPL_ISGS_exbus!W37</f>
        <v>5.6105920257767394E-3</v>
      </c>
      <c r="X37" s="24">
        <f>BRPL_EOD!X37-BRPL_ISGS_exbus!X37</f>
        <v>-2.9155222743995068E-3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-8.2752208329566201E-3</v>
      </c>
      <c r="L38" s="24">
        <f>BRPL_EOD!L38-BRPL_ISGS_exbus!L38</f>
        <v>-2.7387275904455777E-4</v>
      </c>
      <c r="M38" s="24">
        <f>BRPL_EOD!M38-BRPL_ISGS_exbus!M38</f>
        <v>-5.1685448916316545E-4</v>
      </c>
      <c r="N38" s="24">
        <f>BRPL_EOD!N38-BRPL_ISGS_exbus!N38</f>
        <v>1.4672706110516742E-3</v>
      </c>
      <c r="O38" s="24">
        <f>BRPL_EOD!O38-BRPL_ISGS_exbus!O38</f>
        <v>1.0814471029121364E-3</v>
      </c>
      <c r="P38" s="24">
        <f>BRPL_EOD!P38-BRPL_ISGS_exbus!P38</f>
        <v>-7.1616824573794702E-5</v>
      </c>
      <c r="Q38" s="24">
        <f>BRPL_EOD!Q38-BRPL_ISGS_exbus!Q38</f>
        <v>5.2305037220836681E-3</v>
      </c>
      <c r="R38" s="24">
        <f>BRPL_EOD!R38-BRPL_ISGS_exbus!R38</f>
        <v>-1.1218716577587884E-4</v>
      </c>
      <c r="S38" s="24">
        <f>BRPL_EOD!S38-BRPL_ISGS_exbus!S38</f>
        <v>3.8409504950553952E-4</v>
      </c>
      <c r="T38" s="24">
        <f>BRPL_EOD!T38-BRPL_ISGS_exbus!T38</f>
        <v>1.3505617021276617E-3</v>
      </c>
      <c r="U38" s="24">
        <f>BRPL_EOD!U38-BRPL_ISGS_exbus!U38</f>
        <v>3.7080328275607144E-4</v>
      </c>
      <c r="V38" s="24">
        <f>BRPL_EOD!V38-BRPL_ISGS_exbus!V38</f>
        <v>-1.8478125000003232E-3</v>
      </c>
      <c r="W38" s="24">
        <f>BRPL_EOD!W38-BRPL_ISGS_exbus!W38</f>
        <v>5.6105920257767394E-3</v>
      </c>
      <c r="X38" s="24">
        <f>BRPL_EOD!X38-BRPL_ISGS_exbus!X38</f>
        <v>-2.9155222743995068E-3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-8.2752208329566201E-3</v>
      </c>
      <c r="L39" s="24">
        <f>BRPL_EOD!L39-BRPL_ISGS_exbus!L39</f>
        <v>2.649334945585835E-4</v>
      </c>
      <c r="M39" s="24">
        <f>BRPL_EOD!M39-BRPL_ISGS_exbus!M39</f>
        <v>-5.1685448916316545E-4</v>
      </c>
      <c r="N39" s="24">
        <f>BRPL_EOD!N39-BRPL_ISGS_exbus!N39</f>
        <v>1.3298183236329919E-3</v>
      </c>
      <c r="O39" s="24">
        <f>BRPL_EOD!O39-BRPL_ISGS_exbus!O39</f>
        <v>-1.1576942202822238E-3</v>
      </c>
      <c r="P39" s="24">
        <f>BRPL_EOD!P39-BRPL_ISGS_exbus!P39</f>
        <v>-7.1616824573794702E-5</v>
      </c>
      <c r="Q39" s="24">
        <f>BRPL_EOD!Q39-BRPL_ISGS_exbus!Q39</f>
        <v>8.6758360927152722E-4</v>
      </c>
      <c r="R39" s="24">
        <f>BRPL_EOD!R39-BRPL_ISGS_exbus!R39</f>
        <v>-1.1612916495096215E-4</v>
      </c>
      <c r="S39" s="24">
        <f>BRPL_EOD!S39-BRPL_ISGS_exbus!S39</f>
        <v>3.9772805280602341E-4</v>
      </c>
      <c r="T39" s="24">
        <f>BRPL_EOD!T39-BRPL_ISGS_exbus!T39</f>
        <v>1.9392680851062494E-3</v>
      </c>
      <c r="U39" s="24">
        <f>BRPL_EOD!U39-BRPL_ISGS_exbus!U39</f>
        <v>3.7080328275607144E-4</v>
      </c>
      <c r="V39" s="24">
        <f>BRPL_EOD!V39-BRPL_ISGS_exbus!V39</f>
        <v>-1.8478125000003232E-3</v>
      </c>
      <c r="W39" s="24">
        <f>BRPL_EOD!W39-BRPL_ISGS_exbus!W39</f>
        <v>-9.863529411777705E-4</v>
      </c>
      <c r="X39" s="24">
        <f>BRPL_EOD!X39-BRPL_ISGS_exbus!X39</f>
        <v>1.4978375634484564E-3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-8.2752208329566201E-3</v>
      </c>
      <c r="L40" s="24">
        <f>BRPL_EOD!L40-BRPL_ISGS_exbus!L40</f>
        <v>2.649334945585835E-4</v>
      </c>
      <c r="M40" s="24">
        <f>BRPL_EOD!M40-BRPL_ISGS_exbus!M40</f>
        <v>-5.1685448916316545E-4</v>
      </c>
      <c r="N40" s="24">
        <f>BRPL_EOD!N40-BRPL_ISGS_exbus!N40</f>
        <v>1.3298183236329919E-3</v>
      </c>
      <c r="O40" s="24">
        <f>BRPL_EOD!O40-BRPL_ISGS_exbus!O40</f>
        <v>-1.1576942202822238E-3</v>
      </c>
      <c r="P40" s="24">
        <f>BRPL_EOD!P40-BRPL_ISGS_exbus!P40</f>
        <v>-7.1616824573794702E-5</v>
      </c>
      <c r="Q40" s="24">
        <f>BRPL_EOD!Q40-BRPL_ISGS_exbus!Q40</f>
        <v>8.6758360927152722E-4</v>
      </c>
      <c r="R40" s="24">
        <f>BRPL_EOD!R40-BRPL_ISGS_exbus!R40</f>
        <v>-1.1612916495096215E-4</v>
      </c>
      <c r="S40" s="24">
        <f>BRPL_EOD!S40-BRPL_ISGS_exbus!S40</f>
        <v>3.9772805280602341E-4</v>
      </c>
      <c r="T40" s="24">
        <f>BRPL_EOD!T40-BRPL_ISGS_exbus!T40</f>
        <v>1.9392680851062494E-3</v>
      </c>
      <c r="U40" s="24">
        <f>BRPL_EOD!U40-BRPL_ISGS_exbus!U40</f>
        <v>3.7080328275607144E-4</v>
      </c>
      <c r="V40" s="24">
        <f>BRPL_EOD!V40-BRPL_ISGS_exbus!V40</f>
        <v>-1.8478125000003232E-3</v>
      </c>
      <c r="W40" s="24">
        <f>BRPL_EOD!W40-BRPL_ISGS_exbus!W40</f>
        <v>-9.863529411777705E-4</v>
      </c>
      <c r="X40" s="24">
        <f>BRPL_EOD!X40-BRPL_ISGS_exbus!X40</f>
        <v>1.4978375634484564E-3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-7.533651791277407E-3</v>
      </c>
      <c r="L41" s="24">
        <f>BRPL_EOD!L41-BRPL_ISGS_exbus!L41</f>
        <v>2.6493349455947168E-4</v>
      </c>
      <c r="M41" s="24">
        <f>BRPL_EOD!M41-BRPL_ISGS_exbus!M41</f>
        <v>5.5293247284993186E-4</v>
      </c>
      <c r="N41" s="24">
        <f>BRPL_EOD!N41-BRPL_ISGS_exbus!N41</f>
        <v>6.8798106712009144E-4</v>
      </c>
      <c r="O41" s="24">
        <f>BRPL_EOD!O41-BRPL_ISGS_exbus!O41</f>
        <v>-4.758224016143231E-3</v>
      </c>
      <c r="P41" s="24">
        <f>BRPL_EOD!P41-BRPL_ISGS_exbus!P41</f>
        <v>2.5607312145226047E-4</v>
      </c>
      <c r="Q41" s="24">
        <f>BRPL_EOD!Q41-BRPL_ISGS_exbus!Q41</f>
        <v>1.4703241895270835E-3</v>
      </c>
      <c r="R41" s="24">
        <f>BRPL_EOD!R41-BRPL_ISGS_exbus!R41</f>
        <v>-8.860016764522527E-5</v>
      </c>
      <c r="S41" s="24">
        <f>BRPL_EOD!S41-BRPL_ISGS_exbus!S41</f>
        <v>1.7146541302883733E-3</v>
      </c>
      <c r="T41" s="24">
        <f>BRPL_EOD!T41-BRPL_ISGS_exbus!T41</f>
        <v>-2.3076923076925659E-4</v>
      </c>
      <c r="U41" s="24">
        <f>BRPL_EOD!U41-BRPL_ISGS_exbus!U41</f>
        <v>3.7080328275607144E-4</v>
      </c>
      <c r="V41" s="24">
        <f>BRPL_EOD!V41-BRPL_ISGS_exbus!V41</f>
        <v>-1.8478125000003232E-3</v>
      </c>
      <c r="W41" s="24">
        <f>BRPL_EOD!W41-BRPL_ISGS_exbus!W41</f>
        <v>-9.863529411777705E-4</v>
      </c>
      <c r="X41" s="24">
        <f>BRPL_EOD!X41-BRPL_ISGS_exbus!X41</f>
        <v>1.4978375634484564E-3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-7.533651791277407E-3</v>
      </c>
      <c r="L42" s="24">
        <f>BRPL_EOD!L42-BRPL_ISGS_exbus!L42</f>
        <v>2.6493349455947168E-4</v>
      </c>
      <c r="M42" s="24">
        <f>BRPL_EOD!M42-BRPL_ISGS_exbus!M42</f>
        <v>5.5293247284993186E-4</v>
      </c>
      <c r="N42" s="24">
        <f>BRPL_EOD!N42-BRPL_ISGS_exbus!N42</f>
        <v>6.8798106712009144E-4</v>
      </c>
      <c r="O42" s="24">
        <f>BRPL_EOD!O42-BRPL_ISGS_exbus!O42</f>
        <v>-4.758224016143231E-3</v>
      </c>
      <c r="P42" s="24">
        <f>BRPL_EOD!P42-BRPL_ISGS_exbus!P42</f>
        <v>2.5607312145226047E-4</v>
      </c>
      <c r="Q42" s="24">
        <f>BRPL_EOD!Q42-BRPL_ISGS_exbus!Q42</f>
        <v>1.4703241895270835E-3</v>
      </c>
      <c r="R42" s="24">
        <f>BRPL_EOD!R42-BRPL_ISGS_exbus!R42</f>
        <v>-8.860016764522527E-5</v>
      </c>
      <c r="S42" s="24">
        <f>BRPL_EOD!S42-BRPL_ISGS_exbus!S42</f>
        <v>1.7146541302883733E-3</v>
      </c>
      <c r="T42" s="24">
        <f>BRPL_EOD!T42-BRPL_ISGS_exbus!T42</f>
        <v>-2.3076923076925659E-4</v>
      </c>
      <c r="U42" s="24">
        <f>BRPL_EOD!U42-BRPL_ISGS_exbus!U42</f>
        <v>3.7080328275607144E-4</v>
      </c>
      <c r="V42" s="24">
        <f>BRPL_EOD!V42-BRPL_ISGS_exbus!V42</f>
        <v>-1.8478125000003232E-3</v>
      </c>
      <c r="W42" s="24">
        <f>BRPL_EOD!W42-BRPL_ISGS_exbus!W42</f>
        <v>-9.863529411777705E-4</v>
      </c>
      <c r="X42" s="24">
        <f>BRPL_EOD!X42-BRPL_ISGS_exbus!X42</f>
        <v>1.4978375634484564E-3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-7.533651791277407E-3</v>
      </c>
      <c r="L43" s="24">
        <f>BRPL_EOD!L43-BRPL_ISGS_exbus!L43</f>
        <v>2.6493349455947168E-4</v>
      </c>
      <c r="M43" s="24">
        <f>BRPL_EOD!M43-BRPL_ISGS_exbus!M43</f>
        <v>5.5293247284993186E-4</v>
      </c>
      <c r="N43" s="24">
        <f>BRPL_EOD!N43-BRPL_ISGS_exbus!N43</f>
        <v>-4.1485997893602189E-3</v>
      </c>
      <c r="O43" s="24">
        <f>BRPL_EOD!O43-BRPL_ISGS_exbus!O43</f>
        <v>-7.2322230829513501E-4</v>
      </c>
      <c r="P43" s="24">
        <f>BRPL_EOD!P43-BRPL_ISGS_exbus!P43</f>
        <v>2.5607312145226047E-4</v>
      </c>
      <c r="Q43" s="24">
        <f>BRPL_EOD!Q43-BRPL_ISGS_exbus!Q43</f>
        <v>1.4703241895270835E-3</v>
      </c>
      <c r="R43" s="24">
        <f>BRPL_EOD!R43-BRPL_ISGS_exbus!R43</f>
        <v>-8.860016764522527E-5</v>
      </c>
      <c r="S43" s="24">
        <f>BRPL_EOD!S43-BRPL_ISGS_exbus!S43</f>
        <v>1.7146541302883733E-3</v>
      </c>
      <c r="T43" s="24">
        <f>BRPL_EOD!T43-BRPL_ISGS_exbus!T43</f>
        <v>-2.3076923076925659E-4</v>
      </c>
      <c r="U43" s="24">
        <f>BRPL_EOD!U43-BRPL_ISGS_exbus!U43</f>
        <v>3.7080328275607144E-4</v>
      </c>
      <c r="V43" s="24">
        <f>BRPL_EOD!V43-BRPL_ISGS_exbus!V43</f>
        <v>-1.8478125000003232E-3</v>
      </c>
      <c r="W43" s="24">
        <f>BRPL_EOD!W43-BRPL_ISGS_exbus!W43</f>
        <v>-1.0192941176470072E-3</v>
      </c>
      <c r="X43" s="24">
        <f>BRPL_EOD!X43-BRPL_ISGS_exbus!X43</f>
        <v>1.5355837563433283E-3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-7.533651791277407E-3</v>
      </c>
      <c r="L44" s="24">
        <f>BRPL_EOD!L44-BRPL_ISGS_exbus!L44</f>
        <v>2.6493349455947168E-4</v>
      </c>
      <c r="M44" s="24">
        <f>BRPL_EOD!M44-BRPL_ISGS_exbus!M44</f>
        <v>5.5293247284993186E-4</v>
      </c>
      <c r="N44" s="24">
        <f>BRPL_EOD!N44-BRPL_ISGS_exbus!N44</f>
        <v>-4.1485997893602189E-3</v>
      </c>
      <c r="O44" s="24">
        <f>BRPL_EOD!O44-BRPL_ISGS_exbus!O44</f>
        <v>-7.2322230829513501E-4</v>
      </c>
      <c r="P44" s="24">
        <f>BRPL_EOD!P44-BRPL_ISGS_exbus!P44</f>
        <v>2.5607312145226047E-4</v>
      </c>
      <c r="Q44" s="24">
        <f>BRPL_EOD!Q44-BRPL_ISGS_exbus!Q44</f>
        <v>1.4703241895270835E-3</v>
      </c>
      <c r="R44" s="24">
        <f>BRPL_EOD!R44-BRPL_ISGS_exbus!R44</f>
        <v>-8.860016764522527E-5</v>
      </c>
      <c r="S44" s="24">
        <f>BRPL_EOD!S44-BRPL_ISGS_exbus!S44</f>
        <v>1.7146541302883733E-3</v>
      </c>
      <c r="T44" s="24">
        <f>BRPL_EOD!T44-BRPL_ISGS_exbus!T44</f>
        <v>-2.3076923076925659E-4</v>
      </c>
      <c r="U44" s="24">
        <f>BRPL_EOD!U44-BRPL_ISGS_exbus!U44</f>
        <v>3.7080328275607144E-4</v>
      </c>
      <c r="V44" s="24">
        <f>BRPL_EOD!V44-BRPL_ISGS_exbus!V44</f>
        <v>-1.8478125000003232E-3</v>
      </c>
      <c r="W44" s="24">
        <f>BRPL_EOD!W44-BRPL_ISGS_exbus!W44</f>
        <v>-1.0192941176470072E-3</v>
      </c>
      <c r="X44" s="24">
        <f>BRPL_EOD!X44-BRPL_ISGS_exbus!X44</f>
        <v>1.5355837563433283E-3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-7.533651791277407E-3</v>
      </c>
      <c r="L45" s="24">
        <f>BRPL_EOD!L45-BRPL_ISGS_exbus!L45</f>
        <v>2.6493349455947168E-4</v>
      </c>
      <c r="M45" s="24">
        <f>BRPL_EOD!M45-BRPL_ISGS_exbus!M45</f>
        <v>5.5293247284993186E-4</v>
      </c>
      <c r="N45" s="24">
        <f>BRPL_EOD!N45-BRPL_ISGS_exbus!N45</f>
        <v>-4.1485997893602189E-3</v>
      </c>
      <c r="O45" s="24">
        <f>BRPL_EOD!O45-BRPL_ISGS_exbus!O45</f>
        <v>-7.2322230829513501E-4</v>
      </c>
      <c r="P45" s="24">
        <f>BRPL_EOD!P45-BRPL_ISGS_exbus!P45</f>
        <v>2.5607312145226047E-4</v>
      </c>
      <c r="Q45" s="24">
        <f>BRPL_EOD!Q45-BRPL_ISGS_exbus!Q45</f>
        <v>1.4703241895270835E-3</v>
      </c>
      <c r="R45" s="24">
        <f>BRPL_EOD!R45-BRPL_ISGS_exbus!R45</f>
        <v>-8.860016764522527E-5</v>
      </c>
      <c r="S45" s="24">
        <f>BRPL_EOD!S45-BRPL_ISGS_exbus!S45</f>
        <v>1.7146541302883733E-3</v>
      </c>
      <c r="T45" s="24">
        <f>BRPL_EOD!T45-BRPL_ISGS_exbus!T45</f>
        <v>-2.3076923076925659E-4</v>
      </c>
      <c r="U45" s="24">
        <f>BRPL_EOD!U45-BRPL_ISGS_exbus!U45</f>
        <v>3.7080328275607144E-4</v>
      </c>
      <c r="V45" s="24">
        <f>BRPL_EOD!V45-BRPL_ISGS_exbus!V45</f>
        <v>-1.8478125000003232E-3</v>
      </c>
      <c r="W45" s="24">
        <f>BRPL_EOD!W45-BRPL_ISGS_exbus!W45</f>
        <v>-1.0192941176470072E-3</v>
      </c>
      <c r="X45" s="24">
        <f>BRPL_EOD!X45-BRPL_ISGS_exbus!X45</f>
        <v>1.5355837563433283E-3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-7.533651791277407E-3</v>
      </c>
      <c r="L46" s="24">
        <f>BRPL_EOD!L46-BRPL_ISGS_exbus!L46</f>
        <v>2.6493349455947168E-4</v>
      </c>
      <c r="M46" s="24">
        <f>BRPL_EOD!M46-BRPL_ISGS_exbus!M46</f>
        <v>5.5293247284993186E-4</v>
      </c>
      <c r="N46" s="24">
        <f>BRPL_EOD!N46-BRPL_ISGS_exbus!N46</f>
        <v>-4.1485997893602189E-3</v>
      </c>
      <c r="O46" s="24">
        <f>BRPL_EOD!O46-BRPL_ISGS_exbus!O46</f>
        <v>-7.2322230829513501E-4</v>
      </c>
      <c r="P46" s="24">
        <f>BRPL_EOD!P46-BRPL_ISGS_exbus!P46</f>
        <v>2.5607312145226047E-4</v>
      </c>
      <c r="Q46" s="24">
        <f>BRPL_EOD!Q46-BRPL_ISGS_exbus!Q46</f>
        <v>1.4703241895270835E-3</v>
      </c>
      <c r="R46" s="24">
        <f>BRPL_EOD!R46-BRPL_ISGS_exbus!R46</f>
        <v>-8.860016764522527E-5</v>
      </c>
      <c r="S46" s="24">
        <f>BRPL_EOD!S46-BRPL_ISGS_exbus!S46</f>
        <v>1.7146541302883733E-3</v>
      </c>
      <c r="T46" s="24">
        <f>BRPL_EOD!T46-BRPL_ISGS_exbus!T46</f>
        <v>-2.3076923076925659E-4</v>
      </c>
      <c r="U46" s="24">
        <f>BRPL_EOD!U46-BRPL_ISGS_exbus!U46</f>
        <v>3.7080328275607144E-4</v>
      </c>
      <c r="V46" s="24">
        <f>BRPL_EOD!V46-BRPL_ISGS_exbus!V46</f>
        <v>-1.8478125000003232E-3</v>
      </c>
      <c r="W46" s="24">
        <f>BRPL_EOD!W46-BRPL_ISGS_exbus!W46</f>
        <v>-1.0192941176470072E-3</v>
      </c>
      <c r="X46" s="24">
        <f>BRPL_EOD!X46-BRPL_ISGS_exbus!X46</f>
        <v>1.5355837563433283E-3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-7.533651791277407E-3</v>
      </c>
      <c r="L47" s="24">
        <f>BRPL_EOD!L47-BRPL_ISGS_exbus!L47</f>
        <v>2.6493349455947168E-4</v>
      </c>
      <c r="M47" s="24">
        <f>BRPL_EOD!M47-BRPL_ISGS_exbus!M47</f>
        <v>-6.1310894206556554E-3</v>
      </c>
      <c r="N47" s="24">
        <f>BRPL_EOD!N47-BRPL_ISGS_exbus!N47</f>
        <v>-3.5053338247337251E-4</v>
      </c>
      <c r="O47" s="24">
        <f>BRPL_EOD!O47-BRPL_ISGS_exbus!O47</f>
        <v>-7.2322230829513501E-4</v>
      </c>
      <c r="P47" s="24">
        <f>BRPL_EOD!P47-BRPL_ISGS_exbus!P47</f>
        <v>2.2117121212090751E-3</v>
      </c>
      <c r="Q47" s="24">
        <f>BRPL_EOD!Q47-BRPL_ISGS_exbus!Q47</f>
        <v>1.4703241895270835E-3</v>
      </c>
      <c r="R47" s="24">
        <f>BRPL_EOD!R47-BRPL_ISGS_exbus!R47</f>
        <v>-8.860016764522527E-5</v>
      </c>
      <c r="S47" s="24">
        <f>BRPL_EOD!S47-BRPL_ISGS_exbus!S47</f>
        <v>1.7146541302883733E-3</v>
      </c>
      <c r="T47" s="24">
        <f>BRPL_EOD!T47-BRPL_ISGS_exbus!T47</f>
        <v>-2.3076923076925659E-4</v>
      </c>
      <c r="U47" s="24">
        <f>BRPL_EOD!U47-BRPL_ISGS_exbus!U47</f>
        <v>3.7080328275607144E-4</v>
      </c>
      <c r="V47" s="24">
        <f>BRPL_EOD!V47-BRPL_ISGS_exbus!V47</f>
        <v>-1.8478125000003232E-3</v>
      </c>
      <c r="W47" s="24">
        <f>BRPL_EOD!W47-BRPL_ISGS_exbus!W47</f>
        <v>-1.0192941176470072E-3</v>
      </c>
      <c r="X47" s="24">
        <f>BRPL_EOD!X47-BRPL_ISGS_exbus!X47</f>
        <v>1.5355837563433283E-3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-7.533651791277407E-3</v>
      </c>
      <c r="L48" s="24">
        <f>BRPL_EOD!L48-BRPL_ISGS_exbus!L48</f>
        <v>2.6493349455947168E-4</v>
      </c>
      <c r="M48" s="24">
        <f>BRPL_EOD!M48-BRPL_ISGS_exbus!M48</f>
        <v>-6.1310894206556554E-3</v>
      </c>
      <c r="N48" s="24">
        <f>BRPL_EOD!N48-BRPL_ISGS_exbus!N48</f>
        <v>-3.5053338247337251E-4</v>
      </c>
      <c r="O48" s="24">
        <f>BRPL_EOD!O48-BRPL_ISGS_exbus!O48</f>
        <v>-7.2322230829513501E-4</v>
      </c>
      <c r="P48" s="24">
        <f>BRPL_EOD!P48-BRPL_ISGS_exbus!P48</f>
        <v>2.2117121212090751E-3</v>
      </c>
      <c r="Q48" s="24">
        <f>BRPL_EOD!Q48-BRPL_ISGS_exbus!Q48</f>
        <v>1.4703241895270835E-3</v>
      </c>
      <c r="R48" s="24">
        <f>BRPL_EOD!R48-BRPL_ISGS_exbus!R48</f>
        <v>-8.860016764522527E-5</v>
      </c>
      <c r="S48" s="24">
        <f>BRPL_EOD!S48-BRPL_ISGS_exbus!S48</f>
        <v>1.7146541302883733E-3</v>
      </c>
      <c r="T48" s="24">
        <f>BRPL_EOD!T48-BRPL_ISGS_exbus!T48</f>
        <v>-2.3076923076925659E-4</v>
      </c>
      <c r="U48" s="24">
        <f>BRPL_EOD!U48-BRPL_ISGS_exbus!U48</f>
        <v>3.7080328275607144E-4</v>
      </c>
      <c r="V48" s="24">
        <f>BRPL_EOD!V48-BRPL_ISGS_exbus!V48</f>
        <v>-1.8478125000003232E-3</v>
      </c>
      <c r="W48" s="24">
        <f>BRPL_EOD!W48-BRPL_ISGS_exbus!W48</f>
        <v>-1.0192941176470072E-3</v>
      </c>
      <c r="X48" s="24">
        <f>BRPL_EOD!X48-BRPL_ISGS_exbus!X48</f>
        <v>1.5355837563433283E-3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-7.533651791277407E-3</v>
      </c>
      <c r="L49" s="24">
        <f>BRPL_EOD!L49-BRPL_ISGS_exbus!L49</f>
        <v>0</v>
      </c>
      <c r="M49" s="24">
        <f>BRPL_EOD!M49-BRPL_ISGS_exbus!M49</f>
        <v>6.9654127198930382E-3</v>
      </c>
      <c r="N49" s="24">
        <f>BRPL_EOD!N49-BRPL_ISGS_exbus!N49</f>
        <v>4.9553861083850848E-4</v>
      </c>
      <c r="O49" s="24">
        <f>BRPL_EOD!O49-BRPL_ISGS_exbus!O49</f>
        <v>-1.1565780014421989E-3</v>
      </c>
      <c r="P49" s="24">
        <f>BRPL_EOD!P49-BRPL_ISGS_exbus!P49</f>
        <v>-2.5217554061640612E-4</v>
      </c>
      <c r="Q49" s="24">
        <f>BRPL_EOD!Q49-BRPL_ISGS_exbus!Q49</f>
        <v>8.8057324840740137E-4</v>
      </c>
      <c r="R49" s="24">
        <f>BRPL_EOD!R49-BRPL_ISGS_exbus!R49</f>
        <v>4.4288079470202746E-3</v>
      </c>
      <c r="S49" s="24">
        <f>BRPL_EOD!S49-BRPL_ISGS_exbus!S49</f>
        <v>1.7146541302883733E-3</v>
      </c>
      <c r="T49" s="24">
        <f>BRPL_EOD!T49-BRPL_ISGS_exbus!T49</f>
        <v>-2.3076923076925659E-4</v>
      </c>
      <c r="U49" s="24">
        <f>BRPL_EOD!U49-BRPL_ISGS_exbus!U49</f>
        <v>3.7080328275607144E-4</v>
      </c>
      <c r="V49" s="24">
        <f>BRPL_EOD!V49-BRPL_ISGS_exbus!V49</f>
        <v>-1.8478125000003232E-3</v>
      </c>
      <c r="W49" s="24">
        <f>BRPL_EOD!W49-BRPL_ISGS_exbus!W49</f>
        <v>-1.0192941176470072E-3</v>
      </c>
      <c r="X49" s="24">
        <f>BRPL_EOD!X49-BRPL_ISGS_exbus!X49</f>
        <v>1.5355837563433283E-3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-7.533651791277407E-3</v>
      </c>
      <c r="L50" s="24">
        <f>BRPL_EOD!L50-BRPL_ISGS_exbus!L50</f>
        <v>0</v>
      </c>
      <c r="M50" s="24">
        <f>BRPL_EOD!M50-BRPL_ISGS_exbus!M50</f>
        <v>6.9654127198930382E-3</v>
      </c>
      <c r="N50" s="24">
        <f>BRPL_EOD!N50-BRPL_ISGS_exbus!N50</f>
        <v>-1.68544221786604E-3</v>
      </c>
      <c r="O50" s="24">
        <f>BRPL_EOD!O50-BRPL_ISGS_exbus!O50</f>
        <v>-1.1565780014421989E-3</v>
      </c>
      <c r="P50" s="24">
        <f>BRPL_EOD!P50-BRPL_ISGS_exbus!P50</f>
        <v>-2.5217554061640612E-4</v>
      </c>
      <c r="Q50" s="24">
        <f>BRPL_EOD!Q50-BRPL_ISGS_exbus!Q50</f>
        <v>8.8057324840740137E-4</v>
      </c>
      <c r="R50" s="24">
        <f>BRPL_EOD!R50-BRPL_ISGS_exbus!R50</f>
        <v>4.4288079470202746E-3</v>
      </c>
      <c r="S50" s="24">
        <f>BRPL_EOD!S50-BRPL_ISGS_exbus!S50</f>
        <v>1.7146541302883733E-3</v>
      </c>
      <c r="T50" s="24">
        <f>BRPL_EOD!T50-BRPL_ISGS_exbus!T50</f>
        <v>-2.3076923076925659E-4</v>
      </c>
      <c r="U50" s="24">
        <f>BRPL_EOD!U50-BRPL_ISGS_exbus!U50</f>
        <v>3.7080328275607144E-4</v>
      </c>
      <c r="V50" s="24">
        <f>BRPL_EOD!V50-BRPL_ISGS_exbus!V50</f>
        <v>-1.8478125000003232E-3</v>
      </c>
      <c r="W50" s="24">
        <f>BRPL_EOD!W50-BRPL_ISGS_exbus!W50</f>
        <v>-1.0192941176470072E-3</v>
      </c>
      <c r="X50" s="24">
        <f>BRPL_EOD!X50-BRPL_ISGS_exbus!X50</f>
        <v>1.5355837563433283E-3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-7.533651791277407E-3</v>
      </c>
      <c r="L51" s="24">
        <f>BRPL_EOD!L51-BRPL_ISGS_exbus!L51</f>
        <v>0</v>
      </c>
      <c r="M51" s="24">
        <f>BRPL_EOD!M51-BRPL_ISGS_exbus!M51</f>
        <v>6.9654127198930382E-3</v>
      </c>
      <c r="N51" s="24">
        <f>BRPL_EOD!N51-BRPL_ISGS_exbus!N51</f>
        <v>5.3313819699241094E-4</v>
      </c>
      <c r="O51" s="24">
        <f>BRPL_EOD!O51-BRPL_ISGS_exbus!O51</f>
        <v>3.8426696171640629E-3</v>
      </c>
      <c r="P51" s="24">
        <f>BRPL_EOD!P51-BRPL_ISGS_exbus!P51</f>
        <v>-2.5217554061640612E-4</v>
      </c>
      <c r="Q51" s="24">
        <f>BRPL_EOD!Q51-BRPL_ISGS_exbus!Q51</f>
        <v>8.8057324840740137E-4</v>
      </c>
      <c r="R51" s="24">
        <f>BRPL_EOD!R51-BRPL_ISGS_exbus!R51</f>
        <v>4.4288079470202746E-3</v>
      </c>
      <c r="S51" s="24">
        <f>BRPL_EOD!S51-BRPL_ISGS_exbus!S51</f>
        <v>1.7146541302883733E-3</v>
      </c>
      <c r="T51" s="24">
        <f>BRPL_EOD!T51-BRPL_ISGS_exbus!T51</f>
        <v>-2.3076923076925659E-4</v>
      </c>
      <c r="U51" s="24">
        <f>BRPL_EOD!U51-BRPL_ISGS_exbus!U51</f>
        <v>3.7080328275607144E-4</v>
      </c>
      <c r="V51" s="24">
        <f>BRPL_EOD!V51-BRPL_ISGS_exbus!V51</f>
        <v>-1.8478125000003232E-3</v>
      </c>
      <c r="W51" s="24">
        <f>BRPL_EOD!W51-BRPL_ISGS_exbus!W51</f>
        <v>2.3355711775039367E-3</v>
      </c>
      <c r="X51" s="24">
        <f>BRPL_EOD!X51-BRPL_ISGS_exbus!X51</f>
        <v>6.3961956293923095E-4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-7.533651791277407E-3</v>
      </c>
      <c r="L52" s="24">
        <f>BRPL_EOD!L52-BRPL_ISGS_exbus!L52</f>
        <v>0</v>
      </c>
      <c r="M52" s="24">
        <f>BRPL_EOD!M52-BRPL_ISGS_exbus!M52</f>
        <v>6.9654127198930382E-3</v>
      </c>
      <c r="N52" s="24">
        <f>BRPL_EOD!N52-BRPL_ISGS_exbus!N52</f>
        <v>5.3313819699241094E-4</v>
      </c>
      <c r="O52" s="24">
        <f>BRPL_EOD!O52-BRPL_ISGS_exbus!O52</f>
        <v>3.8426696171640629E-3</v>
      </c>
      <c r="P52" s="24">
        <f>BRPL_EOD!P52-BRPL_ISGS_exbus!P52</f>
        <v>-2.5217554061640612E-4</v>
      </c>
      <c r="Q52" s="24">
        <f>BRPL_EOD!Q52-BRPL_ISGS_exbus!Q52</f>
        <v>8.8057324840740137E-4</v>
      </c>
      <c r="R52" s="24">
        <f>BRPL_EOD!R52-BRPL_ISGS_exbus!R52</f>
        <v>4.4288079470202746E-3</v>
      </c>
      <c r="S52" s="24">
        <f>BRPL_EOD!S52-BRPL_ISGS_exbus!S52</f>
        <v>1.7146541302883733E-3</v>
      </c>
      <c r="T52" s="24">
        <f>BRPL_EOD!T52-BRPL_ISGS_exbus!T52</f>
        <v>-2.3076923076925659E-4</v>
      </c>
      <c r="U52" s="24">
        <f>BRPL_EOD!U52-BRPL_ISGS_exbus!U52</f>
        <v>3.7080328275607144E-4</v>
      </c>
      <c r="V52" s="24">
        <f>BRPL_EOD!V52-BRPL_ISGS_exbus!V52</f>
        <v>-1.8478125000003232E-3</v>
      </c>
      <c r="W52" s="24">
        <f>BRPL_EOD!W52-BRPL_ISGS_exbus!W52</f>
        <v>2.3355711775039367E-3</v>
      </c>
      <c r="X52" s="24">
        <f>BRPL_EOD!X52-BRPL_ISGS_exbus!X52</f>
        <v>6.3961956293923095E-4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-7.533651791277407E-3</v>
      </c>
      <c r="L53" s="24">
        <f>BRPL_EOD!L53-BRPL_ISGS_exbus!L53</f>
        <v>0</v>
      </c>
      <c r="M53" s="24">
        <f>BRPL_EOD!M53-BRPL_ISGS_exbus!M53</f>
        <v>2.9574188650656197E-3</v>
      </c>
      <c r="N53" s="24">
        <f>BRPL_EOD!N53-BRPL_ISGS_exbus!N53</f>
        <v>-1.700471580260654E-3</v>
      </c>
      <c r="O53" s="24">
        <f>BRPL_EOD!O53-BRPL_ISGS_exbus!O53</f>
        <v>1.229447777532755E-3</v>
      </c>
      <c r="P53" s="24">
        <f>BRPL_EOD!P53-BRPL_ISGS_exbus!P53</f>
        <v>-2.5217554061640612E-4</v>
      </c>
      <c r="Q53" s="24">
        <f>BRPL_EOD!Q53-BRPL_ISGS_exbus!Q53</f>
        <v>8.8057324840740137E-4</v>
      </c>
      <c r="R53" s="24">
        <f>BRPL_EOD!R53-BRPL_ISGS_exbus!R53</f>
        <v>4.4288079470202746E-3</v>
      </c>
      <c r="S53" s="24">
        <f>BRPL_EOD!S53-BRPL_ISGS_exbus!S53</f>
        <v>1.7146541302883733E-3</v>
      </c>
      <c r="T53" s="24">
        <f>BRPL_EOD!T53-BRPL_ISGS_exbus!T53</f>
        <v>-2.3076923076925659E-4</v>
      </c>
      <c r="U53" s="24">
        <f>BRPL_EOD!U53-BRPL_ISGS_exbus!U53</f>
        <v>3.7080328275607144E-4</v>
      </c>
      <c r="V53" s="24">
        <f>BRPL_EOD!V53-BRPL_ISGS_exbus!V53</f>
        <v>-1.8478125000003232E-3</v>
      </c>
      <c r="W53" s="24">
        <f>BRPL_EOD!W53-BRPL_ISGS_exbus!W53</f>
        <v>2.3355711775039367E-3</v>
      </c>
      <c r="X53" s="24">
        <f>BRPL_EOD!X53-BRPL_ISGS_exbus!X53</f>
        <v>6.3961956293923095E-4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-7.533651791277407E-3</v>
      </c>
      <c r="L54" s="24">
        <f>BRPL_EOD!L54-BRPL_ISGS_exbus!L54</f>
        <v>0</v>
      </c>
      <c r="M54" s="24">
        <f>BRPL_EOD!M54-BRPL_ISGS_exbus!M54</f>
        <v>2.9574188650656197E-3</v>
      </c>
      <c r="N54" s="24">
        <f>BRPL_EOD!N54-BRPL_ISGS_exbus!N54</f>
        <v>-1.700471580260654E-3</v>
      </c>
      <c r="O54" s="24">
        <f>BRPL_EOD!O54-BRPL_ISGS_exbus!O54</f>
        <v>1.229447777532755E-3</v>
      </c>
      <c r="P54" s="24">
        <f>BRPL_EOD!P54-BRPL_ISGS_exbus!P54</f>
        <v>-2.8594098823191416E-3</v>
      </c>
      <c r="Q54" s="24">
        <f>BRPL_EOD!Q54-BRPL_ISGS_exbus!Q54</f>
        <v>8.8057324840740137E-4</v>
      </c>
      <c r="R54" s="24">
        <f>BRPL_EOD!R54-BRPL_ISGS_exbus!R54</f>
        <v>4.4288079470202746E-3</v>
      </c>
      <c r="S54" s="24">
        <f>BRPL_EOD!S54-BRPL_ISGS_exbus!S54</f>
        <v>1.7146541302883733E-3</v>
      </c>
      <c r="T54" s="24">
        <f>BRPL_EOD!T54-BRPL_ISGS_exbus!T54</f>
        <v>-2.3076923076925659E-4</v>
      </c>
      <c r="U54" s="24">
        <f>BRPL_EOD!U54-BRPL_ISGS_exbus!U54</f>
        <v>3.7080328275607144E-4</v>
      </c>
      <c r="V54" s="24">
        <f>BRPL_EOD!V54-BRPL_ISGS_exbus!V54</f>
        <v>-1.8478125000003232E-3</v>
      </c>
      <c r="W54" s="24">
        <f>BRPL_EOD!W54-BRPL_ISGS_exbus!W54</f>
        <v>2.3355711775039367E-3</v>
      </c>
      <c r="X54" s="24">
        <f>BRPL_EOD!X54-BRPL_ISGS_exbus!X54</f>
        <v>6.3961956293923095E-4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-4.647414698126795E-3</v>
      </c>
      <c r="L55" s="24">
        <f>BRPL_EOD!L55-BRPL_ISGS_exbus!L55</f>
        <v>0</v>
      </c>
      <c r="M55" s="24">
        <f>BRPL_EOD!M55-BRPL_ISGS_exbus!M55</f>
        <v>2.9574188650656197E-3</v>
      </c>
      <c r="N55" s="24">
        <f>BRPL_EOD!N55-BRPL_ISGS_exbus!N55</f>
        <v>-1.6996115924712285E-3</v>
      </c>
      <c r="O55" s="24">
        <f>BRPL_EOD!O55-BRPL_ISGS_exbus!O55</f>
        <v>-1.1706685837467035E-3</v>
      </c>
      <c r="P55" s="24">
        <f>BRPL_EOD!P55-BRPL_ISGS_exbus!P55</f>
        <v>-2.8594098823191416E-3</v>
      </c>
      <c r="Q55" s="24">
        <f>BRPL_EOD!Q55-BRPL_ISGS_exbus!Q55</f>
        <v>8.8057324840740137E-4</v>
      </c>
      <c r="R55" s="24">
        <f>BRPL_EOD!R55-BRPL_ISGS_exbus!R55</f>
        <v>0</v>
      </c>
      <c r="S55" s="24">
        <f>BRPL_EOD!S55-BRPL_ISGS_exbus!S55</f>
        <v>-5.0995929443686805E-4</v>
      </c>
      <c r="T55" s="24">
        <f>BRPL_EOD!T55-BRPL_ISGS_exbus!T55</f>
        <v>-2.3076923076925659E-4</v>
      </c>
      <c r="U55" s="24">
        <f>BRPL_EOD!U55-BRPL_ISGS_exbus!U55</f>
        <v>3.7080328275607144E-4</v>
      </c>
      <c r="V55" s="24">
        <f>BRPL_EOD!V55-BRPL_ISGS_exbus!V55</f>
        <v>-1.8478125000003232E-3</v>
      </c>
      <c r="W55" s="24">
        <f>BRPL_EOD!W55-BRPL_ISGS_exbus!W55</f>
        <v>1.7563694267526131E-3</v>
      </c>
      <c r="X55" s="24">
        <f>BRPL_EOD!X55-BRPL_ISGS_exbus!X55</f>
        <v>1.6336657784563613E-3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-4.647414698126795E-3</v>
      </c>
      <c r="L56" s="24">
        <f>BRPL_EOD!L56-BRPL_ISGS_exbus!L56</f>
        <v>0</v>
      </c>
      <c r="M56" s="24">
        <f>BRPL_EOD!M56-BRPL_ISGS_exbus!M56</f>
        <v>2.9574188650656197E-3</v>
      </c>
      <c r="N56" s="24">
        <f>BRPL_EOD!N56-BRPL_ISGS_exbus!N56</f>
        <v>-1.6996115924712285E-3</v>
      </c>
      <c r="O56" s="24">
        <f>BRPL_EOD!O56-BRPL_ISGS_exbus!O56</f>
        <v>-1.1706685837467035E-3</v>
      </c>
      <c r="P56" s="24">
        <f>BRPL_EOD!P56-BRPL_ISGS_exbus!P56</f>
        <v>-2.8594098823191416E-3</v>
      </c>
      <c r="Q56" s="24">
        <f>BRPL_EOD!Q56-BRPL_ISGS_exbus!Q56</f>
        <v>8.8057324840740137E-4</v>
      </c>
      <c r="R56" s="24">
        <f>BRPL_EOD!R56-BRPL_ISGS_exbus!R56</f>
        <v>0</v>
      </c>
      <c r="S56" s="24">
        <f>BRPL_EOD!S56-BRPL_ISGS_exbus!S56</f>
        <v>-5.0995929443686805E-4</v>
      </c>
      <c r="T56" s="24">
        <f>BRPL_EOD!T56-BRPL_ISGS_exbus!T56</f>
        <v>-2.3076923076925659E-4</v>
      </c>
      <c r="U56" s="24">
        <f>BRPL_EOD!U56-BRPL_ISGS_exbus!U56</f>
        <v>3.7080328275607144E-4</v>
      </c>
      <c r="V56" s="24">
        <f>BRPL_EOD!V56-BRPL_ISGS_exbus!V56</f>
        <v>-1.8478125000003232E-3</v>
      </c>
      <c r="W56" s="24">
        <f>BRPL_EOD!W56-BRPL_ISGS_exbus!W56</f>
        <v>1.7563694267526131E-3</v>
      </c>
      <c r="X56" s="24">
        <f>BRPL_EOD!X56-BRPL_ISGS_exbus!X56</f>
        <v>1.6336657784563613E-3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-7.533651791277407E-3</v>
      </c>
      <c r="L57" s="24">
        <f>BRPL_EOD!L57-BRPL_ISGS_exbus!L57</f>
        <v>0</v>
      </c>
      <c r="M57" s="24">
        <f>BRPL_EOD!M57-BRPL_ISGS_exbus!M57</f>
        <v>-2.7654302992772273E-3</v>
      </c>
      <c r="N57" s="24">
        <f>BRPL_EOD!N57-BRPL_ISGS_exbus!N57</f>
        <v>1.4287907510279751E-3</v>
      </c>
      <c r="O57" s="24">
        <f>BRPL_EOD!O57-BRPL_ISGS_exbus!O57</f>
        <v>-1.1706685837467035E-3</v>
      </c>
      <c r="P57" s="24">
        <f>BRPL_EOD!P57-BRPL_ISGS_exbus!P57</f>
        <v>4.8189208129301164E-4</v>
      </c>
      <c r="Q57" s="24">
        <f>BRPL_EOD!Q57-BRPL_ISGS_exbus!Q57</f>
        <v>8.8057324840740137E-4</v>
      </c>
      <c r="R57" s="24">
        <f>BRPL_EOD!R57-BRPL_ISGS_exbus!R57</f>
        <v>0</v>
      </c>
      <c r="S57" s="24">
        <f>BRPL_EOD!S57-BRPL_ISGS_exbus!S57</f>
        <v>1.567741935484257E-3</v>
      </c>
      <c r="T57" s="24">
        <f>BRPL_EOD!T57-BRPL_ISGS_exbus!T57</f>
        <v>-2.3076923076925659E-4</v>
      </c>
      <c r="U57" s="24">
        <f>BRPL_EOD!U57-BRPL_ISGS_exbus!U57</f>
        <v>3.7080328275607144E-4</v>
      </c>
      <c r="V57" s="24">
        <f>BRPL_EOD!V57-BRPL_ISGS_exbus!V57</f>
        <v>-1.6922083936323773E-3</v>
      </c>
      <c r="W57" s="24">
        <f>BRPL_EOD!W57-BRPL_ISGS_exbus!W57</f>
        <v>8.8041751527434542E-4</v>
      </c>
      <c r="X57" s="24">
        <f>BRPL_EOD!X57-BRPL_ISGS_exbus!X57</f>
        <v>4.3745242442838617E-4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-7.533651791277407E-3</v>
      </c>
      <c r="L58" s="24">
        <f>BRPL_EOD!L58-BRPL_ISGS_exbus!L58</f>
        <v>0</v>
      </c>
      <c r="M58" s="24">
        <f>BRPL_EOD!M58-BRPL_ISGS_exbus!M58</f>
        <v>-2.7654302992772273E-3</v>
      </c>
      <c r="N58" s="24">
        <f>BRPL_EOD!N58-BRPL_ISGS_exbus!N58</f>
        <v>1.4287907510279751E-3</v>
      </c>
      <c r="O58" s="24">
        <f>BRPL_EOD!O58-BRPL_ISGS_exbus!O58</f>
        <v>-1.1706685837467035E-3</v>
      </c>
      <c r="P58" s="24">
        <f>BRPL_EOD!P58-BRPL_ISGS_exbus!P58</f>
        <v>4.8189208129301164E-4</v>
      </c>
      <c r="Q58" s="24">
        <f>BRPL_EOD!Q58-BRPL_ISGS_exbus!Q58</f>
        <v>8.8057324840740137E-4</v>
      </c>
      <c r="R58" s="24">
        <f>BRPL_EOD!R58-BRPL_ISGS_exbus!R58</f>
        <v>0</v>
      </c>
      <c r="S58" s="24">
        <f>BRPL_EOD!S58-BRPL_ISGS_exbus!S58</f>
        <v>1.7146541302883733E-3</v>
      </c>
      <c r="T58" s="24">
        <f>BRPL_EOD!T58-BRPL_ISGS_exbus!T58</f>
        <v>-2.3076923076925659E-4</v>
      </c>
      <c r="U58" s="24">
        <f>BRPL_EOD!U58-BRPL_ISGS_exbus!U58</f>
        <v>3.7080328275607144E-4</v>
      </c>
      <c r="V58" s="24">
        <f>BRPL_EOD!V58-BRPL_ISGS_exbus!V58</f>
        <v>-1.6922083936323773E-3</v>
      </c>
      <c r="W58" s="24">
        <f>BRPL_EOD!W58-BRPL_ISGS_exbus!W58</f>
        <v>8.8041751527434542E-4</v>
      </c>
      <c r="X58" s="24">
        <f>BRPL_EOD!X58-BRPL_ISGS_exbus!X58</f>
        <v>4.3745242442838617E-4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-7.533651791277407E-3</v>
      </c>
      <c r="L59" s="24">
        <f>BRPL_EOD!L59-BRPL_ISGS_exbus!L59</f>
        <v>0</v>
      </c>
      <c r="M59" s="24">
        <f>BRPL_EOD!M59-BRPL_ISGS_exbus!M59</f>
        <v>1.4534640198462512E-3</v>
      </c>
      <c r="N59" s="24">
        <f>BRPL_EOD!N59-BRPL_ISGS_exbus!N59</f>
        <v>2.0642426025574423E-3</v>
      </c>
      <c r="O59" s="24">
        <f>BRPL_EOD!O59-BRPL_ISGS_exbus!O59</f>
        <v>2.6547383399844193E-3</v>
      </c>
      <c r="P59" s="24">
        <f>BRPL_EOD!P59-BRPL_ISGS_exbus!P59</f>
        <v>4.8189208129301164E-4</v>
      </c>
      <c r="Q59" s="24">
        <f>BRPL_EOD!Q59-BRPL_ISGS_exbus!Q59</f>
        <v>1.5717726432544765E-3</v>
      </c>
      <c r="R59" s="24">
        <f>BRPL_EOD!R59-BRPL_ISGS_exbus!R59</f>
        <v>8.9780401234662577E-4</v>
      </c>
      <c r="S59" s="24">
        <f>BRPL_EOD!S59-BRPL_ISGS_exbus!S59</f>
        <v>7.9589390787511149E-3</v>
      </c>
      <c r="T59" s="24">
        <f>BRPL_EOD!T59-BRPL_ISGS_exbus!T59</f>
        <v>2.9923605150239396E-4</v>
      </c>
      <c r="U59" s="24">
        <f>BRPL_EOD!U59-BRPL_ISGS_exbus!U59</f>
        <v>3.7080328275607144E-4</v>
      </c>
      <c r="V59" s="24">
        <f>BRPL_EOD!V59-BRPL_ISGS_exbus!V59</f>
        <v>-1.2306620209070473E-3</v>
      </c>
      <c r="W59" s="24">
        <f>BRPL_EOD!W59-BRPL_ISGS_exbus!W59</f>
        <v>-1.5198130841120872E-3</v>
      </c>
      <c r="X59" s="24">
        <f>BRPL_EOD!X59-BRPL_ISGS_exbus!X59</f>
        <v>9.6624319418481264E-4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-7.533651791277407E-3</v>
      </c>
      <c r="L60" s="24">
        <f>BRPL_EOD!L60-BRPL_ISGS_exbus!L60</f>
        <v>0</v>
      </c>
      <c r="M60" s="24">
        <f>BRPL_EOD!M60-BRPL_ISGS_exbus!M60</f>
        <v>1.4534640198462512E-3</v>
      </c>
      <c r="N60" s="24">
        <f>BRPL_EOD!N60-BRPL_ISGS_exbus!N60</f>
        <v>2.0642426025574423E-3</v>
      </c>
      <c r="O60" s="24">
        <f>BRPL_EOD!O60-BRPL_ISGS_exbus!O60</f>
        <v>6.1609457618914121E-3</v>
      </c>
      <c r="P60" s="24">
        <f>BRPL_EOD!P60-BRPL_ISGS_exbus!P60</f>
        <v>4.8189208129301164E-4</v>
      </c>
      <c r="Q60" s="24">
        <f>BRPL_EOD!Q60-BRPL_ISGS_exbus!Q60</f>
        <v>1.5717726432544765E-3</v>
      </c>
      <c r="R60" s="24">
        <f>BRPL_EOD!R60-BRPL_ISGS_exbus!R60</f>
        <v>8.9780401234662577E-4</v>
      </c>
      <c r="S60" s="24">
        <f>BRPL_EOD!S60-BRPL_ISGS_exbus!S60</f>
        <v>7.9589390787511149E-3</v>
      </c>
      <c r="T60" s="24">
        <f>BRPL_EOD!T60-BRPL_ISGS_exbus!T60</f>
        <v>2.9923605150239396E-4</v>
      </c>
      <c r="U60" s="24">
        <f>BRPL_EOD!U60-BRPL_ISGS_exbus!U60</f>
        <v>3.7080328275607144E-4</v>
      </c>
      <c r="V60" s="24">
        <f>BRPL_EOD!V60-BRPL_ISGS_exbus!V60</f>
        <v>-1.2306620209070473E-3</v>
      </c>
      <c r="W60" s="24">
        <f>BRPL_EOD!W60-BRPL_ISGS_exbus!W60</f>
        <v>-1.5198130841120872E-3</v>
      </c>
      <c r="X60" s="24">
        <f>BRPL_EOD!X60-BRPL_ISGS_exbus!X60</f>
        <v>9.6624319418481264E-4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-7.533651791277407E-3</v>
      </c>
      <c r="L61" s="24">
        <f>BRPL_EOD!L61-BRPL_ISGS_exbus!L61</f>
        <v>0</v>
      </c>
      <c r="M61" s="24">
        <f>BRPL_EOD!M61-BRPL_ISGS_exbus!M61</f>
        <v>1.4534640198462512E-3</v>
      </c>
      <c r="N61" s="24">
        <f>BRPL_EOD!N61-BRPL_ISGS_exbus!N61</f>
        <v>-6.8721644980485053E-3</v>
      </c>
      <c r="O61" s="24">
        <f>BRPL_EOD!O61-BRPL_ISGS_exbus!O61</f>
        <v>-1.2947559827267696E-3</v>
      </c>
      <c r="P61" s="24">
        <f>BRPL_EOD!P61-BRPL_ISGS_exbus!P61</f>
        <v>4.8189208129301164E-4</v>
      </c>
      <c r="Q61" s="24">
        <f>BRPL_EOD!Q61-BRPL_ISGS_exbus!Q61</f>
        <v>-6.4225887096771572E-3</v>
      </c>
      <c r="R61" s="24">
        <f>BRPL_EOD!R61-BRPL_ISGS_exbus!R61</f>
        <v>2.8056147159283285E-3</v>
      </c>
      <c r="S61" s="24">
        <f>BRPL_EOD!S61-BRPL_ISGS_exbus!S61</f>
        <v>-4.572982543624704E-4</v>
      </c>
      <c r="T61" s="24">
        <f>BRPL_EOD!T61-BRPL_ISGS_exbus!T61</f>
        <v>2.9923605150239396E-4</v>
      </c>
      <c r="U61" s="24">
        <f>BRPL_EOD!U61-BRPL_ISGS_exbus!U61</f>
        <v>3.7080328275607144E-4</v>
      </c>
      <c r="V61" s="24">
        <f>BRPL_EOD!V61-BRPL_ISGS_exbus!V61</f>
        <v>1.3676875349357687E-3</v>
      </c>
      <c r="W61" s="24">
        <f>BRPL_EOD!W61-BRPL_ISGS_exbus!W61</f>
        <v>9.4722885176423688E-4</v>
      </c>
      <c r="X61" s="24">
        <f>BRPL_EOD!X61-BRPL_ISGS_exbus!X61</f>
        <v>1.7997084225385152E-4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-7.533651791277407E-3</v>
      </c>
      <c r="L62" s="24">
        <f>BRPL_EOD!L62-BRPL_ISGS_exbus!L62</f>
        <v>0</v>
      </c>
      <c r="M62" s="24">
        <f>BRPL_EOD!M62-BRPL_ISGS_exbus!M62</f>
        <v>1.4534640198462512E-3</v>
      </c>
      <c r="N62" s="24">
        <f>BRPL_EOD!N62-BRPL_ISGS_exbus!N62</f>
        <v>-6.8721644980485053E-3</v>
      </c>
      <c r="O62" s="24">
        <f>BRPL_EOD!O62-BRPL_ISGS_exbus!O62</f>
        <v>-1.2947559827267696E-3</v>
      </c>
      <c r="P62" s="24">
        <f>BRPL_EOD!P62-BRPL_ISGS_exbus!P62</f>
        <v>4.8189208129301164E-4</v>
      </c>
      <c r="Q62" s="24">
        <f>BRPL_EOD!Q62-BRPL_ISGS_exbus!Q62</f>
        <v>-6.4225887096771572E-3</v>
      </c>
      <c r="R62" s="24">
        <f>BRPL_EOD!R62-BRPL_ISGS_exbus!R62</f>
        <v>2.8056147159283285E-3</v>
      </c>
      <c r="S62" s="24">
        <f>BRPL_EOD!S62-BRPL_ISGS_exbus!S62</f>
        <v>-4.572982543624704E-4</v>
      </c>
      <c r="T62" s="24">
        <f>BRPL_EOD!T62-BRPL_ISGS_exbus!T62</f>
        <v>2.9923605150239396E-4</v>
      </c>
      <c r="U62" s="24">
        <f>BRPL_EOD!U62-BRPL_ISGS_exbus!U62</f>
        <v>3.7080328275607144E-4</v>
      </c>
      <c r="V62" s="24">
        <f>BRPL_EOD!V62-BRPL_ISGS_exbus!V62</f>
        <v>1.3676875349357687E-3</v>
      </c>
      <c r="W62" s="24">
        <f>BRPL_EOD!W62-BRPL_ISGS_exbus!W62</f>
        <v>9.4722885176423688E-4</v>
      </c>
      <c r="X62" s="24">
        <f>BRPL_EOD!X62-BRPL_ISGS_exbus!X62</f>
        <v>1.7997084225385152E-4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-1.0627119596563261E-2</v>
      </c>
      <c r="L63" s="24">
        <f>BRPL_EOD!L63-BRPL_ISGS_exbus!L63</f>
        <v>0</v>
      </c>
      <c r="M63" s="24">
        <f>BRPL_EOD!M63-BRPL_ISGS_exbus!M63</f>
        <v>1.4534640198462512E-3</v>
      </c>
      <c r="N63" s="24">
        <f>BRPL_EOD!N63-BRPL_ISGS_exbus!N63</f>
        <v>5.3697290279117738E-3</v>
      </c>
      <c r="O63" s="24">
        <f>BRPL_EOD!O63-BRPL_ISGS_exbus!O63</f>
        <v>-1.0209770831721698E-3</v>
      </c>
      <c r="P63" s="24">
        <f>BRPL_EOD!P63-BRPL_ISGS_exbus!P63</f>
        <v>4.8189208129301164E-4</v>
      </c>
      <c r="Q63" s="24">
        <f>BRPL_EOD!Q63-BRPL_ISGS_exbus!Q63</f>
        <v>-2.3313805147058275E-3</v>
      </c>
      <c r="R63" s="24">
        <f>BRPL_EOD!R63-BRPL_ISGS_exbus!R63</f>
        <v>-9.8724578091236026E-4</v>
      </c>
      <c r="S63" s="24">
        <f>BRPL_EOD!S63-BRPL_ISGS_exbus!S63</f>
        <v>-1.124237931033889E-3</v>
      </c>
      <c r="T63" s="24">
        <f>BRPL_EOD!T63-BRPL_ISGS_exbus!T63</f>
        <v>2.9923605150239396E-4</v>
      </c>
      <c r="U63" s="24">
        <f>BRPL_EOD!U63-BRPL_ISGS_exbus!U63</f>
        <v>3.7080328275607144E-4</v>
      </c>
      <c r="V63" s="24">
        <f>BRPL_EOD!V63-BRPL_ISGS_exbus!V63</f>
        <v>1.3676875349357687E-3</v>
      </c>
      <c r="W63" s="24">
        <f>BRPL_EOD!W63-BRPL_ISGS_exbus!W63</f>
        <v>9.4722885176423688E-4</v>
      </c>
      <c r="X63" s="24">
        <f>BRPL_EOD!X63-BRPL_ISGS_exbus!X63</f>
        <v>1.7997084225385152E-4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-1.0627119596563261E-2</v>
      </c>
      <c r="L64" s="24">
        <f>BRPL_EOD!L64-BRPL_ISGS_exbus!L64</f>
        <v>0</v>
      </c>
      <c r="M64" s="24">
        <f>BRPL_EOD!M64-BRPL_ISGS_exbus!M64</f>
        <v>1.4534640198462512E-3</v>
      </c>
      <c r="N64" s="24">
        <f>BRPL_EOD!N64-BRPL_ISGS_exbus!N64</f>
        <v>2.0642426025574423E-3</v>
      </c>
      <c r="O64" s="24">
        <f>BRPL_EOD!O64-BRPL_ISGS_exbus!O64</f>
        <v>6.1609457618914121E-3</v>
      </c>
      <c r="P64" s="24">
        <f>BRPL_EOD!P64-BRPL_ISGS_exbus!P64</f>
        <v>4.8189208129301164E-4</v>
      </c>
      <c r="Q64" s="24">
        <f>BRPL_EOD!Q64-BRPL_ISGS_exbus!Q64</f>
        <v>-2.3313805147058275E-3</v>
      </c>
      <c r="R64" s="24">
        <f>BRPL_EOD!R64-BRPL_ISGS_exbus!R64</f>
        <v>-9.8724578091236026E-4</v>
      </c>
      <c r="S64" s="24">
        <f>BRPL_EOD!S64-BRPL_ISGS_exbus!S64</f>
        <v>-1.124237931033889E-3</v>
      </c>
      <c r="T64" s="24">
        <f>BRPL_EOD!T64-BRPL_ISGS_exbus!T64</f>
        <v>2.9923605150239396E-4</v>
      </c>
      <c r="U64" s="24">
        <f>BRPL_EOD!U64-BRPL_ISGS_exbus!U64</f>
        <v>3.7080328275607144E-4</v>
      </c>
      <c r="V64" s="24">
        <f>BRPL_EOD!V64-BRPL_ISGS_exbus!V64</f>
        <v>1.3676875349357687E-3</v>
      </c>
      <c r="W64" s="24">
        <f>BRPL_EOD!W64-BRPL_ISGS_exbus!W64</f>
        <v>9.4722885176423688E-4</v>
      </c>
      <c r="X64" s="24">
        <f>BRPL_EOD!X64-BRPL_ISGS_exbus!X64</f>
        <v>1.7997084225385152E-4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-7.533651791277407E-3</v>
      </c>
      <c r="L65" s="24">
        <f>BRPL_EOD!L65-BRPL_ISGS_exbus!L65</f>
        <v>0</v>
      </c>
      <c r="M65" s="24">
        <f>BRPL_EOD!M65-BRPL_ISGS_exbus!M65</f>
        <v>1.4534640198462512E-3</v>
      </c>
      <c r="N65" s="24">
        <f>BRPL_EOD!N65-BRPL_ISGS_exbus!N65</f>
        <v>2.0642426025574423E-3</v>
      </c>
      <c r="O65" s="24">
        <f>BRPL_EOD!O65-BRPL_ISGS_exbus!O65</f>
        <v>6.1609457618914121E-3</v>
      </c>
      <c r="P65" s="24">
        <f>BRPL_EOD!P65-BRPL_ISGS_exbus!P65</f>
        <v>4.8189208129301164E-4</v>
      </c>
      <c r="Q65" s="24">
        <f>BRPL_EOD!Q65-BRPL_ISGS_exbus!Q65</f>
        <v>-2.3313805147058275E-3</v>
      </c>
      <c r="R65" s="24">
        <f>BRPL_EOD!R65-BRPL_ISGS_exbus!R65</f>
        <v>-9.8724578091236026E-4</v>
      </c>
      <c r="S65" s="24">
        <f>BRPL_EOD!S65-BRPL_ISGS_exbus!S65</f>
        <v>-1.124237931033889E-3</v>
      </c>
      <c r="T65" s="24">
        <f>BRPL_EOD!T65-BRPL_ISGS_exbus!T65</f>
        <v>2.9923605150239396E-4</v>
      </c>
      <c r="U65" s="24">
        <f>BRPL_EOD!U65-BRPL_ISGS_exbus!U65</f>
        <v>3.7080328275607144E-4</v>
      </c>
      <c r="V65" s="24">
        <f>BRPL_EOD!V65-BRPL_ISGS_exbus!V65</f>
        <v>-2.0173342157505658E-3</v>
      </c>
      <c r="W65" s="24">
        <f>BRPL_EOD!W65-BRPL_ISGS_exbus!W65</f>
        <v>5.3121960414728164E-3</v>
      </c>
      <c r="X65" s="24">
        <f>BRPL_EOD!X65-BRPL_ISGS_exbus!X65</f>
        <v>-1.3032746585679433E-3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-7.533651791277407E-3</v>
      </c>
      <c r="L66" s="24">
        <f>BRPL_EOD!L66-BRPL_ISGS_exbus!L66</f>
        <v>0</v>
      </c>
      <c r="M66" s="24">
        <f>BRPL_EOD!M66-BRPL_ISGS_exbus!M66</f>
        <v>1.4534640198462512E-3</v>
      </c>
      <c r="N66" s="24">
        <f>BRPL_EOD!N66-BRPL_ISGS_exbus!N66</f>
        <v>2.0642426025574423E-3</v>
      </c>
      <c r="O66" s="24">
        <f>BRPL_EOD!O66-BRPL_ISGS_exbus!O66</f>
        <v>6.1609457618914121E-3</v>
      </c>
      <c r="P66" s="24">
        <f>BRPL_EOD!P66-BRPL_ISGS_exbus!P66</f>
        <v>4.8189208129301164E-4</v>
      </c>
      <c r="Q66" s="24">
        <f>BRPL_EOD!Q66-BRPL_ISGS_exbus!Q66</f>
        <v>-2.3313805147058275E-3</v>
      </c>
      <c r="R66" s="24">
        <f>BRPL_EOD!R66-BRPL_ISGS_exbus!R66</f>
        <v>-9.8724578091236026E-4</v>
      </c>
      <c r="S66" s="24">
        <f>BRPL_EOD!S66-BRPL_ISGS_exbus!S66</f>
        <v>-1.124237931033889E-3</v>
      </c>
      <c r="T66" s="24">
        <f>BRPL_EOD!T66-BRPL_ISGS_exbus!T66</f>
        <v>2.9923605150239396E-4</v>
      </c>
      <c r="U66" s="24">
        <f>BRPL_EOD!U66-BRPL_ISGS_exbus!U66</f>
        <v>3.7080328275607144E-4</v>
      </c>
      <c r="V66" s="24">
        <f>BRPL_EOD!V66-BRPL_ISGS_exbus!V66</f>
        <v>-2.0173342157505658E-3</v>
      </c>
      <c r="W66" s="24">
        <f>BRPL_EOD!W66-BRPL_ISGS_exbus!W66</f>
        <v>5.3121960414728164E-3</v>
      </c>
      <c r="X66" s="24">
        <f>BRPL_EOD!X66-BRPL_ISGS_exbus!X66</f>
        <v>-1.3032746585679433E-3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-7.533651791277407E-3</v>
      </c>
      <c r="L67" s="24">
        <f>BRPL_EOD!L67-BRPL_ISGS_exbus!L67</f>
        <v>0</v>
      </c>
      <c r="M67" s="24">
        <f>BRPL_EOD!M67-BRPL_ISGS_exbus!M67</f>
        <v>1.4534640198462512E-3</v>
      </c>
      <c r="N67" s="24">
        <f>BRPL_EOD!N67-BRPL_ISGS_exbus!N67</f>
        <v>2.0642426025574423E-3</v>
      </c>
      <c r="O67" s="24">
        <f>BRPL_EOD!O67-BRPL_ISGS_exbus!O67</f>
        <v>6.1609457618914121E-3</v>
      </c>
      <c r="P67" s="24">
        <f>BRPL_EOD!P67-BRPL_ISGS_exbus!P67</f>
        <v>4.8189208129301164E-4</v>
      </c>
      <c r="Q67" s="24">
        <f>BRPL_EOD!Q67-BRPL_ISGS_exbus!Q67</f>
        <v>-2.3313805147058275E-3</v>
      </c>
      <c r="R67" s="24">
        <f>BRPL_EOD!R67-BRPL_ISGS_exbus!R67</f>
        <v>-9.8724578091236026E-4</v>
      </c>
      <c r="S67" s="24">
        <f>BRPL_EOD!S67-BRPL_ISGS_exbus!S67</f>
        <v>-1.124237931033889E-3</v>
      </c>
      <c r="T67" s="24">
        <f>BRPL_EOD!T67-BRPL_ISGS_exbus!T67</f>
        <v>2.9923605150239396E-4</v>
      </c>
      <c r="U67" s="24">
        <f>BRPL_EOD!U67-BRPL_ISGS_exbus!U67</f>
        <v>3.7080328275607144E-4</v>
      </c>
      <c r="V67" s="24">
        <f>BRPL_EOD!V67-BRPL_ISGS_exbus!V67</f>
        <v>-2.1028822495594568E-3</v>
      </c>
      <c r="W67" s="24">
        <f>BRPL_EOD!W67-BRPL_ISGS_exbus!W67</f>
        <v>-3.0641362649284076E-3</v>
      </c>
      <c r="X67" s="24">
        <f>BRPL_EOD!X67-BRPL_ISGS_exbus!X67</f>
        <v>-5.2414346474733975E-3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-7.533651791277407E-3</v>
      </c>
      <c r="L68" s="24">
        <f>BRPL_EOD!L68-BRPL_ISGS_exbus!L68</f>
        <v>0</v>
      </c>
      <c r="M68" s="24">
        <f>BRPL_EOD!M68-BRPL_ISGS_exbus!M68</f>
        <v>1.4534640198462512E-3</v>
      </c>
      <c r="N68" s="24">
        <f>BRPL_EOD!N68-BRPL_ISGS_exbus!N68</f>
        <v>2.0642426025574423E-3</v>
      </c>
      <c r="O68" s="24">
        <f>BRPL_EOD!O68-BRPL_ISGS_exbus!O68</f>
        <v>6.1609457618914121E-3</v>
      </c>
      <c r="P68" s="24">
        <f>BRPL_EOD!P68-BRPL_ISGS_exbus!P68</f>
        <v>4.8189208129301164E-4</v>
      </c>
      <c r="Q68" s="24">
        <f>BRPL_EOD!Q68-BRPL_ISGS_exbus!Q68</f>
        <v>-2.3313805147058275E-3</v>
      </c>
      <c r="R68" s="24">
        <f>BRPL_EOD!R68-BRPL_ISGS_exbus!R68</f>
        <v>-9.8724578091236026E-4</v>
      </c>
      <c r="S68" s="24">
        <f>BRPL_EOD!S68-BRPL_ISGS_exbus!S68</f>
        <v>-1.124237931033889E-3</v>
      </c>
      <c r="T68" s="24">
        <f>BRPL_EOD!T68-BRPL_ISGS_exbus!T68</f>
        <v>2.9923605150239396E-4</v>
      </c>
      <c r="U68" s="24">
        <f>BRPL_EOD!U68-BRPL_ISGS_exbus!U68</f>
        <v>3.7080328275607144E-4</v>
      </c>
      <c r="V68" s="24">
        <f>BRPL_EOD!V68-BRPL_ISGS_exbus!V68</f>
        <v>4.9554041570409879E-4</v>
      </c>
      <c r="W68" s="24">
        <f>BRPL_EOD!W68-BRPL_ISGS_exbus!W68</f>
        <v>1.5050189701923955E-3</v>
      </c>
      <c r="X68" s="24">
        <f>BRPL_EOD!X68-BRPL_ISGS_exbus!X68</f>
        <v>2.20841658568105E-3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-7.533651791277407E-3</v>
      </c>
      <c r="L69" s="24">
        <f>BRPL_EOD!L69-BRPL_ISGS_exbus!L69</f>
        <v>0</v>
      </c>
      <c r="M69" s="24">
        <f>BRPL_EOD!M69-BRPL_ISGS_exbus!M69</f>
        <v>1.4534640198462512E-3</v>
      </c>
      <c r="N69" s="24">
        <f>BRPL_EOD!N69-BRPL_ISGS_exbus!N69</f>
        <v>2.0642426025574423E-3</v>
      </c>
      <c r="O69" s="24">
        <f>BRPL_EOD!O69-BRPL_ISGS_exbus!O69</f>
        <v>6.1609457618914121E-3</v>
      </c>
      <c r="P69" s="24">
        <f>BRPL_EOD!P69-BRPL_ISGS_exbus!P69</f>
        <v>4.8189208129301164E-4</v>
      </c>
      <c r="Q69" s="24">
        <f>BRPL_EOD!Q69-BRPL_ISGS_exbus!Q69</f>
        <v>-2.3313805147058275E-3</v>
      </c>
      <c r="R69" s="24">
        <f>BRPL_EOD!R69-BRPL_ISGS_exbus!R69</f>
        <v>-9.8724578091236026E-4</v>
      </c>
      <c r="S69" s="24">
        <f>BRPL_EOD!S69-BRPL_ISGS_exbus!S69</f>
        <v>-1.124237931033889E-3</v>
      </c>
      <c r="T69" s="24">
        <f>BRPL_EOD!T69-BRPL_ISGS_exbus!T69</f>
        <v>2.9923605150239396E-4</v>
      </c>
      <c r="U69" s="24">
        <f>BRPL_EOD!U69-BRPL_ISGS_exbus!U69</f>
        <v>3.7080328275607144E-4</v>
      </c>
      <c r="V69" s="24">
        <f>BRPL_EOD!V69-BRPL_ISGS_exbus!V69</f>
        <v>4.9554041570409879E-4</v>
      </c>
      <c r="W69" s="24">
        <f>BRPL_EOD!W69-BRPL_ISGS_exbus!W69</f>
        <v>1.5050189701923955E-3</v>
      </c>
      <c r="X69" s="24">
        <f>BRPL_EOD!X69-BRPL_ISGS_exbus!X69</f>
        <v>2.20841658568105E-3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-6.2672610524714401E-3</v>
      </c>
      <c r="L70" s="24">
        <f>BRPL_EOD!L70-BRPL_ISGS_exbus!L70</f>
        <v>0</v>
      </c>
      <c r="M70" s="24">
        <f>BRPL_EOD!M70-BRPL_ISGS_exbus!M70</f>
        <v>1.4534640198462512E-3</v>
      </c>
      <c r="N70" s="24">
        <f>BRPL_EOD!N70-BRPL_ISGS_exbus!N70</f>
        <v>2.0642426025574423E-3</v>
      </c>
      <c r="O70" s="24">
        <f>BRPL_EOD!O70-BRPL_ISGS_exbus!O70</f>
        <v>6.1609457618914121E-3</v>
      </c>
      <c r="P70" s="24">
        <f>BRPL_EOD!P70-BRPL_ISGS_exbus!P70</f>
        <v>4.8189208129301164E-4</v>
      </c>
      <c r="Q70" s="24">
        <f>BRPL_EOD!Q70-BRPL_ISGS_exbus!Q70</f>
        <v>-2.3313805147058275E-3</v>
      </c>
      <c r="R70" s="24">
        <f>BRPL_EOD!R70-BRPL_ISGS_exbus!R70</f>
        <v>-9.8724578091236026E-4</v>
      </c>
      <c r="S70" s="24">
        <f>BRPL_EOD!S70-BRPL_ISGS_exbus!S70</f>
        <v>-1.124237931033889E-3</v>
      </c>
      <c r="T70" s="24">
        <f>BRPL_EOD!T70-BRPL_ISGS_exbus!T70</f>
        <v>2.9923605150239396E-4</v>
      </c>
      <c r="U70" s="24">
        <f>BRPL_EOD!U70-BRPL_ISGS_exbus!U70</f>
        <v>3.7080328275607144E-4</v>
      </c>
      <c r="V70" s="24">
        <f>BRPL_EOD!V70-BRPL_ISGS_exbus!V70</f>
        <v>4.9554041570409879E-4</v>
      </c>
      <c r="W70" s="24">
        <f>BRPL_EOD!W70-BRPL_ISGS_exbus!W70</f>
        <v>1.5050189701923955E-3</v>
      </c>
      <c r="X70" s="24">
        <f>BRPL_EOD!X70-BRPL_ISGS_exbus!X70</f>
        <v>2.20841658568105E-3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4.5027859717947649E-3</v>
      </c>
      <c r="L71" s="24">
        <f>BRPL_EOD!L71-BRPL_ISGS_exbus!L71</f>
        <v>0</v>
      </c>
      <c r="M71" s="24">
        <f>BRPL_EOD!M71-BRPL_ISGS_exbus!M71</f>
        <v>1.4534640198462512E-3</v>
      </c>
      <c r="N71" s="24">
        <f>BRPL_EOD!N71-BRPL_ISGS_exbus!N71</f>
        <v>2.0642426025574423E-3</v>
      </c>
      <c r="O71" s="24">
        <f>BRPL_EOD!O71-BRPL_ISGS_exbus!O71</f>
        <v>6.1609457618914121E-3</v>
      </c>
      <c r="P71" s="24">
        <f>BRPL_EOD!P71-BRPL_ISGS_exbus!P71</f>
        <v>4.8189208129301164E-4</v>
      </c>
      <c r="Q71" s="24">
        <f>BRPL_EOD!Q71-BRPL_ISGS_exbus!Q71</f>
        <v>1.5717726432544765E-3</v>
      </c>
      <c r="R71" s="24">
        <f>BRPL_EOD!R71-BRPL_ISGS_exbus!R71</f>
        <v>8.9780401234662577E-4</v>
      </c>
      <c r="S71" s="24">
        <f>BRPL_EOD!S71-BRPL_ISGS_exbus!S71</f>
        <v>7.7644093161541861E-3</v>
      </c>
      <c r="T71" s="24">
        <f>BRPL_EOD!T71-BRPL_ISGS_exbus!T71</f>
        <v>2.9923605150239396E-4</v>
      </c>
      <c r="U71" s="24">
        <f>BRPL_EOD!U71-BRPL_ISGS_exbus!U71</f>
        <v>3.7080328275607144E-4</v>
      </c>
      <c r="V71" s="24">
        <f>BRPL_EOD!V71-BRPL_ISGS_exbus!V71</f>
        <v>1.8488920682742105E-3</v>
      </c>
      <c r="W71" s="24">
        <f>BRPL_EOD!W71-BRPL_ISGS_exbus!W71</f>
        <v>-1.5198130841120872E-3</v>
      </c>
      <c r="X71" s="24">
        <f>BRPL_EOD!X71-BRPL_ISGS_exbus!X71</f>
        <v>9.6624319418481264E-4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-9.4697923486819491E-3</v>
      </c>
      <c r="L72" s="24">
        <f>BRPL_EOD!L72-BRPL_ISGS_exbus!L72</f>
        <v>0</v>
      </c>
      <c r="M72" s="24">
        <f>BRPL_EOD!M72-BRPL_ISGS_exbus!M72</f>
        <v>1.4534640198462512E-3</v>
      </c>
      <c r="N72" s="24">
        <f>BRPL_EOD!N72-BRPL_ISGS_exbus!N72</f>
        <v>2.0642426025574423E-3</v>
      </c>
      <c r="O72" s="24">
        <f>BRPL_EOD!O72-BRPL_ISGS_exbus!O72</f>
        <v>6.1609457618914121E-3</v>
      </c>
      <c r="P72" s="24">
        <f>BRPL_EOD!P72-BRPL_ISGS_exbus!P72</f>
        <v>4.8189208129301164E-4</v>
      </c>
      <c r="Q72" s="24">
        <f>BRPL_EOD!Q72-BRPL_ISGS_exbus!Q72</f>
        <v>1.5717726432544765E-3</v>
      </c>
      <c r="R72" s="24">
        <f>BRPL_EOD!R72-BRPL_ISGS_exbus!R72</f>
        <v>8.9780401234662577E-4</v>
      </c>
      <c r="S72" s="24">
        <f>BRPL_EOD!S72-BRPL_ISGS_exbus!S72</f>
        <v>7.7644093161541861E-3</v>
      </c>
      <c r="T72" s="24">
        <f>BRPL_EOD!T72-BRPL_ISGS_exbus!T72</f>
        <v>2.9923605150239396E-4</v>
      </c>
      <c r="U72" s="24">
        <f>BRPL_EOD!U72-BRPL_ISGS_exbus!U72</f>
        <v>3.7080328275607144E-4</v>
      </c>
      <c r="V72" s="24">
        <f>BRPL_EOD!V72-BRPL_ISGS_exbus!V72</f>
        <v>1.8488920682742105E-3</v>
      </c>
      <c r="W72" s="24">
        <f>BRPL_EOD!W72-BRPL_ISGS_exbus!W72</f>
        <v>-1.5198130841120872E-3</v>
      </c>
      <c r="X72" s="24">
        <f>BRPL_EOD!X72-BRPL_ISGS_exbus!X72</f>
        <v>9.6624319418481264E-4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-2.8363349257460868E-3</v>
      </c>
      <c r="L73" s="24">
        <f>BRPL_EOD!L73-BRPL_ISGS_exbus!L73</f>
        <v>0</v>
      </c>
      <c r="M73" s="24">
        <f>BRPL_EOD!M73-BRPL_ISGS_exbus!M73</f>
        <v>1.4534640198462512E-3</v>
      </c>
      <c r="N73" s="24">
        <f>BRPL_EOD!N73-BRPL_ISGS_exbus!N73</f>
        <v>2.0642426025574423E-3</v>
      </c>
      <c r="O73" s="24">
        <f>BRPL_EOD!O73-BRPL_ISGS_exbus!O73</f>
        <v>6.1609457618914121E-3</v>
      </c>
      <c r="P73" s="24">
        <f>BRPL_EOD!P73-BRPL_ISGS_exbus!P73</f>
        <v>4.8189208129301164E-4</v>
      </c>
      <c r="Q73" s="24">
        <f>BRPL_EOD!Q73-BRPL_ISGS_exbus!Q73</f>
        <v>1.5717726432544765E-3</v>
      </c>
      <c r="R73" s="24">
        <f>BRPL_EOD!R73-BRPL_ISGS_exbus!R73</f>
        <v>8.9780401234662577E-4</v>
      </c>
      <c r="S73" s="24">
        <f>BRPL_EOD!S73-BRPL_ISGS_exbus!S73</f>
        <v>7.7644093161541861E-3</v>
      </c>
      <c r="T73" s="24">
        <f>BRPL_EOD!T73-BRPL_ISGS_exbus!T73</f>
        <v>2.9923605150239396E-4</v>
      </c>
      <c r="U73" s="24">
        <f>BRPL_EOD!U73-BRPL_ISGS_exbus!U73</f>
        <v>3.7080328275607144E-4</v>
      </c>
      <c r="V73" s="24">
        <f>BRPL_EOD!V73-BRPL_ISGS_exbus!V73</f>
        <v>1.3676875349357687E-3</v>
      </c>
      <c r="W73" s="24">
        <f>BRPL_EOD!W73-BRPL_ISGS_exbus!W73</f>
        <v>-1.5198130841120872E-3</v>
      </c>
      <c r="X73" s="24">
        <f>BRPL_EOD!X73-BRPL_ISGS_exbus!X73</f>
        <v>9.6624319418481264E-4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-6.6277964236292064E-3</v>
      </c>
      <c r="L74" s="24">
        <f>BRPL_EOD!L74-BRPL_ISGS_exbus!L74</f>
        <v>0</v>
      </c>
      <c r="M74" s="24">
        <f>BRPL_EOD!M74-BRPL_ISGS_exbus!M74</f>
        <v>1.4534640198462512E-3</v>
      </c>
      <c r="N74" s="24">
        <f>BRPL_EOD!N74-BRPL_ISGS_exbus!N74</f>
        <v>2.0642426025574423E-3</v>
      </c>
      <c r="O74" s="24">
        <f>BRPL_EOD!O74-BRPL_ISGS_exbus!O74</f>
        <v>6.1609457618914121E-3</v>
      </c>
      <c r="P74" s="24">
        <f>BRPL_EOD!P74-BRPL_ISGS_exbus!P74</f>
        <v>4.8189208129301164E-4</v>
      </c>
      <c r="Q74" s="24">
        <f>BRPL_EOD!Q74-BRPL_ISGS_exbus!Q74</f>
        <v>1.5717726432544765E-3</v>
      </c>
      <c r="R74" s="24">
        <f>BRPL_EOD!R74-BRPL_ISGS_exbus!R74</f>
        <v>8.9780401234662577E-4</v>
      </c>
      <c r="S74" s="24">
        <f>BRPL_EOD!S74-BRPL_ISGS_exbus!S74</f>
        <v>7.7644093161541861E-3</v>
      </c>
      <c r="T74" s="24">
        <f>BRPL_EOD!T74-BRPL_ISGS_exbus!T74</f>
        <v>2.9923605150239396E-4</v>
      </c>
      <c r="U74" s="24">
        <f>BRPL_EOD!U74-BRPL_ISGS_exbus!U74</f>
        <v>3.7080328275607144E-4</v>
      </c>
      <c r="V74" s="24">
        <f>BRPL_EOD!V74-BRPL_ISGS_exbus!V74</f>
        <v>1.3676875349357687E-3</v>
      </c>
      <c r="W74" s="24">
        <f>BRPL_EOD!W74-BRPL_ISGS_exbus!W74</f>
        <v>-1.5198130841120872E-3</v>
      </c>
      <c r="X74" s="24">
        <f>BRPL_EOD!X74-BRPL_ISGS_exbus!X74</f>
        <v>9.6624319418481264E-4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9.6202835146641519E-4</v>
      </c>
      <c r="L75" s="24">
        <f>BRPL_EOD!L75-BRPL_ISGS_exbus!L75</f>
        <v>2.2266957297834011E-4</v>
      </c>
      <c r="M75" s="24">
        <f>BRPL_EOD!M75-BRPL_ISGS_exbus!M75</f>
        <v>-2.1932232304919808E-3</v>
      </c>
      <c r="N75" s="24">
        <f>BRPL_EOD!N75-BRPL_ISGS_exbus!N75</f>
        <v>1.4981434282859141E-3</v>
      </c>
      <c r="O75" s="24">
        <f>BRPL_EOD!O75-BRPL_ISGS_exbus!O75</f>
        <v>2.0944799270097292E-3</v>
      </c>
      <c r="P75" s="24">
        <f>BRPL_EOD!P75-BRPL_ISGS_exbus!P75</f>
        <v>7.0515478164878687E-4</v>
      </c>
      <c r="Q75" s="24">
        <f>BRPL_EOD!Q75-BRPL_ISGS_exbus!Q75</f>
        <v>9.5682974828292799E-4</v>
      </c>
      <c r="R75" s="24">
        <f>BRPL_EOD!R75-BRPL_ISGS_exbus!R75</f>
        <v>9.5458577357590002E-3</v>
      </c>
      <c r="S75" s="24">
        <f>BRPL_EOD!S75-BRPL_ISGS_exbus!S75</f>
        <v>6.3054201649173081E-3</v>
      </c>
      <c r="T75" s="24">
        <f>BRPL_EOD!T75-BRPL_ISGS_exbus!T75</f>
        <v>2.102916666666621E-3</v>
      </c>
      <c r="U75" s="24">
        <f>BRPL_EOD!U75-BRPL_ISGS_exbus!U75</f>
        <v>3.7080328275607144E-4</v>
      </c>
      <c r="V75" s="24">
        <f>BRPL_EOD!V75-BRPL_ISGS_exbus!V75</f>
        <v>-1.2306620209070473E-3</v>
      </c>
      <c r="W75" s="24">
        <f>BRPL_EOD!W75-BRPL_ISGS_exbus!W75</f>
        <v>-1.5198130841120872E-3</v>
      </c>
      <c r="X75" s="24">
        <f>BRPL_EOD!X75-BRPL_ISGS_exbus!X75</f>
        <v>9.6624319418481264E-4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-8.0537655219359294E-4</v>
      </c>
      <c r="L76" s="24">
        <f>BRPL_EOD!L76-BRPL_ISGS_exbus!L76</f>
        <v>2.2266957297834011E-4</v>
      </c>
      <c r="M76" s="24">
        <f>BRPL_EOD!M76-BRPL_ISGS_exbus!M76</f>
        <v>-2.1932232304919808E-3</v>
      </c>
      <c r="N76" s="24">
        <f>BRPL_EOD!N76-BRPL_ISGS_exbus!N76</f>
        <v>1.4981434282859141E-3</v>
      </c>
      <c r="O76" s="24">
        <f>BRPL_EOD!O76-BRPL_ISGS_exbus!O76</f>
        <v>2.0944799270097292E-3</v>
      </c>
      <c r="P76" s="24">
        <f>BRPL_EOD!P76-BRPL_ISGS_exbus!P76</f>
        <v>7.0515478164878687E-4</v>
      </c>
      <c r="Q76" s="24">
        <f>BRPL_EOD!Q76-BRPL_ISGS_exbus!Q76</f>
        <v>9.5682974828292799E-4</v>
      </c>
      <c r="R76" s="24">
        <f>BRPL_EOD!R76-BRPL_ISGS_exbus!R76</f>
        <v>9.5458577357590002E-3</v>
      </c>
      <c r="S76" s="24">
        <f>BRPL_EOD!S76-BRPL_ISGS_exbus!S76</f>
        <v>4.945481453725975E-3</v>
      </c>
      <c r="T76" s="24">
        <f>BRPL_EOD!T76-BRPL_ISGS_exbus!T76</f>
        <v>7.6137201365167329E-4</v>
      </c>
      <c r="U76" s="24">
        <f>BRPL_EOD!U76-BRPL_ISGS_exbus!U76</f>
        <v>3.7080328275607144E-4</v>
      </c>
      <c r="V76" s="24">
        <f>BRPL_EOD!V76-BRPL_ISGS_exbus!V76</f>
        <v>-1.2306620209070473E-3</v>
      </c>
      <c r="W76" s="24">
        <f>BRPL_EOD!W76-BRPL_ISGS_exbus!W76</f>
        <v>1.5547368421024998E-3</v>
      </c>
      <c r="X76" s="24">
        <f>BRPL_EOD!X76-BRPL_ISGS_exbus!X76</f>
        <v>9.6624319418481264E-4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-1.4288600278291597E-3</v>
      </c>
      <c r="L77" s="24">
        <f>BRPL_EOD!L77-BRPL_ISGS_exbus!L77</f>
        <v>0</v>
      </c>
      <c r="M77" s="24">
        <f>BRPL_EOD!M77-BRPL_ISGS_exbus!M77</f>
        <v>-2.1932232304919808E-3</v>
      </c>
      <c r="N77" s="24">
        <f>BRPL_EOD!N77-BRPL_ISGS_exbus!N77</f>
        <v>1.4981434282859141E-3</v>
      </c>
      <c r="O77" s="24">
        <f>BRPL_EOD!O77-BRPL_ISGS_exbus!O77</f>
        <v>2.0944799270097292E-3</v>
      </c>
      <c r="P77" s="24">
        <f>BRPL_EOD!P77-BRPL_ISGS_exbus!P77</f>
        <v>7.0515478164878687E-4</v>
      </c>
      <c r="Q77" s="24">
        <f>BRPL_EOD!Q77-BRPL_ISGS_exbus!Q77</f>
        <v>9.5682974828292799E-4</v>
      </c>
      <c r="R77" s="24">
        <f>BRPL_EOD!R77-BRPL_ISGS_exbus!R77</f>
        <v>9.5458577357590002E-3</v>
      </c>
      <c r="S77" s="24">
        <f>BRPL_EOD!S77-BRPL_ISGS_exbus!S77</f>
        <v>4.945481453725975E-3</v>
      </c>
      <c r="T77" s="24">
        <f>BRPL_EOD!T77-BRPL_ISGS_exbus!T77</f>
        <v>7.6137201365167329E-4</v>
      </c>
      <c r="U77" s="24">
        <f>BRPL_EOD!U77-BRPL_ISGS_exbus!U77</f>
        <v>3.7080328275607144E-4</v>
      </c>
      <c r="V77" s="24">
        <f>BRPL_EOD!V77-BRPL_ISGS_exbus!V77</f>
        <v>-1.2306620209070473E-3</v>
      </c>
      <c r="W77" s="24">
        <f>BRPL_EOD!W77-BRPL_ISGS_exbus!W77</f>
        <v>1.5547368421024998E-3</v>
      </c>
      <c r="X77" s="24">
        <f>BRPL_EOD!X77-BRPL_ISGS_exbus!X77</f>
        <v>9.6624319418481264E-4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-1.4288600278291597E-3</v>
      </c>
      <c r="L78" s="24">
        <f>BRPL_EOD!L78-BRPL_ISGS_exbus!L78</f>
        <v>0</v>
      </c>
      <c r="M78" s="24">
        <f>BRPL_EOD!M78-BRPL_ISGS_exbus!M78</f>
        <v>-2.1932232304919808E-3</v>
      </c>
      <c r="N78" s="24">
        <f>BRPL_EOD!N78-BRPL_ISGS_exbus!N78</f>
        <v>1.4981434282859141E-3</v>
      </c>
      <c r="O78" s="24">
        <f>BRPL_EOD!O78-BRPL_ISGS_exbus!O78</f>
        <v>2.0944799270097292E-3</v>
      </c>
      <c r="P78" s="24">
        <f>BRPL_EOD!P78-BRPL_ISGS_exbus!P78</f>
        <v>7.0515478164878687E-4</v>
      </c>
      <c r="Q78" s="24">
        <f>BRPL_EOD!Q78-BRPL_ISGS_exbus!Q78</f>
        <v>9.5682974828292799E-4</v>
      </c>
      <c r="R78" s="24">
        <f>BRPL_EOD!R78-BRPL_ISGS_exbus!R78</f>
        <v>9.5458577357590002E-3</v>
      </c>
      <c r="S78" s="24">
        <f>BRPL_EOD!S78-BRPL_ISGS_exbus!S78</f>
        <v>4.945481453725975E-3</v>
      </c>
      <c r="T78" s="24">
        <f>BRPL_EOD!T78-BRPL_ISGS_exbus!T78</f>
        <v>7.6137201365167329E-4</v>
      </c>
      <c r="U78" s="24">
        <f>BRPL_EOD!U78-BRPL_ISGS_exbus!U78</f>
        <v>3.7080328275607144E-4</v>
      </c>
      <c r="V78" s="24">
        <f>BRPL_EOD!V78-BRPL_ISGS_exbus!V78</f>
        <v>-1.2306620209070473E-3</v>
      </c>
      <c r="W78" s="24">
        <f>BRPL_EOD!W78-BRPL_ISGS_exbus!W78</f>
        <v>1.5547368421024998E-3</v>
      </c>
      <c r="X78" s="24">
        <f>BRPL_EOD!X78-BRPL_ISGS_exbus!X78</f>
        <v>9.6624319418481264E-4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2.0658175827179548E-3</v>
      </c>
      <c r="L79" s="24">
        <f>BRPL_EOD!L79-BRPL_ISGS_exbus!L79</f>
        <v>0</v>
      </c>
      <c r="M79" s="24">
        <f>BRPL_EOD!M79-BRPL_ISGS_exbus!M79</f>
        <v>-2.1932232304919808E-3</v>
      </c>
      <c r="N79" s="24">
        <f>BRPL_EOD!N79-BRPL_ISGS_exbus!N79</f>
        <v>1.4981434282859141E-3</v>
      </c>
      <c r="O79" s="24">
        <f>BRPL_EOD!O79-BRPL_ISGS_exbus!O79</f>
        <v>2.0944799270097292E-3</v>
      </c>
      <c r="P79" s="24">
        <f>BRPL_EOD!P79-BRPL_ISGS_exbus!P79</f>
        <v>7.0515478164878687E-4</v>
      </c>
      <c r="Q79" s="24">
        <f>BRPL_EOD!Q79-BRPL_ISGS_exbus!Q79</f>
        <v>9.5682974828292799E-4</v>
      </c>
      <c r="R79" s="24">
        <f>BRPL_EOD!R79-BRPL_ISGS_exbus!R79</f>
        <v>9.5458577357590002E-3</v>
      </c>
      <c r="S79" s="24">
        <f>BRPL_EOD!S79-BRPL_ISGS_exbus!S79</f>
        <v>4.945481453725975E-3</v>
      </c>
      <c r="T79" s="24">
        <f>BRPL_EOD!T79-BRPL_ISGS_exbus!T79</f>
        <v>7.6137201365167329E-4</v>
      </c>
      <c r="U79" s="24">
        <f>BRPL_EOD!U79-BRPL_ISGS_exbus!U79</f>
        <v>3.7080328275607144E-4</v>
      </c>
      <c r="V79" s="24">
        <f>BRPL_EOD!V79-BRPL_ISGS_exbus!V79</f>
        <v>-1.2306620209070473E-3</v>
      </c>
      <c r="W79" s="24">
        <f>BRPL_EOD!W79-BRPL_ISGS_exbus!W79</f>
        <v>-1.5198130841120872E-3</v>
      </c>
      <c r="X79" s="24">
        <f>BRPL_EOD!X79-BRPL_ISGS_exbus!X79</f>
        <v>9.6624319418481264E-4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2.0658175827179548E-3</v>
      </c>
      <c r="L80" s="24">
        <f>BRPL_EOD!L80-BRPL_ISGS_exbus!L80</f>
        <v>5.7577948894049769E-4</v>
      </c>
      <c r="M80" s="24">
        <f>BRPL_EOD!M80-BRPL_ISGS_exbus!M80</f>
        <v>-2.1932232304919808E-3</v>
      </c>
      <c r="N80" s="24">
        <f>BRPL_EOD!N80-BRPL_ISGS_exbus!N80</f>
        <v>1.4981434282859141E-3</v>
      </c>
      <c r="O80" s="24">
        <f>BRPL_EOD!O80-BRPL_ISGS_exbus!O80</f>
        <v>2.0944799270097292E-3</v>
      </c>
      <c r="P80" s="24">
        <f>BRPL_EOD!P80-BRPL_ISGS_exbus!P80</f>
        <v>7.0515478164878687E-4</v>
      </c>
      <c r="Q80" s="24">
        <f>BRPL_EOD!Q80-BRPL_ISGS_exbus!Q80</f>
        <v>9.5682974828292799E-4</v>
      </c>
      <c r="R80" s="24">
        <f>BRPL_EOD!R80-BRPL_ISGS_exbus!R80</f>
        <v>9.5458577357590002E-3</v>
      </c>
      <c r="S80" s="24">
        <f>BRPL_EOD!S80-BRPL_ISGS_exbus!S80</f>
        <v>4.945481453725975E-3</v>
      </c>
      <c r="T80" s="24">
        <f>BRPL_EOD!T80-BRPL_ISGS_exbus!T80</f>
        <v>7.6137201365167329E-4</v>
      </c>
      <c r="U80" s="24">
        <f>BRPL_EOD!U80-BRPL_ISGS_exbus!U80</f>
        <v>3.7080328275607144E-4</v>
      </c>
      <c r="V80" s="24">
        <f>BRPL_EOD!V80-BRPL_ISGS_exbus!V80</f>
        <v>-1.2306620209070473E-3</v>
      </c>
      <c r="W80" s="24">
        <f>BRPL_EOD!W80-BRPL_ISGS_exbus!W80</f>
        <v>-1.5198130841120872E-3</v>
      </c>
      <c r="X80" s="24">
        <f>BRPL_EOD!X80-BRPL_ISGS_exbus!X80</f>
        <v>9.6624319418481264E-4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2.0658175827179548E-3</v>
      </c>
      <c r="L81" s="24">
        <f>BRPL_EOD!L81-BRPL_ISGS_exbus!L81</f>
        <v>5.7577948894049769E-4</v>
      </c>
      <c r="M81" s="24">
        <f>BRPL_EOD!M81-BRPL_ISGS_exbus!M81</f>
        <v>-2.1932232304919808E-3</v>
      </c>
      <c r="N81" s="24">
        <f>BRPL_EOD!N81-BRPL_ISGS_exbus!N81</f>
        <v>1.4981434282859141E-3</v>
      </c>
      <c r="O81" s="24">
        <f>BRPL_EOD!O81-BRPL_ISGS_exbus!O81</f>
        <v>2.0944799270097292E-3</v>
      </c>
      <c r="P81" s="24">
        <f>BRPL_EOD!P81-BRPL_ISGS_exbus!P81</f>
        <v>7.0515478164878687E-4</v>
      </c>
      <c r="Q81" s="24">
        <f>BRPL_EOD!Q81-BRPL_ISGS_exbus!Q81</f>
        <v>9.5682974828292799E-4</v>
      </c>
      <c r="R81" s="24">
        <f>BRPL_EOD!R81-BRPL_ISGS_exbus!R81</f>
        <v>9.5458577357590002E-3</v>
      </c>
      <c r="S81" s="24">
        <f>BRPL_EOD!S81-BRPL_ISGS_exbus!S81</f>
        <v>4.945481453725975E-3</v>
      </c>
      <c r="T81" s="24">
        <f>BRPL_EOD!T81-BRPL_ISGS_exbus!T81</f>
        <v>7.6137201365167329E-4</v>
      </c>
      <c r="U81" s="24">
        <f>BRPL_EOD!U81-BRPL_ISGS_exbus!U81</f>
        <v>3.7080328275607144E-4</v>
      </c>
      <c r="V81" s="24">
        <f>BRPL_EOD!V81-BRPL_ISGS_exbus!V81</f>
        <v>-1.2306620209070473E-3</v>
      </c>
      <c r="W81" s="24">
        <f>BRPL_EOD!W81-BRPL_ISGS_exbus!W81</f>
        <v>-1.5198130841120872E-3</v>
      </c>
      <c r="X81" s="24">
        <f>BRPL_EOD!X81-BRPL_ISGS_exbus!X81</f>
        <v>9.6624319418481264E-4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2.0658175827179548E-3</v>
      </c>
      <c r="L82" s="24">
        <f>BRPL_EOD!L82-BRPL_ISGS_exbus!L82</f>
        <v>5.7577948894049769E-4</v>
      </c>
      <c r="M82" s="24">
        <f>BRPL_EOD!M82-BRPL_ISGS_exbus!M82</f>
        <v>-2.1932232304919808E-3</v>
      </c>
      <c r="N82" s="24">
        <f>BRPL_EOD!N82-BRPL_ISGS_exbus!N82</f>
        <v>1.4981434282859141E-3</v>
      </c>
      <c r="O82" s="24">
        <f>BRPL_EOD!O82-BRPL_ISGS_exbus!O82</f>
        <v>2.0944799270097292E-3</v>
      </c>
      <c r="P82" s="24">
        <f>BRPL_EOD!P82-BRPL_ISGS_exbus!P82</f>
        <v>-8.6690703870573316E-5</v>
      </c>
      <c r="Q82" s="24">
        <f>BRPL_EOD!Q82-BRPL_ISGS_exbus!Q82</f>
        <v>9.5682974828292799E-4</v>
      </c>
      <c r="R82" s="24">
        <f>BRPL_EOD!R82-BRPL_ISGS_exbus!R82</f>
        <v>9.5458577357590002E-3</v>
      </c>
      <c r="S82" s="24">
        <f>BRPL_EOD!S82-BRPL_ISGS_exbus!S82</f>
        <v>4.945481453725975E-3</v>
      </c>
      <c r="T82" s="24">
        <f>BRPL_EOD!T82-BRPL_ISGS_exbus!T82</f>
        <v>7.6137201365167329E-4</v>
      </c>
      <c r="U82" s="24">
        <f>BRPL_EOD!U82-BRPL_ISGS_exbus!U82</f>
        <v>3.7080328275607144E-4</v>
      </c>
      <c r="V82" s="24">
        <f>BRPL_EOD!V82-BRPL_ISGS_exbus!V82</f>
        <v>-1.2306620209070473E-3</v>
      </c>
      <c r="W82" s="24">
        <f>BRPL_EOD!W82-BRPL_ISGS_exbus!W82</f>
        <v>-1.5198130841120872E-3</v>
      </c>
      <c r="X82" s="24">
        <f>BRPL_EOD!X82-BRPL_ISGS_exbus!X82</f>
        <v>9.6624319418481264E-4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2.0658175827179548E-3</v>
      </c>
      <c r="L83" s="24">
        <f>BRPL_EOD!L83-BRPL_ISGS_exbus!L83</f>
        <v>5.7577948894049769E-4</v>
      </c>
      <c r="M83" s="24">
        <f>BRPL_EOD!M83-BRPL_ISGS_exbus!M83</f>
        <v>-2.1932232304919808E-3</v>
      </c>
      <c r="N83" s="24">
        <f>BRPL_EOD!N83-BRPL_ISGS_exbus!N83</f>
        <v>1.4981434282859141E-3</v>
      </c>
      <c r="O83" s="24">
        <f>BRPL_EOD!O83-BRPL_ISGS_exbus!O83</f>
        <v>2.0944799270097292E-3</v>
      </c>
      <c r="P83" s="24">
        <f>BRPL_EOD!P83-BRPL_ISGS_exbus!P83</f>
        <v>-8.6690703870573316E-5</v>
      </c>
      <c r="Q83" s="24">
        <f>BRPL_EOD!Q83-BRPL_ISGS_exbus!Q83</f>
        <v>9.5682974828292799E-4</v>
      </c>
      <c r="R83" s="24">
        <f>BRPL_EOD!R83-BRPL_ISGS_exbus!R83</f>
        <v>9.5458577357590002E-3</v>
      </c>
      <c r="S83" s="24">
        <f>BRPL_EOD!S83-BRPL_ISGS_exbus!S83</f>
        <v>4.945481453725975E-3</v>
      </c>
      <c r="T83" s="24">
        <f>BRPL_EOD!T83-BRPL_ISGS_exbus!T83</f>
        <v>7.6137201365167329E-4</v>
      </c>
      <c r="U83" s="24">
        <f>BRPL_EOD!U83-BRPL_ISGS_exbus!U83</f>
        <v>3.7080328275607144E-4</v>
      </c>
      <c r="V83" s="24">
        <f>BRPL_EOD!V83-BRPL_ISGS_exbus!V83</f>
        <v>-1.2306620209070473E-3</v>
      </c>
      <c r="W83" s="24">
        <f>BRPL_EOD!W83-BRPL_ISGS_exbus!W83</f>
        <v>-1.5198130841120872E-3</v>
      </c>
      <c r="X83" s="24">
        <f>BRPL_EOD!X83-BRPL_ISGS_exbus!X83</f>
        <v>9.6624319418481264E-4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2.0658175827179548E-3</v>
      </c>
      <c r="L84" s="24">
        <f>BRPL_EOD!L84-BRPL_ISGS_exbus!L84</f>
        <v>5.7577948894049769E-4</v>
      </c>
      <c r="M84" s="24">
        <f>BRPL_EOD!M84-BRPL_ISGS_exbus!M84</f>
        <v>-2.1932232304919808E-3</v>
      </c>
      <c r="N84" s="24">
        <f>BRPL_EOD!N84-BRPL_ISGS_exbus!N84</f>
        <v>1.4981434282859141E-3</v>
      </c>
      <c r="O84" s="24">
        <f>BRPL_EOD!O84-BRPL_ISGS_exbus!O84</f>
        <v>2.0944799270097292E-3</v>
      </c>
      <c r="P84" s="24">
        <f>BRPL_EOD!P84-BRPL_ISGS_exbus!P84</f>
        <v>-8.6690703870573316E-5</v>
      </c>
      <c r="Q84" s="24">
        <f>BRPL_EOD!Q84-BRPL_ISGS_exbus!Q84</f>
        <v>9.5682974828292799E-4</v>
      </c>
      <c r="R84" s="24">
        <f>BRPL_EOD!R84-BRPL_ISGS_exbus!R84</f>
        <v>9.5458577357590002E-3</v>
      </c>
      <c r="S84" s="24">
        <f>BRPL_EOD!S84-BRPL_ISGS_exbus!S84</f>
        <v>4.945481453725975E-3</v>
      </c>
      <c r="T84" s="24">
        <f>BRPL_EOD!T84-BRPL_ISGS_exbus!T84</f>
        <v>7.6137201365167329E-4</v>
      </c>
      <c r="U84" s="24">
        <f>BRPL_EOD!U84-BRPL_ISGS_exbus!U84</f>
        <v>3.7080328275607144E-4</v>
      </c>
      <c r="V84" s="24">
        <f>BRPL_EOD!V84-BRPL_ISGS_exbus!V84</f>
        <v>-1.2306620209070473E-3</v>
      </c>
      <c r="W84" s="24">
        <f>BRPL_EOD!W84-BRPL_ISGS_exbus!W84</f>
        <v>-1.5198130841120872E-3</v>
      </c>
      <c r="X84" s="24">
        <f>BRPL_EOD!X84-BRPL_ISGS_exbus!X84</f>
        <v>9.6624319418481264E-4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2.0658175827179548E-3</v>
      </c>
      <c r="L85" s="24">
        <f>BRPL_EOD!L85-BRPL_ISGS_exbus!L85</f>
        <v>5.7577948894049769E-4</v>
      </c>
      <c r="M85" s="24">
        <f>BRPL_EOD!M85-BRPL_ISGS_exbus!M85</f>
        <v>-2.1932232304919808E-3</v>
      </c>
      <c r="N85" s="24">
        <f>BRPL_EOD!N85-BRPL_ISGS_exbus!N85</f>
        <v>1.4981434282859141E-3</v>
      </c>
      <c r="O85" s="24">
        <f>BRPL_EOD!O85-BRPL_ISGS_exbus!O85</f>
        <v>2.0944799270097292E-3</v>
      </c>
      <c r="P85" s="24">
        <f>BRPL_EOD!P85-BRPL_ISGS_exbus!P85</f>
        <v>-8.6690703870573316E-5</v>
      </c>
      <c r="Q85" s="24">
        <f>BRPL_EOD!Q85-BRPL_ISGS_exbus!Q85</f>
        <v>9.5682974828292799E-4</v>
      </c>
      <c r="R85" s="24">
        <f>BRPL_EOD!R85-BRPL_ISGS_exbus!R85</f>
        <v>9.5458577357590002E-3</v>
      </c>
      <c r="S85" s="24">
        <f>BRPL_EOD!S85-BRPL_ISGS_exbus!S85</f>
        <v>4.945481453725975E-3</v>
      </c>
      <c r="T85" s="24">
        <f>BRPL_EOD!T85-BRPL_ISGS_exbus!T85</f>
        <v>7.6137201365167329E-4</v>
      </c>
      <c r="U85" s="24">
        <f>BRPL_EOD!U85-BRPL_ISGS_exbus!U85</f>
        <v>3.7080328275607144E-4</v>
      </c>
      <c r="V85" s="24">
        <f>BRPL_EOD!V85-BRPL_ISGS_exbus!V85</f>
        <v>-1.2306620209070473E-3</v>
      </c>
      <c r="W85" s="24">
        <f>BRPL_EOD!W85-BRPL_ISGS_exbus!W85</f>
        <v>-1.5198130841120872E-3</v>
      </c>
      <c r="X85" s="24">
        <f>BRPL_EOD!X85-BRPL_ISGS_exbus!X85</f>
        <v>9.6624319418481264E-4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2.0658175827179548E-3</v>
      </c>
      <c r="L86" s="24">
        <f>BRPL_EOD!L86-BRPL_ISGS_exbus!L86</f>
        <v>5.7577948894049769E-4</v>
      </c>
      <c r="M86" s="24">
        <f>BRPL_EOD!M86-BRPL_ISGS_exbus!M86</f>
        <v>-2.1932232304919808E-3</v>
      </c>
      <c r="N86" s="24">
        <f>BRPL_EOD!N86-BRPL_ISGS_exbus!N86</f>
        <v>1.4981434282859141E-3</v>
      </c>
      <c r="O86" s="24">
        <f>BRPL_EOD!O86-BRPL_ISGS_exbus!O86</f>
        <v>2.0944799270097292E-3</v>
      </c>
      <c r="P86" s="24">
        <f>BRPL_EOD!P86-BRPL_ISGS_exbus!P86</f>
        <v>-8.6690703870573316E-5</v>
      </c>
      <c r="Q86" s="24">
        <f>BRPL_EOD!Q86-BRPL_ISGS_exbus!Q86</f>
        <v>9.5682974828292799E-4</v>
      </c>
      <c r="R86" s="24">
        <f>BRPL_EOD!R86-BRPL_ISGS_exbus!R86</f>
        <v>9.5458577357590002E-3</v>
      </c>
      <c r="S86" s="24">
        <f>BRPL_EOD!S86-BRPL_ISGS_exbus!S86</f>
        <v>4.945481453725975E-3</v>
      </c>
      <c r="T86" s="24">
        <f>BRPL_EOD!T86-BRPL_ISGS_exbus!T86</f>
        <v>7.6137201365167329E-4</v>
      </c>
      <c r="U86" s="24">
        <f>BRPL_EOD!U86-BRPL_ISGS_exbus!U86</f>
        <v>3.7080328275607144E-4</v>
      </c>
      <c r="V86" s="24">
        <f>BRPL_EOD!V86-BRPL_ISGS_exbus!V86</f>
        <v>-1.2306620209070473E-3</v>
      </c>
      <c r="W86" s="24">
        <f>BRPL_EOD!W86-BRPL_ISGS_exbus!W86</f>
        <v>-1.5198130841120872E-3</v>
      </c>
      <c r="X86" s="24">
        <f>BRPL_EOD!X86-BRPL_ISGS_exbus!X86</f>
        <v>9.6624319418481264E-4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2.0658175827179548E-3</v>
      </c>
      <c r="L87" s="24">
        <f>BRPL_EOD!L87-BRPL_ISGS_exbus!L87</f>
        <v>5.7577948894049769E-4</v>
      </c>
      <c r="M87" s="24">
        <f>BRPL_EOD!M87-BRPL_ISGS_exbus!M87</f>
        <v>-2.1932232304919808E-3</v>
      </c>
      <c r="N87" s="24">
        <f>BRPL_EOD!N87-BRPL_ISGS_exbus!N87</f>
        <v>1.4981434282859141E-3</v>
      </c>
      <c r="O87" s="24">
        <f>BRPL_EOD!O87-BRPL_ISGS_exbus!O87</f>
        <v>2.0944799270097292E-3</v>
      </c>
      <c r="P87" s="24">
        <f>BRPL_EOD!P87-BRPL_ISGS_exbus!P87</f>
        <v>8.23561686758012E-5</v>
      </c>
      <c r="Q87" s="24">
        <f>BRPL_EOD!Q87-BRPL_ISGS_exbus!Q87</f>
        <v>9.5682974828292799E-4</v>
      </c>
      <c r="R87" s="24">
        <f>BRPL_EOD!R87-BRPL_ISGS_exbus!R87</f>
        <v>9.5458577357590002E-3</v>
      </c>
      <c r="S87" s="24">
        <f>BRPL_EOD!S87-BRPL_ISGS_exbus!S87</f>
        <v>4.945481453725975E-3</v>
      </c>
      <c r="T87" s="24">
        <f>BRPL_EOD!T87-BRPL_ISGS_exbus!T87</f>
        <v>7.6137201365167329E-4</v>
      </c>
      <c r="U87" s="24">
        <f>BRPL_EOD!U87-BRPL_ISGS_exbus!U87</f>
        <v>3.7080328275607144E-4</v>
      </c>
      <c r="V87" s="24">
        <f>BRPL_EOD!V87-BRPL_ISGS_exbus!V87</f>
        <v>-1.2306620209070473E-3</v>
      </c>
      <c r="W87" s="24">
        <f>BRPL_EOD!W87-BRPL_ISGS_exbus!W87</f>
        <v>-1.5198130841120872E-3</v>
      </c>
      <c r="X87" s="24">
        <f>BRPL_EOD!X87-BRPL_ISGS_exbus!X87</f>
        <v>9.6624319418481264E-4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2.0658175827179548E-3</v>
      </c>
      <c r="L88" s="24">
        <f>BRPL_EOD!L88-BRPL_ISGS_exbus!L88</f>
        <v>5.7577948894049769E-4</v>
      </c>
      <c r="M88" s="24">
        <f>BRPL_EOD!M88-BRPL_ISGS_exbus!M88</f>
        <v>-2.1932232304919808E-3</v>
      </c>
      <c r="N88" s="24">
        <f>BRPL_EOD!N88-BRPL_ISGS_exbus!N88</f>
        <v>1.4981434282859141E-3</v>
      </c>
      <c r="O88" s="24">
        <f>BRPL_EOD!O88-BRPL_ISGS_exbus!O88</f>
        <v>2.0944799270097292E-3</v>
      </c>
      <c r="P88" s="24">
        <f>BRPL_EOD!P88-BRPL_ISGS_exbus!P88</f>
        <v>8.23561686758012E-5</v>
      </c>
      <c r="Q88" s="24">
        <f>BRPL_EOD!Q88-BRPL_ISGS_exbus!Q88</f>
        <v>9.5682974828292799E-4</v>
      </c>
      <c r="R88" s="24">
        <f>BRPL_EOD!R88-BRPL_ISGS_exbus!R88</f>
        <v>9.5458577357590002E-3</v>
      </c>
      <c r="S88" s="24">
        <f>BRPL_EOD!S88-BRPL_ISGS_exbus!S88</f>
        <v>4.945481453725975E-3</v>
      </c>
      <c r="T88" s="24">
        <f>BRPL_EOD!T88-BRPL_ISGS_exbus!T88</f>
        <v>7.6137201365167329E-4</v>
      </c>
      <c r="U88" s="24">
        <f>BRPL_EOD!U88-BRPL_ISGS_exbus!U88</f>
        <v>3.7080328275607144E-4</v>
      </c>
      <c r="V88" s="24">
        <f>BRPL_EOD!V88-BRPL_ISGS_exbus!V88</f>
        <v>-1.2306620209070473E-3</v>
      </c>
      <c r="W88" s="24">
        <f>BRPL_EOD!W88-BRPL_ISGS_exbus!W88</f>
        <v>-1.5198130841120872E-3</v>
      </c>
      <c r="X88" s="24">
        <f>BRPL_EOD!X88-BRPL_ISGS_exbus!X88</f>
        <v>9.6624319418481264E-4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1.3952986844927295E-3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3.0223706176961684E-3</v>
      </c>
      <c r="K89" s="24">
        <f>BRPL_EOD!K89-BRPL_ISGS_exbus!K89</f>
        <v>2.0658175827179548E-3</v>
      </c>
      <c r="L89" s="24">
        <f>BRPL_EOD!L89-BRPL_ISGS_exbus!L89</f>
        <v>5.7577948894049769E-4</v>
      </c>
      <c r="M89" s="24">
        <f>BRPL_EOD!M89-BRPL_ISGS_exbus!M89</f>
        <v>-2.1932232304919808E-3</v>
      </c>
      <c r="N89" s="24">
        <f>BRPL_EOD!N89-BRPL_ISGS_exbus!N89</f>
        <v>1.4981434282859141E-3</v>
      </c>
      <c r="O89" s="24">
        <f>BRPL_EOD!O89-BRPL_ISGS_exbus!O89</f>
        <v>2.0944799270097292E-3</v>
      </c>
      <c r="P89" s="24">
        <f>BRPL_EOD!P89-BRPL_ISGS_exbus!P89</f>
        <v>8.23561686758012E-5</v>
      </c>
      <c r="Q89" s="24">
        <f>BRPL_EOD!Q89-BRPL_ISGS_exbus!Q89</f>
        <v>9.5682974828292799E-4</v>
      </c>
      <c r="R89" s="24">
        <f>BRPL_EOD!R89-BRPL_ISGS_exbus!R89</f>
        <v>9.5458577357590002E-3</v>
      </c>
      <c r="S89" s="24">
        <f>BRPL_EOD!S89-BRPL_ISGS_exbus!S89</f>
        <v>4.945481453725975E-3</v>
      </c>
      <c r="T89" s="24">
        <f>BRPL_EOD!T89-BRPL_ISGS_exbus!T89</f>
        <v>7.6137201365167329E-4</v>
      </c>
      <c r="U89" s="24">
        <f>BRPL_EOD!U89-BRPL_ISGS_exbus!U89</f>
        <v>3.7080328275607144E-4</v>
      </c>
      <c r="V89" s="24">
        <f>BRPL_EOD!V89-BRPL_ISGS_exbus!V89</f>
        <v>-1.2306620209070473E-3</v>
      </c>
      <c r="W89" s="24">
        <f>BRPL_EOD!W89-BRPL_ISGS_exbus!W89</f>
        <v>-1.5198130841120872E-3</v>
      </c>
      <c r="X89" s="24">
        <f>BRPL_EOD!X89-BRPL_ISGS_exbus!X89</f>
        <v>9.6624319418481264E-4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-1.6730465261858285E-3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3.4106285425039573E-3</v>
      </c>
      <c r="K90" s="24">
        <f>BRPL_EOD!K90-BRPL_ISGS_exbus!K90</f>
        <v>2.0658175827179548E-3</v>
      </c>
      <c r="L90" s="24">
        <f>BRPL_EOD!L90-BRPL_ISGS_exbus!L90</f>
        <v>5.7577948894049769E-4</v>
      </c>
      <c r="M90" s="24">
        <f>BRPL_EOD!M90-BRPL_ISGS_exbus!M90</f>
        <v>-2.1932232304919808E-3</v>
      </c>
      <c r="N90" s="24">
        <f>BRPL_EOD!N90-BRPL_ISGS_exbus!N90</f>
        <v>1.4981434282859141E-3</v>
      </c>
      <c r="O90" s="24">
        <f>BRPL_EOD!O90-BRPL_ISGS_exbus!O90</f>
        <v>2.0944799270097292E-3</v>
      </c>
      <c r="P90" s="24">
        <f>BRPL_EOD!P90-BRPL_ISGS_exbus!P90</f>
        <v>8.23561686758012E-5</v>
      </c>
      <c r="Q90" s="24">
        <f>BRPL_EOD!Q90-BRPL_ISGS_exbus!Q90</f>
        <v>9.5682974828292799E-4</v>
      </c>
      <c r="R90" s="24">
        <f>BRPL_EOD!R90-BRPL_ISGS_exbus!R90</f>
        <v>9.5458577357590002E-3</v>
      </c>
      <c r="S90" s="24">
        <f>BRPL_EOD!S90-BRPL_ISGS_exbus!S90</f>
        <v>4.945481453725975E-3</v>
      </c>
      <c r="T90" s="24">
        <f>BRPL_EOD!T90-BRPL_ISGS_exbus!T90</f>
        <v>7.6137201365167329E-4</v>
      </c>
      <c r="U90" s="24">
        <f>BRPL_EOD!U90-BRPL_ISGS_exbus!U90</f>
        <v>3.7080328275607144E-4</v>
      </c>
      <c r="V90" s="24">
        <f>BRPL_EOD!V90-BRPL_ISGS_exbus!V90</f>
        <v>-1.2306620209070473E-3</v>
      </c>
      <c r="W90" s="24">
        <f>BRPL_EOD!W90-BRPL_ISGS_exbus!W90</f>
        <v>-1.5198130841120872E-3</v>
      </c>
      <c r="X90" s="24">
        <f>BRPL_EOD!X90-BRPL_ISGS_exbus!X90</f>
        <v>9.6624319418481264E-4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-1.6730465261858285E-3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3.4106285425039573E-3</v>
      </c>
      <c r="K91" s="24">
        <f>BRPL_EOD!K91-BRPL_ISGS_exbus!K91</f>
        <v>2.0658175827179548E-3</v>
      </c>
      <c r="L91" s="24">
        <f>BRPL_EOD!L91-BRPL_ISGS_exbus!L91</f>
        <v>5.7577948894049769E-4</v>
      </c>
      <c r="M91" s="24">
        <f>BRPL_EOD!M91-BRPL_ISGS_exbus!M91</f>
        <v>-2.1932232304919808E-3</v>
      </c>
      <c r="N91" s="24">
        <f>BRPL_EOD!N91-BRPL_ISGS_exbus!N91</f>
        <v>1.4981434282859141E-3</v>
      </c>
      <c r="O91" s="24">
        <f>BRPL_EOD!O91-BRPL_ISGS_exbus!O91</f>
        <v>2.0944799270097292E-3</v>
      </c>
      <c r="P91" s="24">
        <f>BRPL_EOD!P91-BRPL_ISGS_exbus!P91</f>
        <v>8.23561686758012E-5</v>
      </c>
      <c r="Q91" s="24">
        <f>BRPL_EOD!Q91-BRPL_ISGS_exbus!Q91</f>
        <v>9.5682974828292799E-4</v>
      </c>
      <c r="R91" s="24">
        <f>BRPL_EOD!R91-BRPL_ISGS_exbus!R91</f>
        <v>9.5458577357590002E-3</v>
      </c>
      <c r="S91" s="24">
        <f>BRPL_EOD!S91-BRPL_ISGS_exbus!S91</f>
        <v>4.945481453725975E-3</v>
      </c>
      <c r="T91" s="24">
        <f>BRPL_EOD!T91-BRPL_ISGS_exbus!T91</f>
        <v>7.6137201365167329E-4</v>
      </c>
      <c r="U91" s="24">
        <f>BRPL_EOD!U91-BRPL_ISGS_exbus!U91</f>
        <v>3.7080328275607144E-4</v>
      </c>
      <c r="V91" s="24">
        <f>BRPL_EOD!V91-BRPL_ISGS_exbus!V91</f>
        <v>-1.2306620209070473E-3</v>
      </c>
      <c r="W91" s="24">
        <f>BRPL_EOD!W91-BRPL_ISGS_exbus!W91</f>
        <v>-1.5198130841120872E-3</v>
      </c>
      <c r="X91" s="24">
        <f>BRPL_EOD!X91-BRPL_ISGS_exbus!X91</f>
        <v>9.6624319418481264E-4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-1.6730465261858285E-3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3.4106285425039573E-3</v>
      </c>
      <c r="K92" s="24">
        <f>BRPL_EOD!K92-BRPL_ISGS_exbus!K92</f>
        <v>2.0658175827179548E-3</v>
      </c>
      <c r="L92" s="24">
        <f>BRPL_EOD!L92-BRPL_ISGS_exbus!L92</f>
        <v>5.7577948894049769E-4</v>
      </c>
      <c r="M92" s="24">
        <f>BRPL_EOD!M92-BRPL_ISGS_exbus!M92</f>
        <v>-2.1932232304919808E-3</v>
      </c>
      <c r="N92" s="24">
        <f>BRPL_EOD!N92-BRPL_ISGS_exbus!N92</f>
        <v>1.4981434282859141E-3</v>
      </c>
      <c r="O92" s="24">
        <f>BRPL_EOD!O92-BRPL_ISGS_exbus!O92</f>
        <v>2.0944799270097292E-3</v>
      </c>
      <c r="P92" s="24">
        <f>BRPL_EOD!P92-BRPL_ISGS_exbus!P92</f>
        <v>8.23561686758012E-5</v>
      </c>
      <c r="Q92" s="24">
        <f>BRPL_EOD!Q92-BRPL_ISGS_exbus!Q92</f>
        <v>9.5682974828292799E-4</v>
      </c>
      <c r="R92" s="24">
        <f>BRPL_EOD!R92-BRPL_ISGS_exbus!R92</f>
        <v>9.5458577357590002E-3</v>
      </c>
      <c r="S92" s="24">
        <f>BRPL_EOD!S92-BRPL_ISGS_exbus!S92</f>
        <v>4.945481453725975E-3</v>
      </c>
      <c r="T92" s="24">
        <f>BRPL_EOD!T92-BRPL_ISGS_exbus!T92</f>
        <v>7.6137201365167329E-4</v>
      </c>
      <c r="U92" s="24">
        <f>BRPL_EOD!U92-BRPL_ISGS_exbus!U92</f>
        <v>3.7080328275607144E-4</v>
      </c>
      <c r="V92" s="24">
        <f>BRPL_EOD!V92-BRPL_ISGS_exbus!V92</f>
        <v>-1.2306620209070473E-3</v>
      </c>
      <c r="W92" s="24">
        <f>BRPL_EOD!W92-BRPL_ISGS_exbus!W92</f>
        <v>-1.5198130841120872E-3</v>
      </c>
      <c r="X92" s="24">
        <f>BRPL_EOD!X92-BRPL_ISGS_exbus!X92</f>
        <v>9.6624319418481264E-4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-1.6730465261858285E-3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3.4106285425039573E-3</v>
      </c>
      <c r="K93" s="24">
        <f>BRPL_EOD!K93-BRPL_ISGS_exbus!K93</f>
        <v>2.0658175827179548E-3</v>
      </c>
      <c r="L93" s="24">
        <f>BRPL_EOD!L93-BRPL_ISGS_exbus!L93</f>
        <v>5.7577948894049769E-4</v>
      </c>
      <c r="M93" s="24">
        <f>BRPL_EOD!M93-BRPL_ISGS_exbus!M93</f>
        <v>-2.1932232304919808E-3</v>
      </c>
      <c r="N93" s="24">
        <f>BRPL_EOD!N93-BRPL_ISGS_exbus!N93</f>
        <v>1.4981434282859141E-3</v>
      </c>
      <c r="O93" s="24">
        <f>BRPL_EOD!O93-BRPL_ISGS_exbus!O93</f>
        <v>2.0944799270097292E-3</v>
      </c>
      <c r="P93" s="24">
        <f>BRPL_EOD!P93-BRPL_ISGS_exbus!P93</f>
        <v>8.23561686758012E-5</v>
      </c>
      <c r="Q93" s="24">
        <f>BRPL_EOD!Q93-BRPL_ISGS_exbus!Q93</f>
        <v>9.5682974828292799E-4</v>
      </c>
      <c r="R93" s="24">
        <f>BRPL_EOD!R93-BRPL_ISGS_exbus!R93</f>
        <v>9.5458577357590002E-3</v>
      </c>
      <c r="S93" s="24">
        <f>BRPL_EOD!S93-BRPL_ISGS_exbus!S93</f>
        <v>4.945481453725975E-3</v>
      </c>
      <c r="T93" s="24">
        <f>BRPL_EOD!T93-BRPL_ISGS_exbus!T93</f>
        <v>7.6137201365167329E-4</v>
      </c>
      <c r="U93" s="24">
        <f>BRPL_EOD!U93-BRPL_ISGS_exbus!U93</f>
        <v>3.7080328275607144E-4</v>
      </c>
      <c r="V93" s="24">
        <f>BRPL_EOD!V93-BRPL_ISGS_exbus!V93</f>
        <v>-1.2306620209070473E-3</v>
      </c>
      <c r="W93" s="24">
        <f>BRPL_EOD!W93-BRPL_ISGS_exbus!W93</f>
        <v>-1.5198130841120872E-3</v>
      </c>
      <c r="X93" s="24">
        <f>BRPL_EOD!X93-BRPL_ISGS_exbus!X93</f>
        <v>9.6624319418481264E-4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-1.6730465261858285E-3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3.4106285425039573E-3</v>
      </c>
      <c r="K94" s="24">
        <f>BRPL_EOD!K94-BRPL_ISGS_exbus!K94</f>
        <v>2.0658175827179548E-3</v>
      </c>
      <c r="L94" s="24">
        <f>BRPL_EOD!L94-BRPL_ISGS_exbus!L94</f>
        <v>5.7577948894049769E-4</v>
      </c>
      <c r="M94" s="24">
        <f>BRPL_EOD!M94-BRPL_ISGS_exbus!M94</f>
        <v>-2.1932232304919808E-3</v>
      </c>
      <c r="N94" s="24">
        <f>BRPL_EOD!N94-BRPL_ISGS_exbus!N94</f>
        <v>1.4981434282859141E-3</v>
      </c>
      <c r="O94" s="24">
        <f>BRPL_EOD!O94-BRPL_ISGS_exbus!O94</f>
        <v>2.0944799270097292E-3</v>
      </c>
      <c r="P94" s="24">
        <f>BRPL_EOD!P94-BRPL_ISGS_exbus!P94</f>
        <v>8.23561686758012E-5</v>
      </c>
      <c r="Q94" s="24">
        <f>BRPL_EOD!Q94-BRPL_ISGS_exbus!Q94</f>
        <v>9.5682974828292799E-4</v>
      </c>
      <c r="R94" s="24">
        <f>BRPL_EOD!R94-BRPL_ISGS_exbus!R94</f>
        <v>9.5458577357590002E-3</v>
      </c>
      <c r="S94" s="24">
        <f>BRPL_EOD!S94-BRPL_ISGS_exbus!S94</f>
        <v>4.945481453725975E-3</v>
      </c>
      <c r="T94" s="24">
        <f>BRPL_EOD!T94-BRPL_ISGS_exbus!T94</f>
        <v>7.6137201365167329E-4</v>
      </c>
      <c r="U94" s="24">
        <f>BRPL_EOD!U94-BRPL_ISGS_exbus!U94</f>
        <v>3.7080328275607144E-4</v>
      </c>
      <c r="V94" s="24">
        <f>BRPL_EOD!V94-BRPL_ISGS_exbus!V94</f>
        <v>-1.2306620209070473E-3</v>
      </c>
      <c r="W94" s="24">
        <f>BRPL_EOD!W94-BRPL_ISGS_exbus!W94</f>
        <v>-1.5198130841120872E-3</v>
      </c>
      <c r="X94" s="24">
        <f>BRPL_EOD!X94-BRPL_ISGS_exbus!X94</f>
        <v>9.6624319418481264E-4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5.4121578854626762E-3</v>
      </c>
      <c r="K95" s="24">
        <f>BRPL_EOD!K95-BRPL_ISGS_exbus!K95</f>
        <v>2.0658175827179548E-3</v>
      </c>
      <c r="L95" s="24">
        <f>BRPL_EOD!L95-BRPL_ISGS_exbus!L95</f>
        <v>5.7577948894049769E-4</v>
      </c>
      <c r="M95" s="24">
        <f>BRPL_EOD!M95-BRPL_ISGS_exbus!M95</f>
        <v>-2.1932232304919808E-3</v>
      </c>
      <c r="N95" s="24">
        <f>BRPL_EOD!N95-BRPL_ISGS_exbus!N95</f>
        <v>1.4981434282859141E-3</v>
      </c>
      <c r="O95" s="24">
        <f>BRPL_EOD!O95-BRPL_ISGS_exbus!O95</f>
        <v>2.0944799270097292E-3</v>
      </c>
      <c r="P95" s="24">
        <f>BRPL_EOD!P95-BRPL_ISGS_exbus!P95</f>
        <v>8.23561686758012E-5</v>
      </c>
      <c r="Q95" s="24">
        <f>BRPL_EOD!Q95-BRPL_ISGS_exbus!Q95</f>
        <v>9.5682974828292799E-4</v>
      </c>
      <c r="R95" s="24">
        <f>BRPL_EOD!R95-BRPL_ISGS_exbus!R95</f>
        <v>9.5458577357590002E-3</v>
      </c>
      <c r="S95" s="24">
        <f>BRPL_EOD!S95-BRPL_ISGS_exbus!S95</f>
        <v>4.945481453725975E-3</v>
      </c>
      <c r="T95" s="24">
        <f>BRPL_EOD!T95-BRPL_ISGS_exbus!T95</f>
        <v>7.6137201365167329E-4</v>
      </c>
      <c r="U95" s="24">
        <f>BRPL_EOD!U95-BRPL_ISGS_exbus!U95</f>
        <v>3.7080328275607144E-4</v>
      </c>
      <c r="V95" s="24">
        <f>BRPL_EOD!V95-BRPL_ISGS_exbus!V95</f>
        <v>-1.2306620209070473E-3</v>
      </c>
      <c r="W95" s="24">
        <f>BRPL_EOD!W95-BRPL_ISGS_exbus!W95</f>
        <v>-1.5198130841120872E-3</v>
      </c>
      <c r="X95" s="24">
        <f>BRPL_EOD!X95-BRPL_ISGS_exbus!X95</f>
        <v>9.6624319418481264E-4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5.4121578854626762E-3</v>
      </c>
      <c r="K96" s="24">
        <f>BRPL_EOD!K96-BRPL_ISGS_exbus!K96</f>
        <v>2.0658175827179548E-3</v>
      </c>
      <c r="L96" s="24">
        <f>BRPL_EOD!L96-BRPL_ISGS_exbus!L96</f>
        <v>5.7577948894049769E-4</v>
      </c>
      <c r="M96" s="24">
        <f>BRPL_EOD!M96-BRPL_ISGS_exbus!M96</f>
        <v>-2.1932232304919808E-3</v>
      </c>
      <c r="N96" s="24">
        <f>BRPL_EOD!N96-BRPL_ISGS_exbus!N96</f>
        <v>1.4981434282859141E-3</v>
      </c>
      <c r="O96" s="24">
        <f>BRPL_EOD!O96-BRPL_ISGS_exbus!O96</f>
        <v>2.0944799270097292E-3</v>
      </c>
      <c r="P96" s="24">
        <f>BRPL_EOD!P96-BRPL_ISGS_exbus!P96</f>
        <v>8.23561686758012E-5</v>
      </c>
      <c r="Q96" s="24">
        <f>BRPL_EOD!Q96-BRPL_ISGS_exbus!Q96</f>
        <v>9.5682974828292799E-4</v>
      </c>
      <c r="R96" s="24">
        <f>BRPL_EOD!R96-BRPL_ISGS_exbus!R96</f>
        <v>9.5458577357590002E-3</v>
      </c>
      <c r="S96" s="24">
        <f>BRPL_EOD!S96-BRPL_ISGS_exbus!S96</f>
        <v>4.945481453725975E-3</v>
      </c>
      <c r="T96" s="24">
        <f>BRPL_EOD!T96-BRPL_ISGS_exbus!T96</f>
        <v>7.6137201365167329E-4</v>
      </c>
      <c r="U96" s="24">
        <f>BRPL_EOD!U96-BRPL_ISGS_exbus!U96</f>
        <v>3.7080328275607144E-4</v>
      </c>
      <c r="V96" s="24">
        <f>BRPL_EOD!V96-BRPL_ISGS_exbus!V96</f>
        <v>-1.2306620209070473E-3</v>
      </c>
      <c r="W96" s="24">
        <f>BRPL_EOD!W96-BRPL_ISGS_exbus!W96</f>
        <v>-1.5198130841120872E-3</v>
      </c>
      <c r="X96" s="24">
        <f>BRPL_EOD!X96-BRPL_ISGS_exbus!X96</f>
        <v>9.6624319418481264E-4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5.4121578854626762E-3</v>
      </c>
      <c r="K97" s="24">
        <f>BRPL_EOD!K97-BRPL_ISGS_exbus!K97</f>
        <v>2.0658175827179548E-3</v>
      </c>
      <c r="L97" s="24">
        <f>BRPL_EOD!L97-BRPL_ISGS_exbus!L97</f>
        <v>5.7577948894049769E-4</v>
      </c>
      <c r="M97" s="24">
        <f>BRPL_EOD!M97-BRPL_ISGS_exbus!M97</f>
        <v>-2.1932232304919808E-3</v>
      </c>
      <c r="N97" s="24">
        <f>BRPL_EOD!N97-BRPL_ISGS_exbus!N97</f>
        <v>1.4981434282859141E-3</v>
      </c>
      <c r="O97" s="24">
        <f>BRPL_EOD!O97-BRPL_ISGS_exbus!O97</f>
        <v>2.0944799270097292E-3</v>
      </c>
      <c r="P97" s="24">
        <f>BRPL_EOD!P97-BRPL_ISGS_exbus!P97</f>
        <v>8.23561686758012E-5</v>
      </c>
      <c r="Q97" s="24">
        <f>BRPL_EOD!Q97-BRPL_ISGS_exbus!Q97</f>
        <v>9.5682974828292799E-4</v>
      </c>
      <c r="R97" s="24">
        <f>BRPL_EOD!R97-BRPL_ISGS_exbus!R97</f>
        <v>9.5458577357590002E-3</v>
      </c>
      <c r="S97" s="24">
        <f>BRPL_EOD!S97-BRPL_ISGS_exbus!S97</f>
        <v>4.945481453725975E-3</v>
      </c>
      <c r="T97" s="24">
        <f>BRPL_EOD!T97-BRPL_ISGS_exbus!T97</f>
        <v>7.6137201365167329E-4</v>
      </c>
      <c r="U97" s="24">
        <f>BRPL_EOD!U97-BRPL_ISGS_exbus!U97</f>
        <v>3.7080328275607144E-4</v>
      </c>
      <c r="V97" s="24">
        <f>BRPL_EOD!V97-BRPL_ISGS_exbus!V97</f>
        <v>-1.2306620209070473E-3</v>
      </c>
      <c r="W97" s="24">
        <f>BRPL_EOD!W97-BRPL_ISGS_exbus!W97</f>
        <v>-1.5198130841120872E-3</v>
      </c>
      <c r="X97" s="24">
        <f>BRPL_EOD!X97-BRPL_ISGS_exbus!X97</f>
        <v>9.6624319418481264E-4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5.4121578854626762E-3</v>
      </c>
      <c r="K98" s="24">
        <f>BRPL_EOD!K98-BRPL_ISGS_exbus!K98</f>
        <v>2.0658175827179548E-3</v>
      </c>
      <c r="L98" s="24">
        <f>BRPL_EOD!L98-BRPL_ISGS_exbus!L98</f>
        <v>5.7577948894049769E-4</v>
      </c>
      <c r="M98" s="24">
        <f>BRPL_EOD!M98-BRPL_ISGS_exbus!M98</f>
        <v>-2.1932232304919808E-3</v>
      </c>
      <c r="N98" s="24">
        <f>BRPL_EOD!N98-BRPL_ISGS_exbus!N98</f>
        <v>1.4981434282859141E-3</v>
      </c>
      <c r="O98" s="24">
        <f>BRPL_EOD!O98-BRPL_ISGS_exbus!O98</f>
        <v>2.0944799270097292E-3</v>
      </c>
      <c r="P98" s="24">
        <f>BRPL_EOD!P98-BRPL_ISGS_exbus!P98</f>
        <v>8.23561686758012E-5</v>
      </c>
      <c r="Q98" s="24">
        <f>BRPL_EOD!Q98-BRPL_ISGS_exbus!Q98</f>
        <v>9.5682974828292799E-4</v>
      </c>
      <c r="R98" s="24">
        <f>BRPL_EOD!R98-BRPL_ISGS_exbus!R98</f>
        <v>9.5458577357590002E-3</v>
      </c>
      <c r="S98" s="24">
        <f>BRPL_EOD!S98-BRPL_ISGS_exbus!S98</f>
        <v>4.945481453725975E-3</v>
      </c>
      <c r="T98" s="24">
        <f>BRPL_EOD!T98-BRPL_ISGS_exbus!T98</f>
        <v>7.6137201365167329E-4</v>
      </c>
      <c r="U98" s="24">
        <f>BRPL_EOD!U98-BRPL_ISGS_exbus!U98</f>
        <v>3.7080328275607144E-4</v>
      </c>
      <c r="V98" s="24">
        <f>BRPL_EOD!V98-BRPL_ISGS_exbus!V98</f>
        <v>-1.2306620209070473E-3</v>
      </c>
      <c r="W98" s="24">
        <f>BRPL_EOD!W98-BRPL_ISGS_exbus!W98</f>
        <v>-1.5198130841120872E-3</v>
      </c>
      <c r="X98" s="24">
        <f>BRPL_EOD!X98-BRPL_ISGS_exbus!X98</f>
        <v>9.6624319418481264E-4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1.1176280469149535E-6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9.5627194056924214E-6</v>
      </c>
      <c r="K99" s="24">
        <f>BRPL_EOD!K99-BRPL_ISGS_exbus!K99</f>
        <v>-8.2486588620866996E-5</v>
      </c>
      <c r="L99" s="24">
        <f>BRPL_EOD!L99-BRPL_ISGS_exbus!L99</f>
        <v>5.0356749825841707E-6</v>
      </c>
      <c r="M99" s="24">
        <f>BRPL_EOD!M99-BRPL_ISGS_exbus!M99</f>
        <v>1.4956984987879451E-5</v>
      </c>
      <c r="N99" s="24">
        <f>BRPL_EOD!N99-BRPL_ISGS_exbus!N99</f>
        <v>-1.9435894200281467E-5</v>
      </c>
      <c r="O99" s="24">
        <f>BRPL_EOD!O99-BRPL_ISGS_exbus!O99</f>
        <v>2.5906530199515387E-5</v>
      </c>
      <c r="P99" s="24">
        <f>BRPL_EOD!P99-BRPL_ISGS_exbus!P99</f>
        <v>3.3057097881261654E-6</v>
      </c>
      <c r="Q99" s="24">
        <f>BRPL_EOD!Q99-BRPL_ISGS_exbus!Q99</f>
        <v>1.0780386955566712E-5</v>
      </c>
      <c r="R99" s="24">
        <f>BRPL_EOD!R99-BRPL_ISGS_exbus!R99</f>
        <v>7.3890121888409155E-5</v>
      </c>
      <c r="S99" s="24">
        <f>BRPL_EOD!S99-BRPL_ISGS_exbus!S99</f>
        <v>6.7883165228904696E-5</v>
      </c>
      <c r="T99" s="24">
        <f>BRPL_EOD!T99-BRPL_ISGS_exbus!T99</f>
        <v>2.8877576159942742E-6</v>
      </c>
      <c r="U99" s="24">
        <f>BRPL_EOD!U99-BRPL_ISGS_exbus!U99</f>
        <v>8.8992787861119638E-6</v>
      </c>
      <c r="V99" s="24">
        <f>BRPL_EOD!V99-BRPL_ISGS_exbus!V99</f>
        <v>-2.0243190766072727E-5</v>
      </c>
      <c r="W99" s="24">
        <f>BRPL_EOD!W99-BRPL_ISGS_exbus!W99</f>
        <v>-1.5550051959412059E-6</v>
      </c>
      <c r="X99" s="24">
        <f>BRPL_EOD!X99-BRPL_ISGS_exbus!X99</f>
        <v>1.2116178442767023E-5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687.57999999999993</v>
      </c>
      <c r="C3" s="196">
        <f>PPCL_NG!P3+PPCL_Spot!P3+GT_NG!P3+GT_Spot!P3+Bawana_NG!P3+Bawana_RLNG!P3+Bawana_Spot!P3</f>
        <v>662.6029681904181</v>
      </c>
      <c r="D3" s="197">
        <f t="shared" ref="D3:D66" si="0">B3-C3</f>
        <v>24.977031809581831</v>
      </c>
      <c r="E3" s="196">
        <f>PPCL_NG!J3+PPCL_Spot!J3+GT_NG!J3+GT_Spot!J3+Bawana_NG!J3+Bawana_RLNG!J3+Bawana_Spot!J3</f>
        <v>162.19999999999999</v>
      </c>
      <c r="F3" s="196">
        <f>PPCL_NG!Q3+PPCL_Spot!Q3+GT_NG!Q3+GT_Spot!Q3+Bawana_NG!Q3+Bawana_RLNG!Q3+Bawana_Spot!Q3</f>
        <v>147.80681597426292</v>
      </c>
      <c r="G3" s="197">
        <f t="shared" ref="G3:G66" si="1">E3-F3</f>
        <v>14.393184025737071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22.029828912933088</v>
      </c>
      <c r="J3" s="197">
        <f t="shared" ref="J3:J66" si="2">H3-I3</f>
        <v>1.4601710870669109</v>
      </c>
      <c r="K3" s="196">
        <f>PPCL_NG!L3+PPCL_Spot!L3+GT_NG!L3+GT_Spot!L3+Bawana_NG!L3+Bawana_RLNG!L3+Bawana_Spot!L3</f>
        <v>112.33</v>
      </c>
      <c r="L3" s="196">
        <f>PPCL_NG!S3+PPCL_Spot!S3+GT_NG!S3+GT_Spot!S3+Bawana_NG!S3+Bawana_RLNG!S3+Bawana_Spot!S3</f>
        <v>106.58032619819539</v>
      </c>
      <c r="M3" s="197">
        <f t="shared" ref="M3:M66" si="3">K3-L3</f>
        <v>5.7496738018046045</v>
      </c>
      <c r="N3" s="196">
        <f>PPCL_NG!M3+PPCL_Spot!M3+GT_NG!M3+GT_Spot!M3+Bawana_NG!M3+Bawana_RLNG!M3+Bawana_Spot!M3</f>
        <v>319.51</v>
      </c>
      <c r="O3" s="196">
        <f>PPCL_NG!T3+PPCL_Spot!T3+GT_NG!T3+GT_Spot!T3+Bawana_NG!T3+Bawana_RLNG!T3+Bawana_Spot!T3</f>
        <v>302.11006072419048</v>
      </c>
      <c r="P3" s="197">
        <f t="shared" ref="P3:P66" si="4">N3-O3</f>
        <v>17.399939275809515</v>
      </c>
      <c r="Q3" s="197">
        <f>D3+G3+J3+M3+P3</f>
        <v>63.979999999999933</v>
      </c>
    </row>
    <row r="4" spans="1:17">
      <c r="A4" s="33" t="s">
        <v>46</v>
      </c>
      <c r="B4" s="196">
        <f>PPCL_NG!I4+PPCL_Spot!I4+GT_NG!I4+GT_Spot!I4+Bawana_NG!I4+Bawana_RLNG!I4+Bawana_Spot!I4</f>
        <v>617.57999999999993</v>
      </c>
      <c r="C4" s="196">
        <f>PPCL_NG!P4+PPCL_Spot!P4+GT_NG!P4+GT_Spot!P4+Bawana_NG!P4+Bawana_RLNG!P4+Bawana_Spot!P4</f>
        <v>617.59199205667335</v>
      </c>
      <c r="D4" s="197">
        <f t="shared" si="0"/>
        <v>-1.1992056673420848E-2</v>
      </c>
      <c r="E4" s="196">
        <f>PPCL_NG!J4+PPCL_Spot!J4+GT_NG!J4+GT_Spot!J4+Bawana_NG!J4+Bawana_RLNG!J4+Bawana_Spot!J4</f>
        <v>162.19999999999999</v>
      </c>
      <c r="F4" s="196">
        <f>PPCL_NG!Q4+PPCL_Spot!Q4+GT_NG!Q4+GT_Spot!Q4+Bawana_NG!Q4+Bawana_RLNG!Q4+Bawana_Spot!Q4</f>
        <v>162.20625349623472</v>
      </c>
      <c r="G4" s="197">
        <f t="shared" si="1"/>
        <v>-6.2534962347342571E-3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112.33</v>
      </c>
      <c r="L4" s="196">
        <f>PPCL_NG!S4+PPCL_Spot!S4+GT_NG!S4+GT_Spot!S4+Bawana_NG!S4+Bawana_RLNG!S4+Bawana_Spot!S4</f>
        <v>112.33010159759385</v>
      </c>
      <c r="M4" s="197">
        <f t="shared" si="3"/>
        <v>-1.0159759385430789E-4</v>
      </c>
      <c r="N4" s="196">
        <f>PPCL_NG!M4+PPCL_Spot!M4+GT_NG!M4+GT_Spot!M4+Bawana_NG!M4+Bawana_RLNG!M4+Bawana_Spot!M4</f>
        <v>319.51</v>
      </c>
      <c r="O4" s="196">
        <f>PPCL_NG!T4+PPCL_Spot!T4+GT_NG!T4+GT_Spot!T4+Bawana_NG!T4+Bawana_RLNG!T4+Bawana_Spot!T4</f>
        <v>319.51188096558724</v>
      </c>
      <c r="P4" s="197">
        <f t="shared" si="4"/>
        <v>-1.8809655872473741E-3</v>
      </c>
      <c r="Q4" s="197">
        <f t="shared" ref="Q4:Q67" si="5">D4+G4+J4+M4+P4</f>
        <v>-2.0000000000042206E-2</v>
      </c>
    </row>
    <row r="5" spans="1:17">
      <c r="A5" s="33" t="s">
        <v>47</v>
      </c>
      <c r="B5" s="196">
        <f>PPCL_NG!I5+PPCL_Spot!I5+GT_NG!I5+GT_Spot!I5+Bawana_NG!I5+Bawana_RLNG!I5+Bawana_Spot!I5</f>
        <v>467.58</v>
      </c>
      <c r="C5" s="196">
        <f>PPCL_NG!P5+PPCL_Spot!P5+GT_NG!P5+GT_Spot!P5+Bawana_NG!P5+Bawana_RLNG!P5+Bawana_Spot!P5</f>
        <v>467.59199205667335</v>
      </c>
      <c r="D5" s="197">
        <f t="shared" si="0"/>
        <v>-1.1992056673364004E-2</v>
      </c>
      <c r="E5" s="196">
        <f>PPCL_NG!J5+PPCL_Spot!J5+GT_NG!J5+GT_Spot!J5+Bawana_NG!J5+Bawana_RLNG!J5+Bawana_Spot!J5</f>
        <v>222.2</v>
      </c>
      <c r="F5" s="196">
        <f>PPCL_NG!Q5+PPCL_Spot!Q5+GT_NG!Q5+GT_Spot!Q5+Bawana_NG!Q5+Bawana_RLNG!Q5+Bawana_Spot!Q5</f>
        <v>222.20625349623472</v>
      </c>
      <c r="G5" s="197">
        <f t="shared" si="1"/>
        <v>-6.2534962347342571E-3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112.33</v>
      </c>
      <c r="L5" s="196">
        <f>PPCL_NG!S5+PPCL_Spot!S5+GT_NG!S5+GT_Spot!S5+Bawana_NG!S5+Bawana_RLNG!S5+Bawana_Spot!S5</f>
        <v>112.33010159759385</v>
      </c>
      <c r="M5" s="197">
        <f t="shared" si="3"/>
        <v>-1.0159759385430789E-4</v>
      </c>
      <c r="N5" s="196">
        <f>PPCL_NG!M5+PPCL_Spot!M5+GT_NG!M5+GT_Spot!M5+Bawana_NG!M5+Bawana_RLNG!M5+Bawana_Spot!M5</f>
        <v>319.51</v>
      </c>
      <c r="O5" s="196">
        <f>PPCL_NG!T5+PPCL_Spot!T5+GT_NG!T5+GT_Spot!T5+Bawana_NG!T5+Bawana_RLNG!T5+Bawana_Spot!T5</f>
        <v>319.51188096558724</v>
      </c>
      <c r="P5" s="197">
        <f t="shared" si="4"/>
        <v>-1.8809655872473741E-3</v>
      </c>
      <c r="Q5" s="197">
        <f t="shared" si="5"/>
        <v>-1.9999999999985363E-2</v>
      </c>
    </row>
    <row r="6" spans="1:17">
      <c r="A6" s="33" t="s">
        <v>48</v>
      </c>
      <c r="B6" s="196">
        <f>PPCL_NG!I6+PPCL_Spot!I6+GT_NG!I6+GT_Spot!I6+Bawana_NG!I6+Bawana_RLNG!I6+Bawana_Spot!I6</f>
        <v>468.23</v>
      </c>
      <c r="C6" s="196">
        <f>PPCL_NG!P6+PPCL_Spot!P6+GT_NG!P6+GT_Spot!P6+Bawana_NG!P6+Bawana_RLNG!P6+Bawana_Spot!P6</f>
        <v>468.23929811087106</v>
      </c>
      <c r="D6" s="197">
        <f t="shared" si="0"/>
        <v>-9.2981108710432636E-3</v>
      </c>
      <c r="E6" s="196">
        <f>PPCL_NG!J6+PPCL_Spot!J6+GT_NG!J6+GT_Spot!J6+Bawana_NG!J6+Bawana_RLNG!J6+Bawana_Spot!J6</f>
        <v>222.45</v>
      </c>
      <c r="F6" s="196">
        <f>PPCL_NG!Q6+PPCL_Spot!Q6+GT_NG!Q6+GT_Spot!Q6+Bawana_NG!Q6+Bawana_RLNG!Q6+Bawana_Spot!Q6</f>
        <v>222.45497882389685</v>
      </c>
      <c r="G6" s="197">
        <f t="shared" si="1"/>
        <v>-4.9788238968631049E-3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112.43</v>
      </c>
      <c r="L6" s="196">
        <f>PPCL_NG!S6+PPCL_Spot!S6+GT_NG!S6+GT_Spot!S6+Bawana_NG!S6+Bawana_RLNG!S6+Bawana_Spot!S6</f>
        <v>112.42910159759386</v>
      </c>
      <c r="M6" s="197">
        <f t="shared" si="3"/>
        <v>8.9840240615046696E-4</v>
      </c>
      <c r="N6" s="196">
        <f>PPCL_NG!M6+PPCL_Spot!M6+GT_NG!M6+GT_Spot!M6+Bawana_NG!M6+Bawana_RLNG!M6+Bawana_Spot!M6</f>
        <v>319.51</v>
      </c>
      <c r="O6" s="196">
        <f>PPCL_NG!T6+PPCL_Spot!T6+GT_NG!T6+GT_Spot!T6+Bawana_NG!T6+Bawana_RLNG!T6+Bawana_Spot!T6</f>
        <v>319.51684958372743</v>
      </c>
      <c r="P6" s="197">
        <f t="shared" si="4"/>
        <v>-6.8495837274440419E-3</v>
      </c>
      <c r="Q6" s="197">
        <f t="shared" si="5"/>
        <v>-1.9999999999985363E-2</v>
      </c>
    </row>
    <row r="7" spans="1:17">
      <c r="A7" s="33" t="s">
        <v>49</v>
      </c>
      <c r="B7" s="196">
        <f>PPCL_NG!I7+PPCL_Spot!I7+GT_NG!I7+GT_Spot!I7+Bawana_NG!I7+Bawana_RLNG!I7+Bawana_Spot!I7</f>
        <v>449.42</v>
      </c>
      <c r="C7" s="196">
        <f>PPCL_NG!P7+PPCL_Spot!P7+GT_NG!P7+GT_Spot!P7+Bawana_NG!P7+Bawana_RLNG!P7+Bawana_Spot!P7</f>
        <v>449.42929811087106</v>
      </c>
      <c r="D7" s="197">
        <f t="shared" si="0"/>
        <v>-9.2981108710432636E-3</v>
      </c>
      <c r="E7" s="196">
        <f>PPCL_NG!J7+PPCL_Spot!J7+GT_NG!J7+GT_Spot!J7+Bawana_NG!J7+Bawana_RLNG!J7+Bawana_Spot!J7</f>
        <v>162.44999999999999</v>
      </c>
      <c r="F7" s="196">
        <f>PPCL_NG!Q7+PPCL_Spot!Q7+GT_NG!Q7+GT_Spot!Q7+Bawana_NG!Q7+Bawana_RLNG!Q7+Bawana_Spot!Q7</f>
        <v>162.45497882389685</v>
      </c>
      <c r="G7" s="197">
        <f t="shared" si="1"/>
        <v>-4.9788238968631049E-3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112.43</v>
      </c>
      <c r="L7" s="196">
        <f>PPCL_NG!S7+PPCL_Spot!S7+GT_NG!S7+GT_Spot!S7+Bawana_NG!S7+Bawana_RLNG!S7+Bawana_Spot!S7</f>
        <v>112.42910159759386</v>
      </c>
      <c r="M7" s="197">
        <f t="shared" si="3"/>
        <v>8.9840240615046696E-4</v>
      </c>
      <c r="N7" s="196">
        <f>PPCL_NG!M7+PPCL_Spot!M7+GT_NG!M7+GT_Spot!M7+Bawana_NG!M7+Bawana_RLNG!M7+Bawana_Spot!M7</f>
        <v>319.51</v>
      </c>
      <c r="O7" s="196">
        <f>PPCL_NG!T7+PPCL_Spot!T7+GT_NG!T7+GT_Spot!T7+Bawana_NG!T7+Bawana_RLNG!T7+Bawana_Spot!T7</f>
        <v>319.51684958372743</v>
      </c>
      <c r="P7" s="197">
        <f t="shared" si="4"/>
        <v>-6.8495837274440419E-3</v>
      </c>
      <c r="Q7" s="197">
        <f t="shared" si="5"/>
        <v>-1.9999999999985363E-2</v>
      </c>
    </row>
    <row r="8" spans="1:17">
      <c r="A8" s="33" t="s">
        <v>50</v>
      </c>
      <c r="B8" s="196">
        <f>PPCL_NG!I8+PPCL_Spot!I8+GT_NG!I8+GT_Spot!I8+Bawana_NG!I8+Bawana_RLNG!I8+Bawana_Spot!I8</f>
        <v>449.42</v>
      </c>
      <c r="C8" s="196">
        <f>PPCL_NG!P8+PPCL_Spot!P8+GT_NG!P8+GT_Spot!P8+Bawana_NG!P8+Bawana_RLNG!P8+Bawana_Spot!P8</f>
        <v>449.42929811087106</v>
      </c>
      <c r="D8" s="197">
        <f t="shared" si="0"/>
        <v>-9.2981108710432636E-3</v>
      </c>
      <c r="E8" s="196">
        <f>PPCL_NG!J8+PPCL_Spot!J8+GT_NG!J8+GT_Spot!J8+Bawana_NG!J8+Bawana_RLNG!J8+Bawana_Spot!J8</f>
        <v>162.44999999999999</v>
      </c>
      <c r="F8" s="196">
        <f>PPCL_NG!Q8+PPCL_Spot!Q8+GT_NG!Q8+GT_Spot!Q8+Bawana_NG!Q8+Bawana_RLNG!Q8+Bawana_Spot!Q8</f>
        <v>162.45497882389685</v>
      </c>
      <c r="G8" s="197">
        <f t="shared" si="1"/>
        <v>-4.9788238968631049E-3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112.43</v>
      </c>
      <c r="L8" s="196">
        <f>PPCL_NG!S8+PPCL_Spot!S8+GT_NG!S8+GT_Spot!S8+Bawana_NG!S8+Bawana_RLNG!S8+Bawana_Spot!S8</f>
        <v>112.42910159759386</v>
      </c>
      <c r="M8" s="197">
        <f t="shared" si="3"/>
        <v>8.9840240615046696E-4</v>
      </c>
      <c r="N8" s="196">
        <f>PPCL_NG!M8+PPCL_Spot!M8+GT_NG!M8+GT_Spot!M8+Bawana_NG!M8+Bawana_RLNG!M8+Bawana_Spot!M8</f>
        <v>319.51</v>
      </c>
      <c r="O8" s="196">
        <f>PPCL_NG!T8+PPCL_Spot!T8+GT_NG!T8+GT_Spot!T8+Bawana_NG!T8+Bawana_RLNG!T8+Bawana_Spot!T8</f>
        <v>319.51684958372743</v>
      </c>
      <c r="P8" s="197">
        <f t="shared" si="4"/>
        <v>-6.8495837274440419E-3</v>
      </c>
      <c r="Q8" s="197">
        <f t="shared" si="5"/>
        <v>-1.9999999999985363E-2</v>
      </c>
    </row>
    <row r="9" spans="1:17">
      <c r="A9" s="33" t="s">
        <v>51</v>
      </c>
      <c r="B9" s="196">
        <f>PPCL_NG!I9+PPCL_Spot!I9+GT_NG!I9+GT_Spot!I9+Bawana_NG!I9+Bawana_RLNG!I9+Bawana_Spot!I9</f>
        <v>449.42</v>
      </c>
      <c r="C9" s="196">
        <f>PPCL_NG!P9+PPCL_Spot!P9+GT_NG!P9+GT_Spot!P9+Bawana_NG!P9+Bawana_RLNG!P9+Bawana_Spot!P9</f>
        <v>449.42929811087106</v>
      </c>
      <c r="D9" s="197">
        <f t="shared" si="0"/>
        <v>-9.2981108710432636E-3</v>
      </c>
      <c r="E9" s="196">
        <f>PPCL_NG!J9+PPCL_Spot!J9+GT_NG!J9+GT_Spot!J9+Bawana_NG!J9+Bawana_RLNG!J9+Bawana_Spot!J9</f>
        <v>162.44999999999999</v>
      </c>
      <c r="F9" s="196">
        <f>PPCL_NG!Q9+PPCL_Spot!Q9+GT_NG!Q9+GT_Spot!Q9+Bawana_NG!Q9+Bawana_RLNG!Q9+Bawana_Spot!Q9</f>
        <v>162.45497882389685</v>
      </c>
      <c r="G9" s="197">
        <f t="shared" si="1"/>
        <v>-4.9788238968631049E-3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112.43</v>
      </c>
      <c r="L9" s="196">
        <f>PPCL_NG!S9+PPCL_Spot!S9+GT_NG!S9+GT_Spot!S9+Bawana_NG!S9+Bawana_RLNG!S9+Bawana_Spot!S9</f>
        <v>112.42910159759386</v>
      </c>
      <c r="M9" s="197">
        <f t="shared" si="3"/>
        <v>8.9840240615046696E-4</v>
      </c>
      <c r="N9" s="196">
        <f>PPCL_NG!M9+PPCL_Spot!M9+GT_NG!M9+GT_Spot!M9+Bawana_NG!M9+Bawana_RLNG!M9+Bawana_Spot!M9</f>
        <v>266.78999999999996</v>
      </c>
      <c r="O9" s="196">
        <f>PPCL_NG!T9+PPCL_Spot!T9+GT_NG!T9+GT_Spot!T9+Bawana_NG!T9+Bawana_RLNG!T9+Bawana_Spot!T9</f>
        <v>266.79684958372746</v>
      </c>
      <c r="P9" s="197">
        <f t="shared" si="4"/>
        <v>-6.8495837275008853E-3</v>
      </c>
      <c r="Q9" s="197">
        <f t="shared" si="5"/>
        <v>-2.0000000000042206E-2</v>
      </c>
    </row>
    <row r="10" spans="1:17">
      <c r="A10" s="33" t="s">
        <v>52</v>
      </c>
      <c r="B10" s="196">
        <f>PPCL_NG!I10+PPCL_Spot!I10+GT_NG!I10+GT_Spot!I10+Bawana_NG!I10+Bawana_RLNG!I10+Bawana_Spot!I10</f>
        <v>449.42</v>
      </c>
      <c r="C10" s="196">
        <f>PPCL_NG!P10+PPCL_Spot!P10+GT_NG!P10+GT_Spot!P10+Bawana_NG!P10+Bawana_RLNG!P10+Bawana_Spot!P10</f>
        <v>449.42929811087106</v>
      </c>
      <c r="D10" s="197">
        <f t="shared" si="0"/>
        <v>-9.2981108710432636E-3</v>
      </c>
      <c r="E10" s="196">
        <f>PPCL_NG!J10+PPCL_Spot!J10+GT_NG!J10+GT_Spot!J10+Bawana_NG!J10+Bawana_RLNG!J10+Bawana_Spot!J10</f>
        <v>162.44999999999999</v>
      </c>
      <c r="F10" s="196">
        <f>PPCL_NG!Q10+PPCL_Spot!Q10+GT_NG!Q10+GT_Spot!Q10+Bawana_NG!Q10+Bawana_RLNG!Q10+Bawana_Spot!Q10</f>
        <v>162.45497882389685</v>
      </c>
      <c r="G10" s="197">
        <f t="shared" si="1"/>
        <v>-4.9788238968631049E-3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112.43</v>
      </c>
      <c r="L10" s="196">
        <f>PPCL_NG!S10+PPCL_Spot!S10+GT_NG!S10+GT_Spot!S10+Bawana_NG!S10+Bawana_RLNG!S10+Bawana_Spot!S10</f>
        <v>112.42910159759386</v>
      </c>
      <c r="M10" s="197">
        <f t="shared" si="3"/>
        <v>8.9840240615046696E-4</v>
      </c>
      <c r="N10" s="196">
        <f>PPCL_NG!M10+PPCL_Spot!M10+GT_NG!M10+GT_Spot!M10+Bawana_NG!M10+Bawana_RLNG!M10+Bawana_Spot!M10</f>
        <v>266.78999999999996</v>
      </c>
      <c r="O10" s="196">
        <f>PPCL_NG!T10+PPCL_Spot!T10+GT_NG!T10+GT_Spot!T10+Bawana_NG!T10+Bawana_RLNG!T10+Bawana_Spot!T10</f>
        <v>266.79684958372746</v>
      </c>
      <c r="P10" s="197">
        <f t="shared" si="4"/>
        <v>-6.8495837275008853E-3</v>
      </c>
      <c r="Q10" s="197">
        <f t="shared" si="5"/>
        <v>-2.0000000000042206E-2</v>
      </c>
    </row>
    <row r="11" spans="1:17">
      <c r="A11" s="33" t="s">
        <v>53</v>
      </c>
      <c r="B11" s="196">
        <f>PPCL_NG!I11+PPCL_Spot!I11+GT_NG!I11+GT_Spot!I11+Bawana_NG!I11+Bawana_RLNG!I11+Bawana_Spot!I11</f>
        <v>449.42</v>
      </c>
      <c r="C11" s="196">
        <f>PPCL_NG!P11+PPCL_Spot!P11+GT_NG!P11+GT_Spot!P11+Bawana_NG!P11+Bawana_RLNG!P11+Bawana_Spot!P11</f>
        <v>449.43322511630748</v>
      </c>
      <c r="D11" s="197">
        <f t="shared" si="0"/>
        <v>-1.3225116307467033E-2</v>
      </c>
      <c r="E11" s="196">
        <f>PPCL_NG!J11+PPCL_Spot!J11+GT_NG!J11+GT_Spot!J11+Bawana_NG!J11+Bawana_RLNG!J11+Bawana_Spot!J11</f>
        <v>162.44999999999999</v>
      </c>
      <c r="F11" s="196">
        <f>PPCL_NG!Q11+PPCL_Spot!Q11+GT_NG!Q11+GT_Spot!Q11+Bawana_NG!Q11+Bawana_RLNG!Q11+Bawana_Spot!Q11</f>
        <v>162.45722873600965</v>
      </c>
      <c r="G11" s="197">
        <f t="shared" si="1"/>
        <v>-7.2287360096652264E-3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23.49</v>
      </c>
      <c r="J11" s="197">
        <f t="shared" si="2"/>
        <v>0</v>
      </c>
      <c r="K11" s="196">
        <f>PPCL_NG!L11+PPCL_Spot!L11+GT_NG!L11+GT_Spot!L11+Bawana_NG!L11+Bawana_RLNG!L11+Bawana_Spot!L11</f>
        <v>112.43</v>
      </c>
      <c r="L11" s="196">
        <f>PPCL_NG!S11+PPCL_Spot!S11+GT_NG!S11+GT_Spot!S11+Bawana_NG!S11+Bawana_RLNG!S11+Bawana_Spot!S11</f>
        <v>112.77720000000001</v>
      </c>
      <c r="M11" s="197">
        <f t="shared" si="3"/>
        <v>-0.34720000000000084</v>
      </c>
      <c r="N11" s="196">
        <f>PPCL_NG!M11+PPCL_Spot!M11+GT_NG!M11+GT_Spot!M11+Bawana_NG!M11+Bawana_RLNG!M11+Bawana_Spot!M11</f>
        <v>266.78999999999996</v>
      </c>
      <c r="O11" s="196">
        <f>PPCL_NG!T11+PPCL_Spot!T11+GT_NG!T11+GT_Spot!T11+Bawana_NG!T11+Bawana_RLNG!T11+Bawana_Spot!T11</f>
        <v>266.7995686181402</v>
      </c>
      <c r="P11" s="197">
        <f t="shared" si="4"/>
        <v>-9.5686181402356851E-3</v>
      </c>
      <c r="Q11" s="197">
        <f t="shared" si="5"/>
        <v>-0.37722247045736879</v>
      </c>
    </row>
    <row r="12" spans="1:17">
      <c r="A12" s="33" t="s">
        <v>54</v>
      </c>
      <c r="B12" s="196">
        <f>PPCL_NG!I12+PPCL_Spot!I12+GT_NG!I12+GT_Spot!I12+Bawana_NG!I12+Bawana_RLNG!I12+Bawana_Spot!I12</f>
        <v>449.42</v>
      </c>
      <c r="C12" s="196">
        <f>PPCL_NG!P12+PPCL_Spot!P12+GT_NG!P12+GT_Spot!P12+Bawana_NG!P12+Bawana_RLNG!P12+Bawana_Spot!P12</f>
        <v>449.43322511630748</v>
      </c>
      <c r="D12" s="197">
        <f t="shared" si="0"/>
        <v>-1.3225116307467033E-2</v>
      </c>
      <c r="E12" s="196">
        <f>PPCL_NG!J12+PPCL_Spot!J12+GT_NG!J12+GT_Spot!J12+Bawana_NG!J12+Bawana_RLNG!J12+Bawana_Spot!J12</f>
        <v>162.44999999999999</v>
      </c>
      <c r="F12" s="196">
        <f>PPCL_NG!Q12+PPCL_Spot!Q12+GT_NG!Q12+GT_Spot!Q12+Bawana_NG!Q12+Bawana_RLNG!Q12+Bawana_Spot!Q12</f>
        <v>162.45722873600965</v>
      </c>
      <c r="G12" s="197">
        <f t="shared" si="1"/>
        <v>-7.2287360096652264E-3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23.49</v>
      </c>
      <c r="J12" s="197">
        <f t="shared" si="2"/>
        <v>0</v>
      </c>
      <c r="K12" s="196">
        <f>PPCL_NG!L12+PPCL_Spot!L12+GT_NG!L12+GT_Spot!L12+Bawana_NG!L12+Bawana_RLNG!L12+Bawana_Spot!L12</f>
        <v>112.43</v>
      </c>
      <c r="L12" s="196">
        <f>PPCL_NG!S12+PPCL_Spot!S12+GT_NG!S12+GT_Spot!S12+Bawana_NG!S12+Bawana_RLNG!S12+Bawana_Spot!S12</f>
        <v>112.77720000000001</v>
      </c>
      <c r="M12" s="197">
        <f t="shared" si="3"/>
        <v>-0.34720000000000084</v>
      </c>
      <c r="N12" s="196">
        <f>PPCL_NG!M12+PPCL_Spot!M12+GT_NG!M12+GT_Spot!M12+Bawana_NG!M12+Bawana_RLNG!M12+Bawana_Spot!M12</f>
        <v>266.78999999999996</v>
      </c>
      <c r="O12" s="196">
        <f>PPCL_NG!T12+PPCL_Spot!T12+GT_NG!T12+GT_Spot!T12+Bawana_NG!T12+Bawana_RLNG!T12+Bawana_Spot!T12</f>
        <v>266.7995686181402</v>
      </c>
      <c r="P12" s="197">
        <f t="shared" si="4"/>
        <v>-9.5686181402356851E-3</v>
      </c>
      <c r="Q12" s="197">
        <f t="shared" si="5"/>
        <v>-0.37722247045736879</v>
      </c>
    </row>
    <row r="13" spans="1:17">
      <c r="A13" s="33" t="s">
        <v>55</v>
      </c>
      <c r="B13" s="196">
        <f>PPCL_NG!I13+PPCL_Spot!I13+GT_NG!I13+GT_Spot!I13+Bawana_NG!I13+Bawana_RLNG!I13+Bawana_Spot!I13</f>
        <v>449.42</v>
      </c>
      <c r="C13" s="196">
        <f>PPCL_NG!P13+PPCL_Spot!P13+GT_NG!P13+GT_Spot!P13+Bawana_NG!P13+Bawana_RLNG!P13+Bawana_Spot!P13</f>
        <v>449.43322511630748</v>
      </c>
      <c r="D13" s="197">
        <f t="shared" si="0"/>
        <v>-1.3225116307467033E-2</v>
      </c>
      <c r="E13" s="196">
        <f>PPCL_NG!J13+PPCL_Spot!J13+GT_NG!J13+GT_Spot!J13+Bawana_NG!J13+Bawana_RLNG!J13+Bawana_Spot!J13</f>
        <v>162.44999999999999</v>
      </c>
      <c r="F13" s="196">
        <f>PPCL_NG!Q13+PPCL_Spot!Q13+GT_NG!Q13+GT_Spot!Q13+Bawana_NG!Q13+Bawana_RLNG!Q13+Bawana_Spot!Q13</f>
        <v>162.45722873600965</v>
      </c>
      <c r="G13" s="197">
        <f t="shared" si="1"/>
        <v>-7.2287360096652264E-3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23.49</v>
      </c>
      <c r="J13" s="197">
        <f t="shared" si="2"/>
        <v>0</v>
      </c>
      <c r="K13" s="196">
        <f>PPCL_NG!L13+PPCL_Spot!L13+GT_NG!L13+GT_Spot!L13+Bawana_NG!L13+Bawana_RLNG!L13+Bawana_Spot!L13</f>
        <v>112.43</v>
      </c>
      <c r="L13" s="196">
        <f>PPCL_NG!S13+PPCL_Spot!S13+GT_NG!S13+GT_Spot!S13+Bawana_NG!S13+Bawana_RLNG!S13+Bawana_Spot!S13</f>
        <v>112.77720000000001</v>
      </c>
      <c r="M13" s="197">
        <f t="shared" si="3"/>
        <v>-0.34720000000000084</v>
      </c>
      <c r="N13" s="196">
        <f>PPCL_NG!M13+PPCL_Spot!M13+GT_NG!M13+GT_Spot!M13+Bawana_NG!M13+Bawana_RLNG!M13+Bawana_Spot!M13</f>
        <v>266.78999999999996</v>
      </c>
      <c r="O13" s="196">
        <f>PPCL_NG!T13+PPCL_Spot!T13+GT_NG!T13+GT_Spot!T13+Bawana_NG!T13+Bawana_RLNG!T13+Bawana_Spot!T13</f>
        <v>266.7995686181402</v>
      </c>
      <c r="P13" s="197">
        <f t="shared" si="4"/>
        <v>-9.5686181402356851E-3</v>
      </c>
      <c r="Q13" s="197">
        <f t="shared" si="5"/>
        <v>-0.37722247045736879</v>
      </c>
    </row>
    <row r="14" spans="1:17">
      <c r="A14" s="33" t="s">
        <v>56</v>
      </c>
      <c r="B14" s="196">
        <f>PPCL_NG!I14+PPCL_Spot!I14+GT_NG!I14+GT_Spot!I14+Bawana_NG!I14+Bawana_RLNG!I14+Bawana_Spot!I14</f>
        <v>449.42</v>
      </c>
      <c r="C14" s="196">
        <f>PPCL_NG!P14+PPCL_Spot!P14+GT_NG!P14+GT_Spot!P14+Bawana_NG!P14+Bawana_RLNG!P14+Bawana_Spot!P14</f>
        <v>449.43322511630748</v>
      </c>
      <c r="D14" s="197">
        <f t="shared" si="0"/>
        <v>-1.3225116307467033E-2</v>
      </c>
      <c r="E14" s="196">
        <f>PPCL_NG!J14+PPCL_Spot!J14+GT_NG!J14+GT_Spot!J14+Bawana_NG!J14+Bawana_RLNG!J14+Bawana_Spot!J14</f>
        <v>162.44999999999999</v>
      </c>
      <c r="F14" s="196">
        <f>PPCL_NG!Q14+PPCL_Spot!Q14+GT_NG!Q14+GT_Spot!Q14+Bawana_NG!Q14+Bawana_RLNG!Q14+Bawana_Spot!Q14</f>
        <v>162.45722873600965</v>
      </c>
      <c r="G14" s="197">
        <f t="shared" si="1"/>
        <v>-7.2287360096652264E-3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23.49</v>
      </c>
      <c r="J14" s="197">
        <f t="shared" si="2"/>
        <v>0</v>
      </c>
      <c r="K14" s="196">
        <f>PPCL_NG!L14+PPCL_Spot!L14+GT_NG!L14+GT_Spot!L14+Bawana_NG!L14+Bawana_RLNG!L14+Bawana_Spot!L14</f>
        <v>112.43</v>
      </c>
      <c r="L14" s="196">
        <f>PPCL_NG!S14+PPCL_Spot!S14+GT_NG!S14+GT_Spot!S14+Bawana_NG!S14+Bawana_RLNG!S14+Bawana_Spot!S14</f>
        <v>112.77720000000001</v>
      </c>
      <c r="M14" s="197">
        <f t="shared" si="3"/>
        <v>-0.34720000000000084</v>
      </c>
      <c r="N14" s="196">
        <f>PPCL_NG!M14+PPCL_Spot!M14+GT_NG!M14+GT_Spot!M14+Bawana_NG!M14+Bawana_RLNG!M14+Bawana_Spot!M14</f>
        <v>266.78999999999996</v>
      </c>
      <c r="O14" s="196">
        <f>PPCL_NG!T14+PPCL_Spot!T14+GT_NG!T14+GT_Spot!T14+Bawana_NG!T14+Bawana_RLNG!T14+Bawana_Spot!T14</f>
        <v>266.7995686181402</v>
      </c>
      <c r="P14" s="197">
        <f t="shared" si="4"/>
        <v>-9.5686181402356851E-3</v>
      </c>
      <c r="Q14" s="197">
        <f t="shared" si="5"/>
        <v>-0.37722247045736879</v>
      </c>
    </row>
    <row r="15" spans="1:17">
      <c r="A15" s="33" t="s">
        <v>57</v>
      </c>
      <c r="B15" s="196">
        <f>PPCL_NG!I15+PPCL_Spot!I15+GT_NG!I15+GT_Spot!I15+Bawana_NG!I15+Bawana_RLNG!I15+Bawana_Spot!I15</f>
        <v>449.42</v>
      </c>
      <c r="C15" s="196">
        <f>PPCL_NG!P15+PPCL_Spot!P15+GT_NG!P15+GT_Spot!P15+Bawana_NG!P15+Bawana_RLNG!P15+Bawana_Spot!P15</f>
        <v>449.43322511630748</v>
      </c>
      <c r="D15" s="197">
        <f t="shared" si="0"/>
        <v>-1.3225116307467033E-2</v>
      </c>
      <c r="E15" s="196">
        <f>PPCL_NG!J15+PPCL_Spot!J15+GT_NG!J15+GT_Spot!J15+Bawana_NG!J15+Bawana_RLNG!J15+Bawana_Spot!J15</f>
        <v>162.44999999999999</v>
      </c>
      <c r="F15" s="196">
        <f>PPCL_NG!Q15+PPCL_Spot!Q15+GT_NG!Q15+GT_Spot!Q15+Bawana_NG!Q15+Bawana_RLNG!Q15+Bawana_Spot!Q15</f>
        <v>162.45722873600965</v>
      </c>
      <c r="G15" s="197">
        <f t="shared" si="1"/>
        <v>-7.2287360096652264E-3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23.49</v>
      </c>
      <c r="J15" s="197">
        <f t="shared" si="2"/>
        <v>0</v>
      </c>
      <c r="K15" s="196">
        <f>PPCL_NG!L15+PPCL_Spot!L15+GT_NG!L15+GT_Spot!L15+Bawana_NG!L15+Bawana_RLNG!L15+Bawana_Spot!L15</f>
        <v>112.43</v>
      </c>
      <c r="L15" s="196">
        <f>PPCL_NG!S15+PPCL_Spot!S15+GT_NG!S15+GT_Spot!S15+Bawana_NG!S15+Bawana_RLNG!S15+Bawana_Spot!S15</f>
        <v>112.77720000000001</v>
      </c>
      <c r="M15" s="197">
        <f t="shared" si="3"/>
        <v>-0.34720000000000084</v>
      </c>
      <c r="N15" s="196">
        <f>PPCL_NG!M15+PPCL_Spot!M15+GT_NG!M15+GT_Spot!M15+Bawana_NG!M15+Bawana_RLNG!M15+Bawana_Spot!M15</f>
        <v>266.78999999999996</v>
      </c>
      <c r="O15" s="196">
        <f>PPCL_NG!T15+PPCL_Spot!T15+GT_NG!T15+GT_Spot!T15+Bawana_NG!T15+Bawana_RLNG!T15+Bawana_Spot!T15</f>
        <v>266.7995686181402</v>
      </c>
      <c r="P15" s="197">
        <f t="shared" si="4"/>
        <v>-9.5686181402356851E-3</v>
      </c>
      <c r="Q15" s="197">
        <f t="shared" si="5"/>
        <v>-0.37722247045736879</v>
      </c>
    </row>
    <row r="16" spans="1:17">
      <c r="A16" s="33" t="s">
        <v>58</v>
      </c>
      <c r="B16" s="196">
        <f>PPCL_NG!I16+PPCL_Spot!I16+GT_NG!I16+GT_Spot!I16+Bawana_NG!I16+Bawana_RLNG!I16+Bawana_Spot!I16</f>
        <v>449.42</v>
      </c>
      <c r="C16" s="196">
        <f>PPCL_NG!P16+PPCL_Spot!P16+GT_NG!P16+GT_Spot!P16+Bawana_NG!P16+Bawana_RLNG!P16+Bawana_Spot!P16</f>
        <v>449.43322511630748</v>
      </c>
      <c r="D16" s="197">
        <f t="shared" si="0"/>
        <v>-1.3225116307467033E-2</v>
      </c>
      <c r="E16" s="196">
        <f>PPCL_NG!J16+PPCL_Spot!J16+GT_NG!J16+GT_Spot!J16+Bawana_NG!J16+Bawana_RLNG!J16+Bawana_Spot!J16</f>
        <v>162.44999999999999</v>
      </c>
      <c r="F16" s="196">
        <f>PPCL_NG!Q16+PPCL_Spot!Q16+GT_NG!Q16+GT_Spot!Q16+Bawana_NG!Q16+Bawana_RLNG!Q16+Bawana_Spot!Q16</f>
        <v>162.45722873600965</v>
      </c>
      <c r="G16" s="197">
        <f t="shared" si="1"/>
        <v>-7.2287360096652264E-3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23.49</v>
      </c>
      <c r="J16" s="197">
        <f t="shared" si="2"/>
        <v>0</v>
      </c>
      <c r="K16" s="196">
        <f>PPCL_NG!L16+PPCL_Spot!L16+GT_NG!L16+GT_Spot!L16+Bawana_NG!L16+Bawana_RLNG!L16+Bawana_Spot!L16</f>
        <v>112.43</v>
      </c>
      <c r="L16" s="196">
        <f>PPCL_NG!S16+PPCL_Spot!S16+GT_NG!S16+GT_Spot!S16+Bawana_NG!S16+Bawana_RLNG!S16+Bawana_Spot!S16</f>
        <v>112.77720000000001</v>
      </c>
      <c r="M16" s="197">
        <f t="shared" si="3"/>
        <v>-0.34720000000000084</v>
      </c>
      <c r="N16" s="196">
        <f>PPCL_NG!M16+PPCL_Spot!M16+GT_NG!M16+GT_Spot!M16+Bawana_NG!M16+Bawana_RLNG!M16+Bawana_Spot!M16</f>
        <v>266.78999999999996</v>
      </c>
      <c r="O16" s="196">
        <f>PPCL_NG!T16+PPCL_Spot!T16+GT_NG!T16+GT_Spot!T16+Bawana_NG!T16+Bawana_RLNG!T16+Bawana_Spot!T16</f>
        <v>266.7995686181402</v>
      </c>
      <c r="P16" s="197">
        <f t="shared" si="4"/>
        <v>-9.5686181402356851E-3</v>
      </c>
      <c r="Q16" s="197">
        <f t="shared" si="5"/>
        <v>-0.37722247045736879</v>
      </c>
    </row>
    <row r="17" spans="1:17">
      <c r="A17" s="33" t="s">
        <v>59</v>
      </c>
      <c r="B17" s="196">
        <f>PPCL_NG!I17+PPCL_Spot!I17+GT_NG!I17+GT_Spot!I17+Bawana_NG!I17+Bawana_RLNG!I17+Bawana_Spot!I17</f>
        <v>449.42</v>
      </c>
      <c r="C17" s="196">
        <f>PPCL_NG!P17+PPCL_Spot!P17+GT_NG!P17+GT_Spot!P17+Bawana_NG!P17+Bawana_RLNG!P17+Bawana_Spot!P17</f>
        <v>449.43322511630748</v>
      </c>
      <c r="D17" s="197">
        <f t="shared" si="0"/>
        <v>-1.3225116307467033E-2</v>
      </c>
      <c r="E17" s="196">
        <f>PPCL_NG!J17+PPCL_Spot!J17+GT_NG!J17+GT_Spot!J17+Bawana_NG!J17+Bawana_RLNG!J17+Bawana_Spot!J17</f>
        <v>162.44999999999999</v>
      </c>
      <c r="F17" s="196">
        <f>PPCL_NG!Q17+PPCL_Spot!Q17+GT_NG!Q17+GT_Spot!Q17+Bawana_NG!Q17+Bawana_RLNG!Q17+Bawana_Spot!Q17</f>
        <v>162.45722873600965</v>
      </c>
      <c r="G17" s="197">
        <f t="shared" si="1"/>
        <v>-7.2287360096652264E-3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23.49</v>
      </c>
      <c r="J17" s="197">
        <f t="shared" si="2"/>
        <v>0</v>
      </c>
      <c r="K17" s="196">
        <f>PPCL_NG!L17+PPCL_Spot!L17+GT_NG!L17+GT_Spot!L17+Bawana_NG!L17+Bawana_RLNG!L17+Bawana_Spot!L17</f>
        <v>112.43</v>
      </c>
      <c r="L17" s="196">
        <f>PPCL_NG!S17+PPCL_Spot!S17+GT_NG!S17+GT_Spot!S17+Bawana_NG!S17+Bawana_RLNG!S17+Bawana_Spot!S17</f>
        <v>112.77720000000001</v>
      </c>
      <c r="M17" s="197">
        <f t="shared" si="3"/>
        <v>-0.34720000000000084</v>
      </c>
      <c r="N17" s="196">
        <f>PPCL_NG!M17+PPCL_Spot!M17+GT_NG!M17+GT_Spot!M17+Bawana_NG!M17+Bawana_RLNG!M17+Bawana_Spot!M17</f>
        <v>266.78999999999996</v>
      </c>
      <c r="O17" s="196">
        <f>PPCL_NG!T17+PPCL_Spot!T17+GT_NG!T17+GT_Spot!T17+Bawana_NG!T17+Bawana_RLNG!T17+Bawana_Spot!T17</f>
        <v>266.7995686181402</v>
      </c>
      <c r="P17" s="197">
        <f t="shared" si="4"/>
        <v>-9.5686181402356851E-3</v>
      </c>
      <c r="Q17" s="197">
        <f t="shared" si="5"/>
        <v>-0.37722247045736879</v>
      </c>
    </row>
    <row r="18" spans="1:17">
      <c r="A18" s="33" t="s">
        <v>60</v>
      </c>
      <c r="B18" s="196">
        <f>PPCL_NG!I18+PPCL_Spot!I18+GT_NG!I18+GT_Spot!I18+Bawana_NG!I18+Bawana_RLNG!I18+Bawana_Spot!I18</f>
        <v>449.42</v>
      </c>
      <c r="C18" s="196">
        <f>PPCL_NG!P18+PPCL_Spot!P18+GT_NG!P18+GT_Spot!P18+Bawana_NG!P18+Bawana_RLNG!P18+Bawana_Spot!P18</f>
        <v>449.43322511630748</v>
      </c>
      <c r="D18" s="197">
        <f t="shared" si="0"/>
        <v>-1.3225116307467033E-2</v>
      </c>
      <c r="E18" s="196">
        <f>PPCL_NG!J18+PPCL_Spot!J18+GT_NG!J18+GT_Spot!J18+Bawana_NG!J18+Bawana_RLNG!J18+Bawana_Spot!J18</f>
        <v>162.44999999999999</v>
      </c>
      <c r="F18" s="196">
        <f>PPCL_NG!Q18+PPCL_Spot!Q18+GT_NG!Q18+GT_Spot!Q18+Bawana_NG!Q18+Bawana_RLNG!Q18+Bawana_Spot!Q18</f>
        <v>162.45722873600965</v>
      </c>
      <c r="G18" s="197">
        <f t="shared" si="1"/>
        <v>-7.2287360096652264E-3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23.49</v>
      </c>
      <c r="J18" s="197">
        <f t="shared" si="2"/>
        <v>0</v>
      </c>
      <c r="K18" s="196">
        <f>PPCL_NG!L18+PPCL_Spot!L18+GT_NG!L18+GT_Spot!L18+Bawana_NG!L18+Bawana_RLNG!L18+Bawana_Spot!L18</f>
        <v>112.43</v>
      </c>
      <c r="L18" s="196">
        <f>PPCL_NG!S18+PPCL_Spot!S18+GT_NG!S18+GT_Spot!S18+Bawana_NG!S18+Bawana_RLNG!S18+Bawana_Spot!S18</f>
        <v>112.77720000000001</v>
      </c>
      <c r="M18" s="197">
        <f t="shared" si="3"/>
        <v>-0.34720000000000084</v>
      </c>
      <c r="N18" s="196">
        <f>PPCL_NG!M18+PPCL_Spot!M18+GT_NG!M18+GT_Spot!M18+Bawana_NG!M18+Bawana_RLNG!M18+Bawana_Spot!M18</f>
        <v>266.78999999999996</v>
      </c>
      <c r="O18" s="196">
        <f>PPCL_NG!T18+PPCL_Spot!T18+GT_NG!T18+GT_Spot!T18+Bawana_NG!T18+Bawana_RLNG!T18+Bawana_Spot!T18</f>
        <v>266.7995686181402</v>
      </c>
      <c r="P18" s="197">
        <f t="shared" si="4"/>
        <v>-9.5686181402356851E-3</v>
      </c>
      <c r="Q18" s="197">
        <f t="shared" si="5"/>
        <v>-0.37722247045736879</v>
      </c>
    </row>
    <row r="19" spans="1:17">
      <c r="A19" s="33" t="s">
        <v>61</v>
      </c>
      <c r="B19" s="196">
        <f>PPCL_NG!I19+PPCL_Spot!I19+GT_NG!I19+GT_Spot!I19+Bawana_NG!I19+Bawana_RLNG!I19+Bawana_Spot!I19</f>
        <v>450.07</v>
      </c>
      <c r="C19" s="196">
        <f>PPCL_NG!P19+PPCL_Spot!P19+GT_NG!P19+GT_Spot!P19+Bawana_NG!P19+Bawana_RLNG!P19+Bawana_Spot!P19</f>
        <v>450.07886440465694</v>
      </c>
      <c r="D19" s="197">
        <f t="shared" si="0"/>
        <v>-8.8644046569470447E-3</v>
      </c>
      <c r="E19" s="196">
        <f>PPCL_NG!J19+PPCL_Spot!J19+GT_NG!J19+GT_Spot!J19+Bawana_NG!J19+Bawana_RLNG!J19+Bawana_Spot!J19</f>
        <v>162.81</v>
      </c>
      <c r="F19" s="196">
        <f>PPCL_NG!Q19+PPCL_Spot!Q19+GT_NG!Q19+GT_Spot!Q19+Bawana_NG!Q19+Bawana_RLNG!Q19+Bawana_Spot!Q19</f>
        <v>162.81484143818406</v>
      </c>
      <c r="G19" s="197">
        <f t="shared" si="1"/>
        <v>-4.8414381840586884E-3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23.49</v>
      </c>
      <c r="J19" s="197">
        <f t="shared" si="2"/>
        <v>0</v>
      </c>
      <c r="K19" s="196">
        <f>PPCL_NG!L19+PPCL_Spot!L19+GT_NG!L19+GT_Spot!L19+Bawana_NG!L19+Bawana_RLNG!L19+Bawana_Spot!L19</f>
        <v>112.43</v>
      </c>
      <c r="L19" s="196">
        <f>PPCL_NG!S19+PPCL_Spot!S19+GT_NG!S19+GT_Spot!S19+Bawana_NG!S19+Bawana_RLNG!S19+Bawana_Spot!S19</f>
        <v>112.77720000000001</v>
      </c>
      <c r="M19" s="197">
        <f t="shared" si="3"/>
        <v>-0.34720000000000084</v>
      </c>
      <c r="N19" s="196">
        <f>PPCL_NG!M19+PPCL_Spot!M19+GT_NG!M19+GT_Spot!M19+Bawana_NG!M19+Bawana_RLNG!M19+Bawana_Spot!M19</f>
        <v>266.78999999999996</v>
      </c>
      <c r="O19" s="196">
        <f>PPCL_NG!T19+PPCL_Spot!T19+GT_NG!T19+GT_Spot!T19+Bawana_NG!T19+Bawana_RLNG!T19+Bawana_Spot!T19</f>
        <v>266.79631662761631</v>
      </c>
      <c r="P19" s="197">
        <f t="shared" si="4"/>
        <v>-6.3166276163428847E-3</v>
      </c>
      <c r="Q19" s="197">
        <f t="shared" si="5"/>
        <v>-0.36722247045734946</v>
      </c>
    </row>
    <row r="20" spans="1:17">
      <c r="A20" s="33" t="s">
        <v>62</v>
      </c>
      <c r="B20" s="196">
        <f>PPCL_NG!I20+PPCL_Spot!I20+GT_NG!I20+GT_Spot!I20+Bawana_NG!I20+Bawana_RLNG!I20+Bawana_Spot!I20</f>
        <v>450.07</v>
      </c>
      <c r="C20" s="196">
        <f>PPCL_NG!P20+PPCL_Spot!P20+GT_NG!P20+GT_Spot!P20+Bawana_NG!P20+Bawana_RLNG!P20+Bawana_Spot!P20</f>
        <v>450.07886440465694</v>
      </c>
      <c r="D20" s="197">
        <f t="shared" si="0"/>
        <v>-8.8644046569470447E-3</v>
      </c>
      <c r="E20" s="196">
        <f>PPCL_NG!J20+PPCL_Spot!J20+GT_NG!J20+GT_Spot!J20+Bawana_NG!J20+Bawana_RLNG!J20+Bawana_Spot!J20</f>
        <v>162.81</v>
      </c>
      <c r="F20" s="196">
        <f>PPCL_NG!Q20+PPCL_Spot!Q20+GT_NG!Q20+GT_Spot!Q20+Bawana_NG!Q20+Bawana_RLNG!Q20+Bawana_Spot!Q20</f>
        <v>162.81484143818406</v>
      </c>
      <c r="G20" s="197">
        <f t="shared" si="1"/>
        <v>-4.8414381840586884E-3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23.49</v>
      </c>
      <c r="J20" s="197">
        <f t="shared" si="2"/>
        <v>0</v>
      </c>
      <c r="K20" s="196">
        <f>PPCL_NG!L20+PPCL_Spot!L20+GT_NG!L20+GT_Spot!L20+Bawana_NG!L20+Bawana_RLNG!L20+Bawana_Spot!L20</f>
        <v>112.43</v>
      </c>
      <c r="L20" s="196">
        <f>PPCL_NG!S20+PPCL_Spot!S20+GT_NG!S20+GT_Spot!S20+Bawana_NG!S20+Bawana_RLNG!S20+Bawana_Spot!S20</f>
        <v>112.77720000000001</v>
      </c>
      <c r="M20" s="197">
        <f t="shared" si="3"/>
        <v>-0.34720000000000084</v>
      </c>
      <c r="N20" s="196">
        <f>PPCL_NG!M20+PPCL_Spot!M20+GT_NG!M20+GT_Spot!M20+Bawana_NG!M20+Bawana_RLNG!M20+Bawana_Spot!M20</f>
        <v>266.78999999999996</v>
      </c>
      <c r="O20" s="196">
        <f>PPCL_NG!T20+PPCL_Spot!T20+GT_NG!T20+GT_Spot!T20+Bawana_NG!T20+Bawana_RLNG!T20+Bawana_Spot!T20</f>
        <v>266.79631662761631</v>
      </c>
      <c r="P20" s="197">
        <f t="shared" si="4"/>
        <v>-6.3166276163428847E-3</v>
      </c>
      <c r="Q20" s="197">
        <f t="shared" si="5"/>
        <v>-0.36722247045734946</v>
      </c>
    </row>
    <row r="21" spans="1:17">
      <c r="A21" s="33" t="s">
        <v>63</v>
      </c>
      <c r="B21" s="196">
        <f>PPCL_NG!I21+PPCL_Spot!I21+GT_NG!I21+GT_Spot!I21+Bawana_NG!I21+Bawana_RLNG!I21+Bawana_Spot!I21</f>
        <v>438.07</v>
      </c>
      <c r="C21" s="196">
        <f>PPCL_NG!P21+PPCL_Spot!P21+GT_NG!P21+GT_Spot!P21+Bawana_NG!P21+Bawana_RLNG!P21+Bawana_Spot!P21</f>
        <v>438.07886440465694</v>
      </c>
      <c r="D21" s="197">
        <f t="shared" si="0"/>
        <v>-8.8644046569470447E-3</v>
      </c>
      <c r="E21" s="196">
        <f>PPCL_NG!J21+PPCL_Spot!J21+GT_NG!J21+GT_Spot!J21+Bawana_NG!J21+Bawana_RLNG!J21+Bawana_Spot!J21</f>
        <v>162.81</v>
      </c>
      <c r="F21" s="196">
        <f>PPCL_NG!Q21+PPCL_Spot!Q21+GT_NG!Q21+GT_Spot!Q21+Bawana_NG!Q21+Bawana_RLNG!Q21+Bawana_Spot!Q21</f>
        <v>162.81484143818406</v>
      </c>
      <c r="G21" s="197">
        <f t="shared" si="1"/>
        <v>-4.8414381840586884E-3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23.49</v>
      </c>
      <c r="J21" s="197">
        <f t="shared" si="2"/>
        <v>0</v>
      </c>
      <c r="K21" s="196">
        <f>PPCL_NG!L21+PPCL_Spot!L21+GT_NG!L21+GT_Spot!L21+Bawana_NG!L21+Bawana_RLNG!L21+Bawana_Spot!L21</f>
        <v>112.43</v>
      </c>
      <c r="L21" s="196">
        <f>PPCL_NG!S21+PPCL_Spot!S21+GT_NG!S21+GT_Spot!S21+Bawana_NG!S21+Bawana_RLNG!S21+Bawana_Spot!S21</f>
        <v>112.77720000000001</v>
      </c>
      <c r="M21" s="197">
        <f t="shared" si="3"/>
        <v>-0.34720000000000084</v>
      </c>
      <c r="N21" s="196">
        <f>PPCL_NG!M21+PPCL_Spot!M21+GT_NG!M21+GT_Spot!M21+Bawana_NG!M21+Bawana_RLNG!M21+Bawana_Spot!M21</f>
        <v>266.78999999999996</v>
      </c>
      <c r="O21" s="196">
        <f>PPCL_NG!T21+PPCL_Spot!T21+GT_NG!T21+GT_Spot!T21+Bawana_NG!T21+Bawana_RLNG!T21+Bawana_Spot!T21</f>
        <v>266.79631662761631</v>
      </c>
      <c r="P21" s="197">
        <f t="shared" si="4"/>
        <v>-6.3166276163428847E-3</v>
      </c>
      <c r="Q21" s="197">
        <f t="shared" si="5"/>
        <v>-0.36722247045734946</v>
      </c>
    </row>
    <row r="22" spans="1:17">
      <c r="A22" s="33" t="s">
        <v>64</v>
      </c>
      <c r="B22" s="196">
        <f>PPCL_NG!I22+PPCL_Spot!I22+GT_NG!I22+GT_Spot!I22+Bawana_NG!I22+Bawana_RLNG!I22+Bawana_Spot!I22</f>
        <v>438.07</v>
      </c>
      <c r="C22" s="196">
        <f>PPCL_NG!P22+PPCL_Spot!P22+GT_NG!P22+GT_Spot!P22+Bawana_NG!P22+Bawana_RLNG!P22+Bawana_Spot!P22</f>
        <v>438.07886440465694</v>
      </c>
      <c r="D22" s="197">
        <f t="shared" si="0"/>
        <v>-8.8644046569470447E-3</v>
      </c>
      <c r="E22" s="196">
        <f>PPCL_NG!J22+PPCL_Spot!J22+GT_NG!J22+GT_Spot!J22+Bawana_NG!J22+Bawana_RLNG!J22+Bawana_Spot!J22</f>
        <v>162.81</v>
      </c>
      <c r="F22" s="196">
        <f>PPCL_NG!Q22+PPCL_Spot!Q22+GT_NG!Q22+GT_Spot!Q22+Bawana_NG!Q22+Bawana_RLNG!Q22+Bawana_Spot!Q22</f>
        <v>162.81484143818406</v>
      </c>
      <c r="G22" s="197">
        <f t="shared" si="1"/>
        <v>-4.8414381840586884E-3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23.49</v>
      </c>
      <c r="J22" s="197">
        <f t="shared" si="2"/>
        <v>0</v>
      </c>
      <c r="K22" s="196">
        <f>PPCL_NG!L22+PPCL_Spot!L22+GT_NG!L22+GT_Spot!L22+Bawana_NG!L22+Bawana_RLNG!L22+Bawana_Spot!L22</f>
        <v>112.43</v>
      </c>
      <c r="L22" s="196">
        <f>PPCL_NG!S22+PPCL_Spot!S22+GT_NG!S22+GT_Spot!S22+Bawana_NG!S22+Bawana_RLNG!S22+Bawana_Spot!S22</f>
        <v>112.77720000000001</v>
      </c>
      <c r="M22" s="197">
        <f t="shared" si="3"/>
        <v>-0.34720000000000084</v>
      </c>
      <c r="N22" s="196">
        <f>PPCL_NG!M22+PPCL_Spot!M22+GT_NG!M22+GT_Spot!M22+Bawana_NG!M22+Bawana_RLNG!M22+Bawana_Spot!M22</f>
        <v>266.78999999999996</v>
      </c>
      <c r="O22" s="196">
        <f>PPCL_NG!T22+PPCL_Spot!T22+GT_NG!T22+GT_Spot!T22+Bawana_NG!T22+Bawana_RLNG!T22+Bawana_Spot!T22</f>
        <v>266.79631662761631</v>
      </c>
      <c r="P22" s="197">
        <f t="shared" si="4"/>
        <v>-6.3166276163428847E-3</v>
      </c>
      <c r="Q22" s="197">
        <f t="shared" si="5"/>
        <v>-0.36722247045734946</v>
      </c>
    </row>
    <row r="23" spans="1:17">
      <c r="A23" s="33" t="s">
        <v>65</v>
      </c>
      <c r="B23" s="196">
        <f>PPCL_NG!I23+PPCL_Spot!I23+GT_NG!I23+GT_Spot!I23+Bawana_NG!I23+Bawana_RLNG!I23+Bawana_Spot!I23</f>
        <v>450.67</v>
      </c>
      <c r="C23" s="196">
        <f>PPCL_NG!P23+PPCL_Spot!P23+GT_NG!P23+GT_Spot!P23+Bawana_NG!P23+Bawana_RLNG!P23+Bawana_Spot!P23</f>
        <v>450.67887988819894</v>
      </c>
      <c r="D23" s="197">
        <f t="shared" si="0"/>
        <v>-8.8798881989191614E-3</v>
      </c>
      <c r="E23" s="196">
        <f>PPCL_NG!J23+PPCL_Spot!J23+GT_NG!J23+GT_Spot!J23+Bawana_NG!J23+Bawana_RLNG!J23+Bawana_Spot!J23</f>
        <v>150.21</v>
      </c>
      <c r="F23" s="196">
        <f>PPCL_NG!Q23+PPCL_Spot!Q23+GT_NG!Q23+GT_Spot!Q23+Bawana_NG!Q23+Bawana_RLNG!Q23+Bawana_Spot!Q23</f>
        <v>162.81484143818406</v>
      </c>
      <c r="G23" s="197">
        <f t="shared" si="1"/>
        <v>-12.604841438184053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23.49</v>
      </c>
      <c r="J23" s="197">
        <f t="shared" si="2"/>
        <v>0</v>
      </c>
      <c r="K23" s="196">
        <f>PPCL_NG!L23+PPCL_Spot!L23+GT_NG!L23+GT_Spot!L23+Bawana_NG!L23+Bawana_RLNG!L23+Bawana_Spot!L23</f>
        <v>112.43</v>
      </c>
      <c r="L23" s="196">
        <f>PPCL_NG!S23+PPCL_Spot!S23+GT_NG!S23+GT_Spot!S23+Bawana_NG!S23+Bawana_RLNG!S23+Bawana_Spot!S23</f>
        <v>112.77720000000001</v>
      </c>
      <c r="M23" s="197">
        <f t="shared" si="3"/>
        <v>-0.34720000000000084</v>
      </c>
      <c r="N23" s="196">
        <f>PPCL_NG!M23+PPCL_Spot!M23+GT_NG!M23+GT_Spot!M23+Bawana_NG!M23+Bawana_RLNG!M23+Bawana_Spot!M23</f>
        <v>266.78999999999996</v>
      </c>
      <c r="O23" s="196">
        <f>PPCL_NG!T23+PPCL_Spot!T23+GT_NG!T23+GT_Spot!T23+Bawana_NG!T23+Bawana_RLNG!T23+Bawana_Spot!T23</f>
        <v>266.79631662761631</v>
      </c>
      <c r="P23" s="197">
        <f t="shared" si="4"/>
        <v>-6.3166276163428847E-3</v>
      </c>
      <c r="Q23" s="197">
        <f t="shared" si="5"/>
        <v>-12.967237953999316</v>
      </c>
    </row>
    <row r="24" spans="1:17">
      <c r="A24" s="33" t="s">
        <v>66</v>
      </c>
      <c r="B24" s="196">
        <f>PPCL_NG!I24+PPCL_Spot!I24+GT_NG!I24+GT_Spot!I24+Bawana_NG!I24+Bawana_RLNG!I24+Bawana_Spot!I24</f>
        <v>447.27</v>
      </c>
      <c r="C24" s="196">
        <f>PPCL_NG!P24+PPCL_Spot!P24+GT_NG!P24+GT_Spot!P24+Bawana_NG!P24+Bawana_RLNG!P24+Bawana_Spot!P24</f>
        <v>447.2823192235366</v>
      </c>
      <c r="D24" s="197">
        <f t="shared" si="0"/>
        <v>-1.2319223536621848E-2</v>
      </c>
      <c r="E24" s="196">
        <f>PPCL_NG!J24+PPCL_Spot!J24+GT_NG!J24+GT_Spot!J24+Bawana_NG!J24+Bawana_RLNG!J24+Bawana_Spot!J24</f>
        <v>149.6</v>
      </c>
      <c r="F24" s="196">
        <f>PPCL_NG!Q24+PPCL_Spot!Q24+GT_NG!Q24+GT_Spot!Q24+Bawana_NG!Q24+Bawana_RLNG!Q24+Bawana_Spot!Q24</f>
        <v>162.20747262531756</v>
      </c>
      <c r="G24" s="197">
        <f t="shared" si="1"/>
        <v>-12.60747262531757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23.49</v>
      </c>
      <c r="J24" s="197">
        <f t="shared" si="2"/>
        <v>0</v>
      </c>
      <c r="K24" s="196">
        <f>PPCL_NG!L24+PPCL_Spot!L24+GT_NG!L24+GT_Spot!L24+Bawana_NG!L24+Bawana_RLNG!L24+Bawana_Spot!L24</f>
        <v>112.43</v>
      </c>
      <c r="L24" s="196">
        <f>PPCL_NG!S24+PPCL_Spot!S24+GT_NG!S24+GT_Spot!S24+Bawana_NG!S24+Bawana_RLNG!S24+Bawana_Spot!S24</f>
        <v>112.77720000000001</v>
      </c>
      <c r="M24" s="197">
        <f t="shared" si="3"/>
        <v>-0.34720000000000084</v>
      </c>
      <c r="N24" s="196">
        <f>PPCL_NG!M24+PPCL_Spot!M24+GT_NG!M24+GT_Spot!M24+Bawana_NG!M24+Bawana_RLNG!M24+Bawana_Spot!M24</f>
        <v>266.78999999999996</v>
      </c>
      <c r="O24" s="196">
        <f>PPCL_NG!T24+PPCL_Spot!T24+GT_NG!T24+GT_Spot!T24+Bawana_NG!T24+Bawana_RLNG!T24+Bawana_Spot!T24</f>
        <v>266.80024610514516</v>
      </c>
      <c r="P24" s="197">
        <f t="shared" si="4"/>
        <v>-1.0246105145199635E-2</v>
      </c>
      <c r="Q24" s="197">
        <f t="shared" si="5"/>
        <v>-12.977237953999392</v>
      </c>
    </row>
    <row r="25" spans="1:17">
      <c r="A25" s="33" t="s">
        <v>67</v>
      </c>
      <c r="B25" s="196">
        <f>PPCL_NG!I25+PPCL_Spot!I25+GT_NG!I25+GT_Spot!I25+Bawana_NG!I25+Bawana_RLNG!I25+Bawana_Spot!I25</f>
        <v>447.27</v>
      </c>
      <c r="C25" s="196">
        <f>PPCL_NG!P25+PPCL_Spot!P25+GT_NG!P25+GT_Spot!P25+Bawana_NG!P25+Bawana_RLNG!P25+Bawana_Spot!P25</f>
        <v>447.2823192235366</v>
      </c>
      <c r="D25" s="197">
        <f t="shared" si="0"/>
        <v>-1.2319223536621848E-2</v>
      </c>
      <c r="E25" s="196">
        <f>PPCL_NG!J25+PPCL_Spot!J25+GT_NG!J25+GT_Spot!J25+Bawana_NG!J25+Bawana_RLNG!J25+Bawana_Spot!J25</f>
        <v>149.6</v>
      </c>
      <c r="F25" s="196">
        <f>PPCL_NG!Q25+PPCL_Spot!Q25+GT_NG!Q25+GT_Spot!Q25+Bawana_NG!Q25+Bawana_RLNG!Q25+Bawana_Spot!Q25</f>
        <v>162.20747262531756</v>
      </c>
      <c r="G25" s="197">
        <f t="shared" si="1"/>
        <v>-12.60747262531757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23.49</v>
      </c>
      <c r="J25" s="197">
        <f t="shared" si="2"/>
        <v>0</v>
      </c>
      <c r="K25" s="196">
        <f>PPCL_NG!L25+PPCL_Spot!L25+GT_NG!L25+GT_Spot!L25+Bawana_NG!L25+Bawana_RLNG!L25+Bawana_Spot!L25</f>
        <v>112.43</v>
      </c>
      <c r="L25" s="196">
        <f>PPCL_NG!S25+PPCL_Spot!S25+GT_NG!S25+GT_Spot!S25+Bawana_NG!S25+Bawana_RLNG!S25+Bawana_Spot!S25</f>
        <v>112.77720000000001</v>
      </c>
      <c r="M25" s="197">
        <f t="shared" si="3"/>
        <v>-0.34720000000000084</v>
      </c>
      <c r="N25" s="196">
        <f>PPCL_NG!M25+PPCL_Spot!M25+GT_NG!M25+GT_Spot!M25+Bawana_NG!M25+Bawana_RLNG!M25+Bawana_Spot!M25</f>
        <v>266.78999999999996</v>
      </c>
      <c r="O25" s="196">
        <f>PPCL_NG!T25+PPCL_Spot!T25+GT_NG!T25+GT_Spot!T25+Bawana_NG!T25+Bawana_RLNG!T25+Bawana_Spot!T25</f>
        <v>266.80024610514516</v>
      </c>
      <c r="P25" s="197">
        <f t="shared" si="4"/>
        <v>-1.0246105145199635E-2</v>
      </c>
      <c r="Q25" s="197">
        <f t="shared" si="5"/>
        <v>-12.977237953999392</v>
      </c>
    </row>
    <row r="26" spans="1:17">
      <c r="A26" s="33" t="s">
        <v>68</v>
      </c>
      <c r="B26" s="196">
        <f>PPCL_NG!I26+PPCL_Spot!I26+GT_NG!I26+GT_Spot!I26+Bawana_NG!I26+Bawana_RLNG!I26+Bawana_Spot!I26</f>
        <v>468.32000000000005</v>
      </c>
      <c r="C26" s="196">
        <f>PPCL_NG!P26+PPCL_Spot!P26+GT_NG!P26+GT_Spot!P26+Bawana_NG!P26+Bawana_RLNG!P26+Bawana_Spot!P26</f>
        <v>468.32745884840108</v>
      </c>
      <c r="D26" s="197">
        <f t="shared" si="0"/>
        <v>-7.4588484010291722E-3</v>
      </c>
      <c r="E26" s="196">
        <f>PPCL_NG!J26+PPCL_Spot!J26+GT_NG!J26+GT_Spot!J26+Bawana_NG!J26+Bawana_RLNG!J26+Bawana_Spot!J26</f>
        <v>149.6</v>
      </c>
      <c r="F26" s="196">
        <f>PPCL_NG!Q26+PPCL_Spot!Q26+GT_NG!Q26+GT_Spot!Q26+Bawana_NG!Q26+Bawana_RLNG!Q26+Bawana_Spot!Q26</f>
        <v>149.6058484283927</v>
      </c>
      <c r="G26" s="197">
        <f t="shared" si="1"/>
        <v>-5.8484283927100478E-3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23.489789215332419</v>
      </c>
      <c r="J26" s="197">
        <f t="shared" si="2"/>
        <v>2.1078466757984415E-4</v>
      </c>
      <c r="K26" s="196">
        <f>PPCL_NG!L26+PPCL_Spot!L26+GT_NG!L26+GT_Spot!L26+Bawana_NG!L26+Bawana_RLNG!L26+Bawana_Spot!L26</f>
        <v>112.43</v>
      </c>
      <c r="L26" s="196">
        <f>PPCL_NG!S26+PPCL_Spot!S26+GT_NG!S26+GT_Spot!S26+Bawana_NG!S26+Bawana_RLNG!S26+Bawana_Spot!S26</f>
        <v>112.42916985490508</v>
      </c>
      <c r="M26" s="197">
        <f t="shared" si="3"/>
        <v>8.301450949232958E-4</v>
      </c>
      <c r="N26" s="196">
        <f>PPCL_NG!M26+PPCL_Spot!M26+GT_NG!M26+GT_Spot!M26+Bawana_NG!M26+Bawana_RLNG!M26+Bawana_Spot!M26</f>
        <v>266.78999999999996</v>
      </c>
      <c r="O26" s="196">
        <f>PPCL_NG!T26+PPCL_Spot!T26+GT_NG!T26+GT_Spot!T26+Bawana_NG!T26+Bawana_RLNG!T26+Bawana_Spot!T26</f>
        <v>266.79773365296876</v>
      </c>
      <c r="P26" s="197">
        <f t="shared" si="4"/>
        <v>-7.733652968795468E-3</v>
      </c>
      <c r="Q26" s="197">
        <f t="shared" si="5"/>
        <v>-2.0000000000031548E-2</v>
      </c>
    </row>
    <row r="27" spans="1:17">
      <c r="A27" s="33" t="s">
        <v>69</v>
      </c>
      <c r="B27" s="196">
        <f>PPCL_NG!I27+PPCL_Spot!I27+GT_NG!I27+GT_Spot!I27+Bawana_NG!I27+Bawana_RLNG!I27+Bawana_Spot!I27</f>
        <v>469.32000000000005</v>
      </c>
      <c r="C27" s="196">
        <f>PPCL_NG!P27+PPCL_Spot!P27+GT_NG!P27+GT_Spot!P27+Bawana_NG!P27+Bawana_RLNG!P27+Bawana_Spot!P27</f>
        <v>469.3326960950431</v>
      </c>
      <c r="D27" s="197">
        <f t="shared" si="0"/>
        <v>-1.2696095043054356E-2</v>
      </c>
      <c r="E27" s="196">
        <f>PPCL_NG!J27+PPCL_Spot!J27+GT_NG!J27+GT_Spot!J27+Bawana_NG!J27+Bawana_RLNG!J27+Bawana_Spot!J27</f>
        <v>149.6</v>
      </c>
      <c r="F27" s="196">
        <f>PPCL_NG!Q27+PPCL_Spot!Q27+GT_NG!Q27+GT_Spot!Q27+Bawana_NG!Q27+Bawana_RLNG!Q27+Bawana_Spot!Q27</f>
        <v>149.60731988270845</v>
      </c>
      <c r="G27" s="197">
        <f t="shared" si="1"/>
        <v>-7.3198827084581808E-3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23.49</v>
      </c>
      <c r="J27" s="197">
        <f t="shared" si="2"/>
        <v>0</v>
      </c>
      <c r="K27" s="196">
        <f>PPCL_NG!L27+PPCL_Spot!L27+GT_NG!L27+GT_Spot!L27+Bawana_NG!L27+Bawana_RLNG!L27+Bawana_Spot!L27</f>
        <v>112.43</v>
      </c>
      <c r="L27" s="196">
        <f>PPCL_NG!S27+PPCL_Spot!S27+GT_NG!S27+GT_Spot!S27+Bawana_NG!S27+Bawana_RLNG!S27+Bawana_Spot!S27</f>
        <v>112.43</v>
      </c>
      <c r="M27" s="197">
        <f t="shared" si="3"/>
        <v>0</v>
      </c>
      <c r="N27" s="196">
        <f>PPCL_NG!M27+PPCL_Spot!M27+GT_NG!M27+GT_Spot!M27+Bawana_NG!M27+Bawana_RLNG!M27+Bawana_Spot!M27</f>
        <v>266.78999999999996</v>
      </c>
      <c r="O27" s="196">
        <f>PPCL_NG!T27+PPCL_Spot!T27+GT_NG!T27+GT_Spot!T27+Bawana_NG!T27+Bawana_RLNG!T27+Bawana_Spot!T27</f>
        <v>266.7999840222484</v>
      </c>
      <c r="P27" s="197">
        <f t="shared" si="4"/>
        <v>-9.9840222484317565E-3</v>
      </c>
      <c r="Q27" s="197">
        <f t="shared" si="5"/>
        <v>-2.9999999999944293E-2</v>
      </c>
    </row>
    <row r="28" spans="1:17">
      <c r="A28" s="33" t="s">
        <v>70</v>
      </c>
      <c r="B28" s="196">
        <f>PPCL_NG!I28+PPCL_Spot!I28+GT_NG!I28+GT_Spot!I28+Bawana_NG!I28+Bawana_RLNG!I28+Bawana_Spot!I28</f>
        <v>469.32000000000005</v>
      </c>
      <c r="C28" s="196">
        <f>PPCL_NG!P28+PPCL_Spot!P28+GT_NG!P28+GT_Spot!P28+Bawana_NG!P28+Bawana_RLNG!P28+Bawana_Spot!P28</f>
        <v>469.3326960950431</v>
      </c>
      <c r="D28" s="197">
        <f t="shared" si="0"/>
        <v>-1.2696095043054356E-2</v>
      </c>
      <c r="E28" s="196">
        <f>PPCL_NG!J28+PPCL_Spot!J28+GT_NG!J28+GT_Spot!J28+Bawana_NG!J28+Bawana_RLNG!J28+Bawana_Spot!J28</f>
        <v>149.6</v>
      </c>
      <c r="F28" s="196">
        <f>PPCL_NG!Q28+PPCL_Spot!Q28+GT_NG!Q28+GT_Spot!Q28+Bawana_NG!Q28+Bawana_RLNG!Q28+Bawana_Spot!Q28</f>
        <v>149.60731988270845</v>
      </c>
      <c r="G28" s="197">
        <f t="shared" si="1"/>
        <v>-7.3198827084581808E-3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23.49</v>
      </c>
      <c r="J28" s="197">
        <f t="shared" si="2"/>
        <v>0</v>
      </c>
      <c r="K28" s="196">
        <f>PPCL_NG!L28+PPCL_Spot!L28+GT_NG!L28+GT_Spot!L28+Bawana_NG!L28+Bawana_RLNG!L28+Bawana_Spot!L28</f>
        <v>112.43</v>
      </c>
      <c r="L28" s="196">
        <f>PPCL_NG!S28+PPCL_Spot!S28+GT_NG!S28+GT_Spot!S28+Bawana_NG!S28+Bawana_RLNG!S28+Bawana_Spot!S28</f>
        <v>112.43</v>
      </c>
      <c r="M28" s="197">
        <f t="shared" si="3"/>
        <v>0</v>
      </c>
      <c r="N28" s="196">
        <f>PPCL_NG!M28+PPCL_Spot!M28+GT_NG!M28+GT_Spot!M28+Bawana_NG!M28+Bawana_RLNG!M28+Bawana_Spot!M28</f>
        <v>266.78999999999996</v>
      </c>
      <c r="O28" s="196">
        <f>PPCL_NG!T28+PPCL_Spot!T28+GT_NG!T28+GT_Spot!T28+Bawana_NG!T28+Bawana_RLNG!T28+Bawana_Spot!T28</f>
        <v>266.7999840222484</v>
      </c>
      <c r="P28" s="197">
        <f t="shared" si="4"/>
        <v>-9.9840222484317565E-3</v>
      </c>
      <c r="Q28" s="197">
        <f t="shared" si="5"/>
        <v>-2.9999999999944293E-2</v>
      </c>
    </row>
    <row r="29" spans="1:17">
      <c r="A29" s="33" t="s">
        <v>71</v>
      </c>
      <c r="B29" s="196">
        <f>PPCL_NG!I29+PPCL_Spot!I29+GT_NG!I29+GT_Spot!I29+Bawana_NG!I29+Bawana_RLNG!I29+Bawana_Spot!I29</f>
        <v>469.32000000000005</v>
      </c>
      <c r="C29" s="196">
        <f>PPCL_NG!P29+PPCL_Spot!P29+GT_NG!P29+GT_Spot!P29+Bawana_NG!P29+Bawana_RLNG!P29+Bawana_Spot!P29</f>
        <v>469.3326960950431</v>
      </c>
      <c r="D29" s="197">
        <f t="shared" si="0"/>
        <v>-1.2696095043054356E-2</v>
      </c>
      <c r="E29" s="196">
        <f>PPCL_NG!J29+PPCL_Spot!J29+GT_NG!J29+GT_Spot!J29+Bawana_NG!J29+Bawana_RLNG!J29+Bawana_Spot!J29</f>
        <v>149.6</v>
      </c>
      <c r="F29" s="196">
        <f>PPCL_NG!Q29+PPCL_Spot!Q29+GT_NG!Q29+GT_Spot!Q29+Bawana_NG!Q29+Bawana_RLNG!Q29+Bawana_Spot!Q29</f>
        <v>149.60731988270845</v>
      </c>
      <c r="G29" s="197">
        <f t="shared" si="1"/>
        <v>-7.3198827084581808E-3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23.49</v>
      </c>
      <c r="J29" s="197">
        <f t="shared" si="2"/>
        <v>0</v>
      </c>
      <c r="K29" s="196">
        <f>PPCL_NG!L29+PPCL_Spot!L29+GT_NG!L29+GT_Spot!L29+Bawana_NG!L29+Bawana_RLNG!L29+Bawana_Spot!L29</f>
        <v>112.43</v>
      </c>
      <c r="L29" s="196">
        <f>PPCL_NG!S29+PPCL_Spot!S29+GT_NG!S29+GT_Spot!S29+Bawana_NG!S29+Bawana_RLNG!S29+Bawana_Spot!S29</f>
        <v>112.43</v>
      </c>
      <c r="M29" s="197">
        <f t="shared" si="3"/>
        <v>0</v>
      </c>
      <c r="N29" s="196">
        <f>PPCL_NG!M29+PPCL_Spot!M29+GT_NG!M29+GT_Spot!M29+Bawana_NG!M29+Bawana_RLNG!M29+Bawana_Spot!M29</f>
        <v>266.78999999999996</v>
      </c>
      <c r="O29" s="196">
        <f>PPCL_NG!T29+PPCL_Spot!T29+GT_NG!T29+GT_Spot!T29+Bawana_NG!T29+Bawana_RLNG!T29+Bawana_Spot!T29</f>
        <v>266.7999840222484</v>
      </c>
      <c r="P29" s="197">
        <f t="shared" si="4"/>
        <v>-9.9840222484317565E-3</v>
      </c>
      <c r="Q29" s="197">
        <f t="shared" si="5"/>
        <v>-2.9999999999944293E-2</v>
      </c>
    </row>
    <row r="30" spans="1:17">
      <c r="A30" s="33" t="s">
        <v>72</v>
      </c>
      <c r="B30" s="196">
        <f>PPCL_NG!I30+PPCL_Spot!I30+GT_NG!I30+GT_Spot!I30+Bawana_NG!I30+Bawana_RLNG!I30+Bawana_Spot!I30</f>
        <v>469.32000000000005</v>
      </c>
      <c r="C30" s="196">
        <f>PPCL_NG!P30+PPCL_Spot!P30+GT_NG!P30+GT_Spot!P30+Bawana_NG!P30+Bawana_RLNG!P30+Bawana_Spot!P30</f>
        <v>469.3326960950431</v>
      </c>
      <c r="D30" s="197">
        <f t="shared" si="0"/>
        <v>-1.2696095043054356E-2</v>
      </c>
      <c r="E30" s="196">
        <f>PPCL_NG!J30+PPCL_Spot!J30+GT_NG!J30+GT_Spot!J30+Bawana_NG!J30+Bawana_RLNG!J30+Bawana_Spot!J30</f>
        <v>149.6</v>
      </c>
      <c r="F30" s="196">
        <f>PPCL_NG!Q30+PPCL_Spot!Q30+GT_NG!Q30+GT_Spot!Q30+Bawana_NG!Q30+Bawana_RLNG!Q30+Bawana_Spot!Q30</f>
        <v>149.60731988270845</v>
      </c>
      <c r="G30" s="197">
        <f t="shared" si="1"/>
        <v>-7.3198827084581808E-3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23.49</v>
      </c>
      <c r="J30" s="197">
        <f t="shared" si="2"/>
        <v>0</v>
      </c>
      <c r="K30" s="196">
        <f>PPCL_NG!L30+PPCL_Spot!L30+GT_NG!L30+GT_Spot!L30+Bawana_NG!L30+Bawana_RLNG!L30+Bawana_Spot!L30</f>
        <v>112.43</v>
      </c>
      <c r="L30" s="196">
        <f>PPCL_NG!S30+PPCL_Spot!S30+GT_NG!S30+GT_Spot!S30+Bawana_NG!S30+Bawana_RLNG!S30+Bawana_Spot!S30</f>
        <v>112.43</v>
      </c>
      <c r="M30" s="197">
        <f t="shared" si="3"/>
        <v>0</v>
      </c>
      <c r="N30" s="196">
        <f>PPCL_NG!M30+PPCL_Spot!M30+GT_NG!M30+GT_Spot!M30+Bawana_NG!M30+Bawana_RLNG!M30+Bawana_Spot!M30</f>
        <v>266.78999999999996</v>
      </c>
      <c r="O30" s="196">
        <f>PPCL_NG!T30+PPCL_Spot!T30+GT_NG!T30+GT_Spot!T30+Bawana_NG!T30+Bawana_RLNG!T30+Bawana_Spot!T30</f>
        <v>266.7999840222484</v>
      </c>
      <c r="P30" s="197">
        <f t="shared" si="4"/>
        <v>-9.9840222484317565E-3</v>
      </c>
      <c r="Q30" s="197">
        <f t="shared" si="5"/>
        <v>-2.9999999999944293E-2</v>
      </c>
    </row>
    <row r="31" spans="1:17">
      <c r="A31" s="33" t="s">
        <v>73</v>
      </c>
      <c r="B31" s="196">
        <f>PPCL_NG!I31+PPCL_Spot!I31+GT_NG!I31+GT_Spot!I31+Bawana_NG!I31+Bawana_RLNG!I31+Bawana_Spot!I31</f>
        <v>469.32000000000005</v>
      </c>
      <c r="C31" s="196">
        <f>PPCL_NG!P31+PPCL_Spot!P31+GT_NG!P31+GT_Spot!P31+Bawana_NG!P31+Bawana_RLNG!P31+Bawana_Spot!P31</f>
        <v>469.3326960950431</v>
      </c>
      <c r="D31" s="197">
        <f t="shared" si="0"/>
        <v>-1.2696095043054356E-2</v>
      </c>
      <c r="E31" s="196">
        <f>PPCL_NG!J31+PPCL_Spot!J31+GT_NG!J31+GT_Spot!J31+Bawana_NG!J31+Bawana_RLNG!J31+Bawana_Spot!J31</f>
        <v>149.6</v>
      </c>
      <c r="F31" s="196">
        <f>PPCL_NG!Q31+PPCL_Spot!Q31+GT_NG!Q31+GT_Spot!Q31+Bawana_NG!Q31+Bawana_RLNG!Q31+Bawana_Spot!Q31</f>
        <v>149.60731988270845</v>
      </c>
      <c r="G31" s="197">
        <f t="shared" si="1"/>
        <v>-7.3198827084581808E-3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23.49</v>
      </c>
      <c r="J31" s="197">
        <f t="shared" si="2"/>
        <v>0</v>
      </c>
      <c r="K31" s="196">
        <f>PPCL_NG!L31+PPCL_Spot!L31+GT_NG!L31+GT_Spot!L31+Bawana_NG!L31+Bawana_RLNG!L31+Bawana_Spot!L31</f>
        <v>112.43</v>
      </c>
      <c r="L31" s="196">
        <f>PPCL_NG!S31+PPCL_Spot!S31+GT_NG!S31+GT_Spot!S31+Bawana_NG!S31+Bawana_RLNG!S31+Bawana_Spot!S31</f>
        <v>112.43</v>
      </c>
      <c r="M31" s="197">
        <f t="shared" si="3"/>
        <v>0</v>
      </c>
      <c r="N31" s="196">
        <f>PPCL_NG!M31+PPCL_Spot!M31+GT_NG!M31+GT_Spot!M31+Bawana_NG!M31+Bawana_RLNG!M31+Bawana_Spot!M31</f>
        <v>266.78999999999996</v>
      </c>
      <c r="O31" s="196">
        <f>PPCL_NG!T31+PPCL_Spot!T31+GT_NG!T31+GT_Spot!T31+Bawana_NG!T31+Bawana_RLNG!T31+Bawana_Spot!T31</f>
        <v>266.7999840222484</v>
      </c>
      <c r="P31" s="197">
        <f t="shared" si="4"/>
        <v>-9.9840222484317565E-3</v>
      </c>
      <c r="Q31" s="197">
        <f t="shared" si="5"/>
        <v>-2.9999999999944293E-2</v>
      </c>
    </row>
    <row r="32" spans="1:17">
      <c r="A32" s="33" t="s">
        <v>74</v>
      </c>
      <c r="B32" s="196">
        <f>PPCL_NG!I32+PPCL_Spot!I32+GT_NG!I32+GT_Spot!I32+Bawana_NG!I32+Bawana_RLNG!I32+Bawana_Spot!I32</f>
        <v>469.32000000000005</v>
      </c>
      <c r="C32" s="196">
        <f>PPCL_NG!P32+PPCL_Spot!P32+GT_NG!P32+GT_Spot!P32+Bawana_NG!P32+Bawana_RLNG!P32+Bawana_Spot!P32</f>
        <v>469.3326960950431</v>
      </c>
      <c r="D32" s="197">
        <f t="shared" si="0"/>
        <v>-1.2696095043054356E-2</v>
      </c>
      <c r="E32" s="196">
        <f>PPCL_NG!J32+PPCL_Spot!J32+GT_NG!J32+GT_Spot!J32+Bawana_NG!J32+Bawana_RLNG!J32+Bawana_Spot!J32</f>
        <v>149.6</v>
      </c>
      <c r="F32" s="196">
        <f>PPCL_NG!Q32+PPCL_Spot!Q32+GT_NG!Q32+GT_Spot!Q32+Bawana_NG!Q32+Bawana_RLNG!Q32+Bawana_Spot!Q32</f>
        <v>149.60731988270845</v>
      </c>
      <c r="G32" s="197">
        <f t="shared" si="1"/>
        <v>-7.3198827084581808E-3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23.49</v>
      </c>
      <c r="J32" s="197">
        <f t="shared" si="2"/>
        <v>0</v>
      </c>
      <c r="K32" s="196">
        <f>PPCL_NG!L32+PPCL_Spot!L32+GT_NG!L32+GT_Spot!L32+Bawana_NG!L32+Bawana_RLNG!L32+Bawana_Spot!L32</f>
        <v>112.43</v>
      </c>
      <c r="L32" s="196">
        <f>PPCL_NG!S32+PPCL_Spot!S32+GT_NG!S32+GT_Spot!S32+Bawana_NG!S32+Bawana_RLNG!S32+Bawana_Spot!S32</f>
        <v>112.43</v>
      </c>
      <c r="M32" s="197">
        <f t="shared" si="3"/>
        <v>0</v>
      </c>
      <c r="N32" s="196">
        <f>PPCL_NG!M32+PPCL_Spot!M32+GT_NG!M32+GT_Spot!M32+Bawana_NG!M32+Bawana_RLNG!M32+Bawana_Spot!M32</f>
        <v>266.78999999999996</v>
      </c>
      <c r="O32" s="196">
        <f>PPCL_NG!T32+PPCL_Spot!T32+GT_NG!T32+GT_Spot!T32+Bawana_NG!T32+Bawana_RLNG!T32+Bawana_Spot!T32</f>
        <v>266.7999840222484</v>
      </c>
      <c r="P32" s="197">
        <f t="shared" si="4"/>
        <v>-9.9840222484317565E-3</v>
      </c>
      <c r="Q32" s="197">
        <f t="shared" si="5"/>
        <v>-2.9999999999944293E-2</v>
      </c>
    </row>
    <row r="33" spans="1:17">
      <c r="A33" s="33" t="s">
        <v>75</v>
      </c>
      <c r="B33" s="196">
        <f>PPCL_NG!I33+PPCL_Spot!I33+GT_NG!I33+GT_Spot!I33+Bawana_NG!I33+Bawana_RLNG!I33+Bawana_Spot!I33</f>
        <v>469.32000000000005</v>
      </c>
      <c r="C33" s="196">
        <f>PPCL_NG!P33+PPCL_Spot!P33+GT_NG!P33+GT_Spot!P33+Bawana_NG!P33+Bawana_RLNG!P33+Bawana_Spot!P33</f>
        <v>469.3326960950431</v>
      </c>
      <c r="D33" s="197">
        <f t="shared" si="0"/>
        <v>-1.2696095043054356E-2</v>
      </c>
      <c r="E33" s="196">
        <f>PPCL_NG!J33+PPCL_Spot!J33+GT_NG!J33+GT_Spot!J33+Bawana_NG!J33+Bawana_RLNG!J33+Bawana_Spot!J33</f>
        <v>149.6</v>
      </c>
      <c r="F33" s="196">
        <f>PPCL_NG!Q33+PPCL_Spot!Q33+GT_NG!Q33+GT_Spot!Q33+Bawana_NG!Q33+Bawana_RLNG!Q33+Bawana_Spot!Q33</f>
        <v>149.60731988270845</v>
      </c>
      <c r="G33" s="197">
        <f t="shared" si="1"/>
        <v>-7.3198827084581808E-3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23.49</v>
      </c>
      <c r="J33" s="197">
        <f t="shared" si="2"/>
        <v>0</v>
      </c>
      <c r="K33" s="196">
        <f>PPCL_NG!L33+PPCL_Spot!L33+GT_NG!L33+GT_Spot!L33+Bawana_NG!L33+Bawana_RLNG!L33+Bawana_Spot!L33</f>
        <v>112.43</v>
      </c>
      <c r="L33" s="196">
        <f>PPCL_NG!S33+PPCL_Spot!S33+GT_NG!S33+GT_Spot!S33+Bawana_NG!S33+Bawana_RLNG!S33+Bawana_Spot!S33</f>
        <v>112.43</v>
      </c>
      <c r="M33" s="197">
        <f t="shared" si="3"/>
        <v>0</v>
      </c>
      <c r="N33" s="196">
        <f>PPCL_NG!M33+PPCL_Spot!M33+GT_NG!M33+GT_Spot!M33+Bawana_NG!M33+Bawana_RLNG!M33+Bawana_Spot!M33</f>
        <v>266.78999999999996</v>
      </c>
      <c r="O33" s="196">
        <f>PPCL_NG!T33+PPCL_Spot!T33+GT_NG!T33+GT_Spot!T33+Bawana_NG!T33+Bawana_RLNG!T33+Bawana_Spot!T33</f>
        <v>266.7999840222484</v>
      </c>
      <c r="P33" s="197">
        <f t="shared" si="4"/>
        <v>-9.9840222484317565E-3</v>
      </c>
      <c r="Q33" s="197">
        <f t="shared" si="5"/>
        <v>-2.9999999999944293E-2</v>
      </c>
    </row>
    <row r="34" spans="1:17">
      <c r="A34" s="33" t="s">
        <v>76</v>
      </c>
      <c r="B34" s="196">
        <f>PPCL_NG!I34+PPCL_Spot!I34+GT_NG!I34+GT_Spot!I34+Bawana_NG!I34+Bawana_RLNG!I34+Bawana_Spot!I34</f>
        <v>469.32000000000005</v>
      </c>
      <c r="C34" s="196">
        <f>PPCL_NG!P34+PPCL_Spot!P34+GT_NG!P34+GT_Spot!P34+Bawana_NG!P34+Bawana_RLNG!P34+Bawana_Spot!P34</f>
        <v>469.3326960950431</v>
      </c>
      <c r="D34" s="197">
        <f t="shared" si="0"/>
        <v>-1.2696095043054356E-2</v>
      </c>
      <c r="E34" s="196">
        <f>PPCL_NG!J34+PPCL_Spot!J34+GT_NG!J34+GT_Spot!J34+Bawana_NG!J34+Bawana_RLNG!J34+Bawana_Spot!J34</f>
        <v>149.6</v>
      </c>
      <c r="F34" s="196">
        <f>PPCL_NG!Q34+PPCL_Spot!Q34+GT_NG!Q34+GT_Spot!Q34+Bawana_NG!Q34+Bawana_RLNG!Q34+Bawana_Spot!Q34</f>
        <v>149.60731988270845</v>
      </c>
      <c r="G34" s="197">
        <f t="shared" si="1"/>
        <v>-7.3198827084581808E-3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23.49</v>
      </c>
      <c r="J34" s="197">
        <f t="shared" si="2"/>
        <v>0</v>
      </c>
      <c r="K34" s="196">
        <f>PPCL_NG!L34+PPCL_Spot!L34+GT_NG!L34+GT_Spot!L34+Bawana_NG!L34+Bawana_RLNG!L34+Bawana_Spot!L34</f>
        <v>112.43</v>
      </c>
      <c r="L34" s="196">
        <f>PPCL_NG!S34+PPCL_Spot!S34+GT_NG!S34+GT_Spot!S34+Bawana_NG!S34+Bawana_RLNG!S34+Bawana_Spot!S34</f>
        <v>112.43</v>
      </c>
      <c r="M34" s="197">
        <f t="shared" si="3"/>
        <v>0</v>
      </c>
      <c r="N34" s="196">
        <f>PPCL_NG!M34+PPCL_Spot!M34+GT_NG!M34+GT_Spot!M34+Bawana_NG!M34+Bawana_RLNG!M34+Bawana_Spot!M34</f>
        <v>266.78999999999996</v>
      </c>
      <c r="O34" s="196">
        <f>PPCL_NG!T34+PPCL_Spot!T34+GT_NG!T34+GT_Spot!T34+Bawana_NG!T34+Bawana_RLNG!T34+Bawana_Spot!T34</f>
        <v>266.7999840222484</v>
      </c>
      <c r="P34" s="197">
        <f t="shared" si="4"/>
        <v>-9.9840222484317565E-3</v>
      </c>
      <c r="Q34" s="197">
        <f t="shared" si="5"/>
        <v>-2.9999999999944293E-2</v>
      </c>
    </row>
    <row r="35" spans="1:17">
      <c r="A35" s="33" t="s">
        <v>77</v>
      </c>
      <c r="B35" s="196">
        <f>PPCL_NG!I35+PPCL_Spot!I35+GT_NG!I35+GT_Spot!I35+Bawana_NG!I35+Bawana_RLNG!I35+Bawana_Spot!I35</f>
        <v>468.32000000000005</v>
      </c>
      <c r="C35" s="196">
        <f>PPCL_NG!P35+PPCL_Spot!P35+GT_NG!P35+GT_Spot!P35+Bawana_NG!P35+Bawana_RLNG!P35+Bawana_Spot!P35</f>
        <v>468.33228126953725</v>
      </c>
      <c r="D35" s="197">
        <f t="shared" si="0"/>
        <v>-1.2281269537197659E-2</v>
      </c>
      <c r="E35" s="196">
        <f>PPCL_NG!J35+PPCL_Spot!J35+GT_NG!J35+GT_Spot!J35+Bawana_NG!J35+Bawana_RLNG!J35+Bawana_Spot!J35</f>
        <v>149.6</v>
      </c>
      <c r="F35" s="196">
        <f>PPCL_NG!Q35+PPCL_Spot!Q35+GT_NG!Q35+GT_Spot!Q35+Bawana_NG!Q35+Bawana_RLNG!Q35+Bawana_Spot!Q35</f>
        <v>149.60747262531754</v>
      </c>
      <c r="G35" s="197">
        <f t="shared" si="1"/>
        <v>-7.4726253175469992E-3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23.49</v>
      </c>
      <c r="J35" s="197">
        <f t="shared" si="2"/>
        <v>0</v>
      </c>
      <c r="K35" s="196">
        <f>PPCL_NG!L35+PPCL_Spot!L35+GT_NG!L35+GT_Spot!L35+Bawana_NG!L35+Bawana_RLNG!L35+Bawana_Spot!L35</f>
        <v>112.43</v>
      </c>
      <c r="L35" s="196">
        <f>PPCL_NG!S35+PPCL_Spot!S35+GT_NG!S35+GT_Spot!S35+Bawana_NG!S35+Bawana_RLNG!S35+Bawana_Spot!S35</f>
        <v>112.43</v>
      </c>
      <c r="M35" s="197">
        <f t="shared" si="3"/>
        <v>0</v>
      </c>
      <c r="N35" s="196">
        <f>PPCL_NG!M35+PPCL_Spot!M35+GT_NG!M35+GT_Spot!M35+Bawana_NG!M35+Bawana_RLNG!M35+Bawana_Spot!M35</f>
        <v>266.78999999999996</v>
      </c>
      <c r="O35" s="196">
        <f>PPCL_NG!T35+PPCL_Spot!T35+GT_NG!T35+GT_Spot!T35+Bawana_NG!T35+Bawana_RLNG!T35+Bawana_Spot!T35</f>
        <v>266.80024610514516</v>
      </c>
      <c r="P35" s="197">
        <f t="shared" si="4"/>
        <v>-1.0246105145199635E-2</v>
      </c>
      <c r="Q35" s="197">
        <f t="shared" si="5"/>
        <v>-2.9999999999944293E-2</v>
      </c>
    </row>
    <row r="36" spans="1:17">
      <c r="A36" s="33" t="s">
        <v>78</v>
      </c>
      <c r="B36" s="196">
        <f>PPCL_NG!I36+PPCL_Spot!I36+GT_NG!I36+GT_Spot!I36+Bawana_NG!I36+Bawana_RLNG!I36+Bawana_Spot!I36</f>
        <v>468.32000000000005</v>
      </c>
      <c r="C36" s="196">
        <f>PPCL_NG!P36+PPCL_Spot!P36+GT_NG!P36+GT_Spot!P36+Bawana_NG!P36+Bawana_RLNG!P36+Bawana_Spot!P36</f>
        <v>468.33228126953725</v>
      </c>
      <c r="D36" s="197">
        <f t="shared" si="0"/>
        <v>-1.2281269537197659E-2</v>
      </c>
      <c r="E36" s="196">
        <f>PPCL_NG!J36+PPCL_Spot!J36+GT_NG!J36+GT_Spot!J36+Bawana_NG!J36+Bawana_RLNG!J36+Bawana_Spot!J36</f>
        <v>149.6</v>
      </c>
      <c r="F36" s="196">
        <f>PPCL_NG!Q36+PPCL_Spot!Q36+GT_NG!Q36+GT_Spot!Q36+Bawana_NG!Q36+Bawana_RLNG!Q36+Bawana_Spot!Q36</f>
        <v>149.60747262531754</v>
      </c>
      <c r="G36" s="197">
        <f t="shared" si="1"/>
        <v>-7.4726253175469992E-3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23.49</v>
      </c>
      <c r="J36" s="197">
        <f t="shared" si="2"/>
        <v>0</v>
      </c>
      <c r="K36" s="196">
        <f>PPCL_NG!L36+PPCL_Spot!L36+GT_NG!L36+GT_Spot!L36+Bawana_NG!L36+Bawana_RLNG!L36+Bawana_Spot!L36</f>
        <v>112.43</v>
      </c>
      <c r="L36" s="196">
        <f>PPCL_NG!S36+PPCL_Spot!S36+GT_NG!S36+GT_Spot!S36+Bawana_NG!S36+Bawana_RLNG!S36+Bawana_Spot!S36</f>
        <v>112.43</v>
      </c>
      <c r="M36" s="197">
        <f t="shared" si="3"/>
        <v>0</v>
      </c>
      <c r="N36" s="196">
        <f>PPCL_NG!M36+PPCL_Spot!M36+GT_NG!M36+GT_Spot!M36+Bawana_NG!M36+Bawana_RLNG!M36+Bawana_Spot!M36</f>
        <v>266.78999999999996</v>
      </c>
      <c r="O36" s="196">
        <f>PPCL_NG!T36+PPCL_Spot!T36+GT_NG!T36+GT_Spot!T36+Bawana_NG!T36+Bawana_RLNG!T36+Bawana_Spot!T36</f>
        <v>266.80024610514516</v>
      </c>
      <c r="P36" s="197">
        <f t="shared" si="4"/>
        <v>-1.0246105145199635E-2</v>
      </c>
      <c r="Q36" s="197">
        <f t="shared" si="5"/>
        <v>-2.9999999999944293E-2</v>
      </c>
    </row>
    <row r="37" spans="1:17">
      <c r="A37" s="33" t="s">
        <v>79</v>
      </c>
      <c r="B37" s="196">
        <f>PPCL_NG!I37+PPCL_Spot!I37+GT_NG!I37+GT_Spot!I37+Bawana_NG!I37+Bawana_RLNG!I37+Bawana_Spot!I37</f>
        <v>468.32000000000005</v>
      </c>
      <c r="C37" s="196">
        <f>PPCL_NG!P37+PPCL_Spot!P37+GT_NG!P37+GT_Spot!P37+Bawana_NG!P37+Bawana_RLNG!P37+Bawana_Spot!P37</f>
        <v>468.33228126953725</v>
      </c>
      <c r="D37" s="197">
        <f t="shared" si="0"/>
        <v>-1.2281269537197659E-2</v>
      </c>
      <c r="E37" s="196">
        <f>PPCL_NG!J37+PPCL_Spot!J37+GT_NG!J37+GT_Spot!J37+Bawana_NG!J37+Bawana_RLNG!J37+Bawana_Spot!J37</f>
        <v>149.6</v>
      </c>
      <c r="F37" s="196">
        <f>PPCL_NG!Q37+PPCL_Spot!Q37+GT_NG!Q37+GT_Spot!Q37+Bawana_NG!Q37+Bawana_RLNG!Q37+Bawana_Spot!Q37</f>
        <v>149.60747262531754</v>
      </c>
      <c r="G37" s="197">
        <f t="shared" si="1"/>
        <v>-7.4726253175469992E-3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112.43</v>
      </c>
      <c r="L37" s="196">
        <f>PPCL_NG!S37+PPCL_Spot!S37+GT_NG!S37+GT_Spot!S37+Bawana_NG!S37+Bawana_RLNG!S37+Bawana_Spot!S37</f>
        <v>112.43</v>
      </c>
      <c r="M37" s="197">
        <f t="shared" si="3"/>
        <v>0</v>
      </c>
      <c r="N37" s="196">
        <f>PPCL_NG!M37+PPCL_Spot!M37+GT_NG!M37+GT_Spot!M37+Bawana_NG!M37+Bawana_RLNG!M37+Bawana_Spot!M37</f>
        <v>266.78999999999996</v>
      </c>
      <c r="O37" s="196">
        <f>PPCL_NG!T37+PPCL_Spot!T37+GT_NG!T37+GT_Spot!T37+Bawana_NG!T37+Bawana_RLNG!T37+Bawana_Spot!T37</f>
        <v>266.80024610514516</v>
      </c>
      <c r="P37" s="197">
        <f t="shared" si="4"/>
        <v>-1.0246105145199635E-2</v>
      </c>
      <c r="Q37" s="197">
        <f t="shared" si="5"/>
        <v>-2.9999999999944293E-2</v>
      </c>
    </row>
    <row r="38" spans="1:17">
      <c r="A38" s="33" t="s">
        <v>80</v>
      </c>
      <c r="B38" s="196">
        <f>PPCL_NG!I38+PPCL_Spot!I38+GT_NG!I38+GT_Spot!I38+Bawana_NG!I38+Bawana_RLNG!I38+Bawana_Spot!I38</f>
        <v>468.32000000000005</v>
      </c>
      <c r="C38" s="196">
        <f>PPCL_NG!P38+PPCL_Spot!P38+GT_NG!P38+GT_Spot!P38+Bawana_NG!P38+Bawana_RLNG!P38+Bawana_Spot!P38</f>
        <v>468.33228126953725</v>
      </c>
      <c r="D38" s="197">
        <f t="shared" si="0"/>
        <v>-1.2281269537197659E-2</v>
      </c>
      <c r="E38" s="196">
        <f>PPCL_NG!J38+PPCL_Spot!J38+GT_NG!J38+GT_Spot!J38+Bawana_NG!J38+Bawana_RLNG!J38+Bawana_Spot!J38</f>
        <v>149.6</v>
      </c>
      <c r="F38" s="196">
        <f>PPCL_NG!Q38+PPCL_Spot!Q38+GT_NG!Q38+GT_Spot!Q38+Bawana_NG!Q38+Bawana_RLNG!Q38+Bawana_Spot!Q38</f>
        <v>149.60747262531754</v>
      </c>
      <c r="G38" s="197">
        <f t="shared" si="1"/>
        <v>-7.4726253175469992E-3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112.43</v>
      </c>
      <c r="L38" s="196">
        <f>PPCL_NG!S38+PPCL_Spot!S38+GT_NG!S38+GT_Spot!S38+Bawana_NG!S38+Bawana_RLNG!S38+Bawana_Spot!S38</f>
        <v>112.43</v>
      </c>
      <c r="M38" s="197">
        <f t="shared" si="3"/>
        <v>0</v>
      </c>
      <c r="N38" s="196">
        <f>PPCL_NG!M38+PPCL_Spot!M38+GT_NG!M38+GT_Spot!M38+Bawana_NG!M38+Bawana_RLNG!M38+Bawana_Spot!M38</f>
        <v>266.78999999999996</v>
      </c>
      <c r="O38" s="196">
        <f>PPCL_NG!T38+PPCL_Spot!T38+GT_NG!T38+GT_Spot!T38+Bawana_NG!T38+Bawana_RLNG!T38+Bawana_Spot!T38</f>
        <v>266.80024610514516</v>
      </c>
      <c r="P38" s="197">
        <f t="shared" si="4"/>
        <v>-1.0246105145199635E-2</v>
      </c>
      <c r="Q38" s="197">
        <f t="shared" si="5"/>
        <v>-2.9999999999944293E-2</v>
      </c>
    </row>
    <row r="39" spans="1:17">
      <c r="A39" s="33" t="s">
        <v>81</v>
      </c>
      <c r="B39" s="196">
        <f>PPCL_NG!I39+PPCL_Spot!I39+GT_NG!I39+GT_Spot!I39+Bawana_NG!I39+Bawana_RLNG!I39+Bawana_Spot!I39</f>
        <v>469.32000000000005</v>
      </c>
      <c r="C39" s="196">
        <f>PPCL_NG!P39+PPCL_Spot!P39+GT_NG!P39+GT_Spot!P39+Bawana_NG!P39+Bawana_RLNG!P39+Bawana_Spot!P39</f>
        <v>469.21104986484011</v>
      </c>
      <c r="D39" s="197">
        <f t="shared" si="0"/>
        <v>0.10895013515994378</v>
      </c>
      <c r="E39" s="196">
        <f>PPCL_NG!J39+PPCL_Spot!J39+GT_NG!J39+GT_Spot!J39+Bawana_NG!J39+Bawana_RLNG!J39+Bawana_Spot!J39</f>
        <v>149.6</v>
      </c>
      <c r="F39" s="196">
        <f>PPCL_NG!Q39+PPCL_Spot!Q39+GT_NG!Q39+GT_Spot!Q39+Bawana_NG!Q39+Bawana_RLNG!Q39+Bawana_Spot!Q39</f>
        <v>149.53586177980051</v>
      </c>
      <c r="G39" s="197">
        <f t="shared" si="1"/>
        <v>6.4138220199481566E-2</v>
      </c>
      <c r="H39" s="196">
        <f>PPCL_NG!K39+PPCL_Spot!K39+GT_NG!K39+GT_Spot!K39+Bawana_NG!K39+Bawana_RLNG!K39+Bawana_Spot!K39</f>
        <v>25.369999999999997</v>
      </c>
      <c r="I39" s="196">
        <f>PPCL_NG!R39+PPCL_Spot!R39+GT_NG!R39+GT_Spot!R39+Bawana_NG!R39+Bawana_RLNG!R39+Bawana_Spot!R39</f>
        <v>25.36978504913688</v>
      </c>
      <c r="J39" s="197">
        <f t="shared" si="2"/>
        <v>2.1495086311773548E-4</v>
      </c>
      <c r="K39" s="196">
        <f>PPCL_NG!L39+PPCL_Spot!L39+GT_NG!L39+GT_Spot!L39+Bawana_NG!L39+Bawana_RLNG!L39+Bawana_Spot!L39</f>
        <v>114.58</v>
      </c>
      <c r="L39" s="196">
        <f>PPCL_NG!S39+PPCL_Spot!S39+GT_NG!S39+GT_Spot!S39+Bawana_NG!S39+Bawana_RLNG!S39+Bawana_Spot!S39</f>
        <v>114.56388682329536</v>
      </c>
      <c r="M39" s="197">
        <f t="shared" si="3"/>
        <v>1.6113176704635634E-2</v>
      </c>
      <c r="N39" s="196">
        <f>PPCL_NG!M39+PPCL_Spot!M39+GT_NG!M39+GT_Spot!M39+Bawana_NG!M39+Bawana_RLNG!M39+Bawana_Spot!M39</f>
        <v>236.79</v>
      </c>
      <c r="O39" s="196">
        <f>PPCL_NG!T39+PPCL_Spot!T39+GT_NG!T39+GT_Spot!T39+Bawana_NG!T39+Bawana_RLNG!T39+Bawana_Spot!T39</f>
        <v>236.69941648292706</v>
      </c>
      <c r="P39" s="197">
        <f t="shared" si="4"/>
        <v>9.0583517072928998E-2</v>
      </c>
      <c r="Q39" s="197">
        <f t="shared" si="5"/>
        <v>0.28000000000010772</v>
      </c>
    </row>
    <row r="40" spans="1:17">
      <c r="A40" s="33" t="s">
        <v>82</v>
      </c>
      <c r="B40" s="196">
        <f>PPCL_NG!I40+PPCL_Spot!I40+GT_NG!I40+GT_Spot!I40+Bawana_NG!I40+Bawana_RLNG!I40+Bawana_Spot!I40</f>
        <v>469.32000000000005</v>
      </c>
      <c r="C40" s="196">
        <f>PPCL_NG!P40+PPCL_Spot!P40+GT_NG!P40+GT_Spot!P40+Bawana_NG!P40+Bawana_RLNG!P40+Bawana_Spot!P40</f>
        <v>469.21104986484011</v>
      </c>
      <c r="D40" s="197">
        <f t="shared" si="0"/>
        <v>0.10895013515994378</v>
      </c>
      <c r="E40" s="196">
        <f>PPCL_NG!J40+PPCL_Spot!J40+GT_NG!J40+GT_Spot!J40+Bawana_NG!J40+Bawana_RLNG!J40+Bawana_Spot!J40</f>
        <v>149.6</v>
      </c>
      <c r="F40" s="196">
        <f>PPCL_NG!Q40+PPCL_Spot!Q40+GT_NG!Q40+GT_Spot!Q40+Bawana_NG!Q40+Bawana_RLNG!Q40+Bawana_Spot!Q40</f>
        <v>149.53586177980051</v>
      </c>
      <c r="G40" s="197">
        <f t="shared" si="1"/>
        <v>6.4138220199481566E-2</v>
      </c>
      <c r="H40" s="196">
        <f>PPCL_NG!K40+PPCL_Spot!K40+GT_NG!K40+GT_Spot!K40+Bawana_NG!K40+Bawana_RLNG!K40+Bawana_Spot!K40</f>
        <v>25.369999999999997</v>
      </c>
      <c r="I40" s="196">
        <f>PPCL_NG!R40+PPCL_Spot!R40+GT_NG!R40+GT_Spot!R40+Bawana_NG!R40+Bawana_RLNG!R40+Bawana_Spot!R40</f>
        <v>25.36978504913688</v>
      </c>
      <c r="J40" s="197">
        <f t="shared" si="2"/>
        <v>2.1495086311773548E-4</v>
      </c>
      <c r="K40" s="196">
        <f>PPCL_NG!L40+PPCL_Spot!L40+GT_NG!L40+GT_Spot!L40+Bawana_NG!L40+Bawana_RLNG!L40+Bawana_Spot!L40</f>
        <v>114.58</v>
      </c>
      <c r="L40" s="196">
        <f>PPCL_NG!S40+PPCL_Spot!S40+GT_NG!S40+GT_Spot!S40+Bawana_NG!S40+Bawana_RLNG!S40+Bawana_Spot!S40</f>
        <v>114.56388682329536</v>
      </c>
      <c r="M40" s="197">
        <f t="shared" si="3"/>
        <v>1.6113176704635634E-2</v>
      </c>
      <c r="N40" s="196">
        <f>PPCL_NG!M40+PPCL_Spot!M40+GT_NG!M40+GT_Spot!M40+Bawana_NG!M40+Bawana_RLNG!M40+Bawana_Spot!M40</f>
        <v>236.79</v>
      </c>
      <c r="O40" s="196">
        <f>PPCL_NG!T40+PPCL_Spot!T40+GT_NG!T40+GT_Spot!T40+Bawana_NG!T40+Bawana_RLNG!T40+Bawana_Spot!T40</f>
        <v>236.69941648292706</v>
      </c>
      <c r="P40" s="197">
        <f t="shared" si="4"/>
        <v>9.0583517072928998E-2</v>
      </c>
      <c r="Q40" s="197">
        <f t="shared" si="5"/>
        <v>0.28000000000010772</v>
      </c>
    </row>
    <row r="41" spans="1:17">
      <c r="A41" s="33" t="s">
        <v>83</v>
      </c>
      <c r="B41" s="196">
        <f>PPCL_NG!I41+PPCL_Spot!I41+GT_NG!I41+GT_Spot!I41+Bawana_NG!I41+Bawana_RLNG!I41+Bawana_Spot!I41</f>
        <v>469.32000000000005</v>
      </c>
      <c r="C41" s="196">
        <f>PPCL_NG!P41+PPCL_Spot!P41+GT_NG!P41+GT_Spot!P41+Bawana_NG!P41+Bawana_RLNG!P41+Bawana_Spot!P41</f>
        <v>469.21104986484011</v>
      </c>
      <c r="D41" s="197">
        <f t="shared" si="0"/>
        <v>0.10895013515994378</v>
      </c>
      <c r="E41" s="196">
        <f>PPCL_NG!J41+PPCL_Spot!J41+GT_NG!J41+GT_Spot!J41+Bawana_NG!J41+Bawana_RLNG!J41+Bawana_Spot!J41</f>
        <v>149.6</v>
      </c>
      <c r="F41" s="196">
        <f>PPCL_NG!Q41+PPCL_Spot!Q41+GT_NG!Q41+GT_Spot!Q41+Bawana_NG!Q41+Bawana_RLNG!Q41+Bawana_Spot!Q41</f>
        <v>149.53586177980051</v>
      </c>
      <c r="G41" s="197">
        <f t="shared" si="1"/>
        <v>6.4138220199481566E-2</v>
      </c>
      <c r="H41" s="196">
        <f>PPCL_NG!K41+PPCL_Spot!K41+GT_NG!K41+GT_Spot!K41+Bawana_NG!K41+Bawana_RLNG!K41+Bawana_Spot!K41</f>
        <v>25.369999999999997</v>
      </c>
      <c r="I41" s="196">
        <f>PPCL_NG!R41+PPCL_Spot!R41+GT_NG!R41+GT_Spot!R41+Bawana_NG!R41+Bawana_RLNG!R41+Bawana_Spot!R41</f>
        <v>25.36978504913688</v>
      </c>
      <c r="J41" s="197">
        <f t="shared" si="2"/>
        <v>2.1495086311773548E-4</v>
      </c>
      <c r="K41" s="196">
        <f>PPCL_NG!L41+PPCL_Spot!L41+GT_NG!L41+GT_Spot!L41+Bawana_NG!L41+Bawana_RLNG!L41+Bawana_Spot!L41</f>
        <v>114.58</v>
      </c>
      <c r="L41" s="196">
        <f>PPCL_NG!S41+PPCL_Spot!S41+GT_NG!S41+GT_Spot!S41+Bawana_NG!S41+Bawana_RLNG!S41+Bawana_Spot!S41</f>
        <v>114.56388682329536</v>
      </c>
      <c r="M41" s="197">
        <f t="shared" si="3"/>
        <v>1.6113176704635634E-2</v>
      </c>
      <c r="N41" s="196">
        <f>PPCL_NG!M41+PPCL_Spot!M41+GT_NG!M41+GT_Spot!M41+Bawana_NG!M41+Bawana_RLNG!M41+Bawana_Spot!M41</f>
        <v>236.79</v>
      </c>
      <c r="O41" s="196">
        <f>PPCL_NG!T41+PPCL_Spot!T41+GT_NG!T41+GT_Spot!T41+Bawana_NG!T41+Bawana_RLNG!T41+Bawana_Spot!T41</f>
        <v>236.69941648292706</v>
      </c>
      <c r="P41" s="197">
        <f t="shared" si="4"/>
        <v>9.0583517072928998E-2</v>
      </c>
      <c r="Q41" s="197">
        <f t="shared" si="5"/>
        <v>0.28000000000010772</v>
      </c>
    </row>
    <row r="42" spans="1:17">
      <c r="A42" s="33" t="s">
        <v>84</v>
      </c>
      <c r="B42" s="196">
        <f>PPCL_NG!I42+PPCL_Spot!I42+GT_NG!I42+GT_Spot!I42+Bawana_NG!I42+Bawana_RLNG!I42+Bawana_Spot!I42</f>
        <v>469.32000000000005</v>
      </c>
      <c r="C42" s="196">
        <f>PPCL_NG!P42+PPCL_Spot!P42+GT_NG!P42+GT_Spot!P42+Bawana_NG!P42+Bawana_RLNG!P42+Bawana_Spot!P42</f>
        <v>469.21104986484011</v>
      </c>
      <c r="D42" s="197">
        <f t="shared" si="0"/>
        <v>0.10895013515994378</v>
      </c>
      <c r="E42" s="196">
        <f>PPCL_NG!J42+PPCL_Spot!J42+GT_NG!J42+GT_Spot!J42+Bawana_NG!J42+Bawana_RLNG!J42+Bawana_Spot!J42</f>
        <v>149.6</v>
      </c>
      <c r="F42" s="196">
        <f>PPCL_NG!Q42+PPCL_Spot!Q42+GT_NG!Q42+GT_Spot!Q42+Bawana_NG!Q42+Bawana_RLNG!Q42+Bawana_Spot!Q42</f>
        <v>149.53586177980051</v>
      </c>
      <c r="G42" s="197">
        <f t="shared" si="1"/>
        <v>6.4138220199481566E-2</v>
      </c>
      <c r="H42" s="196">
        <f>PPCL_NG!K42+PPCL_Spot!K42+GT_NG!K42+GT_Spot!K42+Bawana_NG!K42+Bawana_RLNG!K42+Bawana_Spot!K42</f>
        <v>25.369999999999997</v>
      </c>
      <c r="I42" s="196">
        <f>PPCL_NG!R42+PPCL_Spot!R42+GT_NG!R42+GT_Spot!R42+Bawana_NG!R42+Bawana_RLNG!R42+Bawana_Spot!R42</f>
        <v>25.36978504913688</v>
      </c>
      <c r="J42" s="197">
        <f t="shared" si="2"/>
        <v>2.1495086311773548E-4</v>
      </c>
      <c r="K42" s="196">
        <f>PPCL_NG!L42+PPCL_Spot!L42+GT_NG!L42+GT_Spot!L42+Bawana_NG!L42+Bawana_RLNG!L42+Bawana_Spot!L42</f>
        <v>114.58</v>
      </c>
      <c r="L42" s="196">
        <f>PPCL_NG!S42+PPCL_Spot!S42+GT_NG!S42+GT_Spot!S42+Bawana_NG!S42+Bawana_RLNG!S42+Bawana_Spot!S42</f>
        <v>114.56388682329536</v>
      </c>
      <c r="M42" s="197">
        <f t="shared" si="3"/>
        <v>1.6113176704635634E-2</v>
      </c>
      <c r="N42" s="196">
        <f>PPCL_NG!M42+PPCL_Spot!M42+GT_NG!M42+GT_Spot!M42+Bawana_NG!M42+Bawana_RLNG!M42+Bawana_Spot!M42</f>
        <v>236.79</v>
      </c>
      <c r="O42" s="196">
        <f>PPCL_NG!T42+PPCL_Spot!T42+GT_NG!T42+GT_Spot!T42+Bawana_NG!T42+Bawana_RLNG!T42+Bawana_Spot!T42</f>
        <v>236.69941648292706</v>
      </c>
      <c r="P42" s="197">
        <f t="shared" si="4"/>
        <v>9.0583517072928998E-2</v>
      </c>
      <c r="Q42" s="197">
        <f t="shared" si="5"/>
        <v>0.28000000000010772</v>
      </c>
    </row>
    <row r="43" spans="1:17">
      <c r="A43" s="33" t="s">
        <v>85</v>
      </c>
      <c r="B43" s="196">
        <f>PPCL_NG!I43+PPCL_Spot!I43+GT_NG!I43+GT_Spot!I43+Bawana_NG!I43+Bawana_RLNG!I43+Bawana_Spot!I43</f>
        <v>356.62</v>
      </c>
      <c r="C43" s="196">
        <f>PPCL_NG!P43+PPCL_Spot!P43+GT_NG!P43+GT_Spot!P43+Bawana_NG!P43+Bawana_RLNG!P43+Bawana_Spot!P43</f>
        <v>356.50728593118947</v>
      </c>
      <c r="D43" s="197">
        <f t="shared" si="0"/>
        <v>0.11271406881053281</v>
      </c>
      <c r="E43" s="196">
        <f>PPCL_NG!J43+PPCL_Spot!J43+GT_NG!J43+GT_Spot!J43+Bawana_NG!J43+Bawana_RLNG!J43+Bawana_Spot!J43</f>
        <v>173.20999999999998</v>
      </c>
      <c r="F43" s="196">
        <f>PPCL_NG!Q43+PPCL_Spot!Q43+GT_NG!Q43+GT_Spot!Q43+Bawana_NG!Q43+Bawana_RLNG!Q43+Bawana_Spot!Q43</f>
        <v>173.1436853213871</v>
      </c>
      <c r="G43" s="197">
        <f t="shared" si="1"/>
        <v>6.6314678612883426E-2</v>
      </c>
      <c r="H43" s="196">
        <f>PPCL_NG!K43+PPCL_Spot!K43+GT_NG!K43+GT_Spot!K43+Bawana_NG!K43+Bawana_RLNG!K43+Bawana_Spot!K43</f>
        <v>30.95</v>
      </c>
      <c r="I43" s="196">
        <f>PPCL_NG!R43+PPCL_Spot!R43+GT_NG!R43+GT_Spot!R43+Bawana_NG!R43+Bawana_RLNG!R43+Bawana_Spot!R43</f>
        <v>30.949564476120116</v>
      </c>
      <c r="J43" s="197">
        <f t="shared" si="2"/>
        <v>4.3552387988299301E-4</v>
      </c>
      <c r="K43" s="196">
        <f>PPCL_NG!L43+PPCL_Spot!L43+GT_NG!L43+GT_Spot!L43+Bawana_NG!L43+Bawana_RLNG!L43+Bawana_Spot!L43</f>
        <v>136.9</v>
      </c>
      <c r="L43" s="196">
        <f>PPCL_NG!S43+PPCL_Spot!S43+GT_NG!S43+GT_Spot!S43+Bawana_NG!S43+Bawana_RLNG!S43+Bawana_Spot!S43</f>
        <v>136.88300453122832</v>
      </c>
      <c r="M43" s="197">
        <f t="shared" si="3"/>
        <v>1.6995468771682454E-2</v>
      </c>
      <c r="N43" s="196">
        <f>PPCL_NG!M43+PPCL_Spot!M43+GT_NG!M43+GT_Spot!M43+Bawana_NG!M43+Bawana_RLNG!M43+Bawana_Spot!M43</f>
        <v>236.79</v>
      </c>
      <c r="O43" s="196">
        <f>PPCL_NG!T43+PPCL_Spot!T43+GT_NG!T43+GT_Spot!T43+Bawana_NG!T43+Bawana_RLNG!T43+Bawana_Spot!T43</f>
        <v>236.696459740075</v>
      </c>
      <c r="P43" s="197">
        <f t="shared" si="4"/>
        <v>9.3540259924992597E-2</v>
      </c>
      <c r="Q43" s="197">
        <f t="shared" si="5"/>
        <v>0.28999999999997428</v>
      </c>
    </row>
    <row r="44" spans="1:17">
      <c r="A44" s="33" t="s">
        <v>86</v>
      </c>
      <c r="B44" s="196">
        <f>PPCL_NG!I44+PPCL_Spot!I44+GT_NG!I44+GT_Spot!I44+Bawana_NG!I44+Bawana_RLNG!I44+Bawana_Spot!I44</f>
        <v>356.62</v>
      </c>
      <c r="C44" s="196">
        <f>PPCL_NG!P44+PPCL_Spot!P44+GT_NG!P44+GT_Spot!P44+Bawana_NG!P44+Bawana_RLNG!P44+Bawana_Spot!P44</f>
        <v>356.50728593118947</v>
      </c>
      <c r="D44" s="197">
        <f t="shared" si="0"/>
        <v>0.11271406881053281</v>
      </c>
      <c r="E44" s="196">
        <f>PPCL_NG!J44+PPCL_Spot!J44+GT_NG!J44+GT_Spot!J44+Bawana_NG!J44+Bawana_RLNG!J44+Bawana_Spot!J44</f>
        <v>173.20999999999998</v>
      </c>
      <c r="F44" s="196">
        <f>PPCL_NG!Q44+PPCL_Spot!Q44+GT_NG!Q44+GT_Spot!Q44+Bawana_NG!Q44+Bawana_RLNG!Q44+Bawana_Spot!Q44</f>
        <v>173.1436853213871</v>
      </c>
      <c r="G44" s="197">
        <f t="shared" si="1"/>
        <v>6.6314678612883426E-2</v>
      </c>
      <c r="H44" s="196">
        <f>PPCL_NG!K44+PPCL_Spot!K44+GT_NG!K44+GT_Spot!K44+Bawana_NG!K44+Bawana_RLNG!K44+Bawana_Spot!K44</f>
        <v>30.95</v>
      </c>
      <c r="I44" s="196">
        <f>PPCL_NG!R44+PPCL_Spot!R44+GT_NG!R44+GT_Spot!R44+Bawana_NG!R44+Bawana_RLNG!R44+Bawana_Spot!R44</f>
        <v>30.949564476120116</v>
      </c>
      <c r="J44" s="197">
        <f t="shared" si="2"/>
        <v>4.3552387988299301E-4</v>
      </c>
      <c r="K44" s="196">
        <f>PPCL_NG!L44+PPCL_Spot!L44+GT_NG!L44+GT_Spot!L44+Bawana_NG!L44+Bawana_RLNG!L44+Bawana_Spot!L44</f>
        <v>136.9</v>
      </c>
      <c r="L44" s="196">
        <f>PPCL_NG!S44+PPCL_Spot!S44+GT_NG!S44+GT_Spot!S44+Bawana_NG!S44+Bawana_RLNG!S44+Bawana_Spot!S44</f>
        <v>136.88300453122832</v>
      </c>
      <c r="M44" s="197">
        <f t="shared" si="3"/>
        <v>1.6995468771682454E-2</v>
      </c>
      <c r="N44" s="196">
        <f>PPCL_NG!M44+PPCL_Spot!M44+GT_NG!M44+GT_Spot!M44+Bawana_NG!M44+Bawana_RLNG!M44+Bawana_Spot!M44</f>
        <v>236.79</v>
      </c>
      <c r="O44" s="196">
        <f>PPCL_NG!T44+PPCL_Spot!T44+GT_NG!T44+GT_Spot!T44+Bawana_NG!T44+Bawana_RLNG!T44+Bawana_Spot!T44</f>
        <v>236.696459740075</v>
      </c>
      <c r="P44" s="197">
        <f t="shared" si="4"/>
        <v>9.3540259924992597E-2</v>
      </c>
      <c r="Q44" s="197">
        <f t="shared" si="5"/>
        <v>0.28999999999997428</v>
      </c>
    </row>
    <row r="45" spans="1:17">
      <c r="A45" s="33" t="s">
        <v>87</v>
      </c>
      <c r="B45" s="196">
        <f>PPCL_NG!I45+PPCL_Spot!I45+GT_NG!I45+GT_Spot!I45+Bawana_NG!I45+Bawana_RLNG!I45+Bawana_Spot!I45</f>
        <v>357.62</v>
      </c>
      <c r="C45" s="196">
        <f>PPCL_NG!P45+PPCL_Spot!P45+GT_NG!P45+GT_Spot!P45+Bawana_NG!P45+Bawana_RLNG!P45+Bawana_Spot!P45</f>
        <v>357.50261998792359</v>
      </c>
      <c r="D45" s="197">
        <f t="shared" si="0"/>
        <v>0.11738001207640991</v>
      </c>
      <c r="E45" s="196">
        <f>PPCL_NG!J45+PPCL_Spot!J45+GT_NG!J45+GT_Spot!J45+Bawana_NG!J45+Bawana_RLNG!J45+Bawana_Spot!J45</f>
        <v>173.20999999999998</v>
      </c>
      <c r="F45" s="196">
        <f>PPCL_NG!Q45+PPCL_Spot!Q45+GT_NG!Q45+GT_Spot!Q45+Bawana_NG!Q45+Bawana_RLNG!Q45+Bawana_Spot!Q45</f>
        <v>173.14544191179309</v>
      </c>
      <c r="G45" s="197">
        <f t="shared" si="1"/>
        <v>6.4558088206894126E-2</v>
      </c>
      <c r="H45" s="196">
        <f>PPCL_NG!K45+PPCL_Spot!K45+GT_NG!K45+GT_Spot!K45+Bawana_NG!K45+Bawana_RLNG!K45+Bawana_Spot!K45</f>
        <v>30.95</v>
      </c>
      <c r="I45" s="196">
        <f>PPCL_NG!R45+PPCL_Spot!R45+GT_NG!R45+GT_Spot!R45+Bawana_NG!R45+Bawana_RLNG!R45+Bawana_Spot!R45</f>
        <v>30.949564476120116</v>
      </c>
      <c r="J45" s="197">
        <f t="shared" si="2"/>
        <v>4.3552387988299301E-4</v>
      </c>
      <c r="K45" s="196">
        <f>PPCL_NG!L45+PPCL_Spot!L45+GT_NG!L45+GT_Spot!L45+Bawana_NG!L45+Bawana_RLNG!L45+Bawana_Spot!L45</f>
        <v>136.9</v>
      </c>
      <c r="L45" s="196">
        <f>PPCL_NG!S45+PPCL_Spot!S45+GT_NG!S45+GT_Spot!S45+Bawana_NG!S45+Bawana_RLNG!S45+Bawana_Spot!S45</f>
        <v>136.88343928735378</v>
      </c>
      <c r="M45" s="197">
        <f t="shared" si="3"/>
        <v>1.6560712646224829E-2</v>
      </c>
      <c r="N45" s="196">
        <f>PPCL_NG!M45+PPCL_Spot!M45+GT_NG!M45+GT_Spot!M45+Bawana_NG!M45+Bawana_RLNG!M45+Bawana_Spot!M45</f>
        <v>236.79</v>
      </c>
      <c r="O45" s="196">
        <f>PPCL_NG!T45+PPCL_Spot!T45+GT_NG!T45+GT_Spot!T45+Bawana_NG!T45+Bawana_RLNG!T45+Bawana_Spot!T45</f>
        <v>236.69893433680943</v>
      </c>
      <c r="P45" s="197">
        <f t="shared" si="4"/>
        <v>9.1065663190562418E-2</v>
      </c>
      <c r="Q45" s="197">
        <f t="shared" si="5"/>
        <v>0.28999999999997428</v>
      </c>
    </row>
    <row r="46" spans="1:17">
      <c r="A46" s="33" t="s">
        <v>88</v>
      </c>
      <c r="B46" s="196">
        <f>PPCL_NG!I46+PPCL_Spot!I46+GT_NG!I46+GT_Spot!I46+Bawana_NG!I46+Bawana_RLNG!I46+Bawana_Spot!I46</f>
        <v>357.62</v>
      </c>
      <c r="C46" s="196">
        <f>PPCL_NG!P46+PPCL_Spot!P46+GT_NG!P46+GT_Spot!P46+Bawana_NG!P46+Bawana_RLNG!P46+Bawana_Spot!P46</f>
        <v>357.50261998792359</v>
      </c>
      <c r="D46" s="197">
        <f t="shared" si="0"/>
        <v>0.11738001207640991</v>
      </c>
      <c r="E46" s="196">
        <f>PPCL_NG!J46+PPCL_Spot!J46+GT_NG!J46+GT_Spot!J46+Bawana_NG!J46+Bawana_RLNG!J46+Bawana_Spot!J46</f>
        <v>173.20999999999998</v>
      </c>
      <c r="F46" s="196">
        <f>PPCL_NG!Q46+PPCL_Spot!Q46+GT_NG!Q46+GT_Spot!Q46+Bawana_NG!Q46+Bawana_RLNG!Q46+Bawana_Spot!Q46</f>
        <v>173.14544191179309</v>
      </c>
      <c r="G46" s="197">
        <f t="shared" si="1"/>
        <v>6.4558088206894126E-2</v>
      </c>
      <c r="H46" s="196">
        <f>PPCL_NG!K46+PPCL_Spot!K46+GT_NG!K46+GT_Spot!K46+Bawana_NG!K46+Bawana_RLNG!K46+Bawana_Spot!K46</f>
        <v>30.95</v>
      </c>
      <c r="I46" s="196">
        <f>PPCL_NG!R46+PPCL_Spot!R46+GT_NG!R46+GT_Spot!R46+Bawana_NG!R46+Bawana_RLNG!R46+Bawana_Spot!R46</f>
        <v>30.949564476120116</v>
      </c>
      <c r="J46" s="197">
        <f t="shared" si="2"/>
        <v>4.3552387988299301E-4</v>
      </c>
      <c r="K46" s="196">
        <f>PPCL_NG!L46+PPCL_Spot!L46+GT_NG!L46+GT_Spot!L46+Bawana_NG!L46+Bawana_RLNG!L46+Bawana_Spot!L46</f>
        <v>136.9</v>
      </c>
      <c r="L46" s="196">
        <f>PPCL_NG!S46+PPCL_Spot!S46+GT_NG!S46+GT_Spot!S46+Bawana_NG!S46+Bawana_RLNG!S46+Bawana_Spot!S46</f>
        <v>136.88343928735378</v>
      </c>
      <c r="M46" s="197">
        <f t="shared" si="3"/>
        <v>1.6560712646224829E-2</v>
      </c>
      <c r="N46" s="196">
        <f>PPCL_NG!M46+PPCL_Spot!M46+GT_NG!M46+GT_Spot!M46+Bawana_NG!M46+Bawana_RLNG!M46+Bawana_Spot!M46</f>
        <v>236.79</v>
      </c>
      <c r="O46" s="196">
        <f>PPCL_NG!T46+PPCL_Spot!T46+GT_NG!T46+GT_Spot!T46+Bawana_NG!T46+Bawana_RLNG!T46+Bawana_Spot!T46</f>
        <v>236.69893433680943</v>
      </c>
      <c r="P46" s="197">
        <f t="shared" si="4"/>
        <v>9.1065663190562418E-2</v>
      </c>
      <c r="Q46" s="197">
        <f t="shared" si="5"/>
        <v>0.28999999999997428</v>
      </c>
    </row>
    <row r="47" spans="1:17">
      <c r="A47" s="33" t="s">
        <v>89</v>
      </c>
      <c r="B47" s="196">
        <f>PPCL_NG!I47+PPCL_Spot!I47+GT_NG!I47+GT_Spot!I47+Bawana_NG!I47+Bawana_RLNG!I47+Bawana_Spot!I47</f>
        <v>330.32000000000005</v>
      </c>
      <c r="C47" s="196">
        <f>PPCL_NG!P47+PPCL_Spot!P47+GT_NG!P47+GT_Spot!P47+Bawana_NG!P47+Bawana_RLNG!P47+Bawana_Spot!P47</f>
        <v>330.20638392157423</v>
      </c>
      <c r="D47" s="197">
        <f t="shared" si="0"/>
        <v>0.11361607842582089</v>
      </c>
      <c r="E47" s="196">
        <f>PPCL_NG!J47+PPCL_Spot!J47+GT_NG!J47+GT_Spot!J47+Bawana_NG!J47+Bawana_RLNG!J47+Bawana_Spot!J47</f>
        <v>149.6</v>
      </c>
      <c r="F47" s="196">
        <f>PPCL_NG!Q47+PPCL_Spot!Q47+GT_NG!Q47+GT_Spot!Q47+Bawana_NG!Q47+Bawana_RLNG!Q47+Bawana_Spot!Q47</f>
        <v>149.5376183702065</v>
      </c>
      <c r="G47" s="197">
        <f t="shared" si="1"/>
        <v>6.2381629793492266E-2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23.489785049136881</v>
      </c>
      <c r="J47" s="197">
        <f t="shared" si="2"/>
        <v>2.1495086311773548E-4</v>
      </c>
      <c r="K47" s="196">
        <f>PPCL_NG!L47+PPCL_Spot!L47+GT_NG!L47+GT_Spot!L47+Bawana_NG!L47+Bawana_RLNG!L47+Bawana_Spot!L47</f>
        <v>107.06</v>
      </c>
      <c r="L47" s="196">
        <f>PPCL_NG!S47+PPCL_Spot!S47+GT_NG!S47+GT_Spot!S47+Bawana_NG!S47+Bawana_RLNG!S47+Bawana_Spot!S47</f>
        <v>107.04432157942084</v>
      </c>
      <c r="M47" s="197">
        <f t="shared" si="3"/>
        <v>1.5678420579163799E-2</v>
      </c>
      <c r="N47" s="196">
        <f>PPCL_NG!M47+PPCL_Spot!M47+GT_NG!M47+GT_Spot!M47+Bawana_NG!M47+Bawana_RLNG!M47+Bawana_Spot!M47</f>
        <v>236.79</v>
      </c>
      <c r="O47" s="196">
        <f>PPCL_NG!T47+PPCL_Spot!T47+GT_NG!T47+GT_Spot!T47+Bawana_NG!T47+Bawana_RLNG!T47+Bawana_Spot!T47</f>
        <v>236.70189107966149</v>
      </c>
      <c r="P47" s="197">
        <f t="shared" si="4"/>
        <v>8.810892033849882E-2</v>
      </c>
      <c r="Q47" s="197">
        <f t="shared" si="5"/>
        <v>0.28000000000009351</v>
      </c>
    </row>
    <row r="48" spans="1:17">
      <c r="A48" s="33" t="s">
        <v>90</v>
      </c>
      <c r="B48" s="196">
        <f>PPCL_NG!I48+PPCL_Spot!I48+GT_NG!I48+GT_Spot!I48+Bawana_NG!I48+Bawana_RLNG!I48+Bawana_Spot!I48</f>
        <v>330.32000000000005</v>
      </c>
      <c r="C48" s="196">
        <f>PPCL_NG!P48+PPCL_Spot!P48+GT_NG!P48+GT_Spot!P48+Bawana_NG!P48+Bawana_RLNG!P48+Bawana_Spot!P48</f>
        <v>330.20638392157423</v>
      </c>
      <c r="D48" s="197">
        <f t="shared" si="0"/>
        <v>0.11361607842582089</v>
      </c>
      <c r="E48" s="196">
        <f>PPCL_NG!J48+PPCL_Spot!J48+GT_NG!J48+GT_Spot!J48+Bawana_NG!J48+Bawana_RLNG!J48+Bawana_Spot!J48</f>
        <v>149.6</v>
      </c>
      <c r="F48" s="196">
        <f>PPCL_NG!Q48+PPCL_Spot!Q48+GT_NG!Q48+GT_Spot!Q48+Bawana_NG!Q48+Bawana_RLNG!Q48+Bawana_Spot!Q48</f>
        <v>149.5376183702065</v>
      </c>
      <c r="G48" s="197">
        <f t="shared" si="1"/>
        <v>6.2381629793492266E-2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23.489785049136881</v>
      </c>
      <c r="J48" s="197">
        <f t="shared" si="2"/>
        <v>2.1495086311773548E-4</v>
      </c>
      <c r="K48" s="196">
        <f>PPCL_NG!L48+PPCL_Spot!L48+GT_NG!L48+GT_Spot!L48+Bawana_NG!L48+Bawana_RLNG!L48+Bawana_Spot!L48</f>
        <v>107.06</v>
      </c>
      <c r="L48" s="196">
        <f>PPCL_NG!S48+PPCL_Spot!S48+GT_NG!S48+GT_Spot!S48+Bawana_NG!S48+Bawana_RLNG!S48+Bawana_Spot!S48</f>
        <v>107.04432157942084</v>
      </c>
      <c r="M48" s="197">
        <f t="shared" si="3"/>
        <v>1.5678420579163799E-2</v>
      </c>
      <c r="N48" s="196">
        <f>PPCL_NG!M48+PPCL_Spot!M48+GT_NG!M48+GT_Spot!M48+Bawana_NG!M48+Bawana_RLNG!M48+Bawana_Spot!M48</f>
        <v>236.79</v>
      </c>
      <c r="O48" s="196">
        <f>PPCL_NG!T48+PPCL_Spot!T48+GT_NG!T48+GT_Spot!T48+Bawana_NG!T48+Bawana_RLNG!T48+Bawana_Spot!T48</f>
        <v>236.70189107966149</v>
      </c>
      <c r="P48" s="197">
        <f t="shared" si="4"/>
        <v>8.810892033849882E-2</v>
      </c>
      <c r="Q48" s="197">
        <f t="shared" si="5"/>
        <v>0.28000000000009351</v>
      </c>
    </row>
    <row r="49" spans="1:17">
      <c r="A49" s="33" t="s">
        <v>91</v>
      </c>
      <c r="B49" s="196">
        <f>PPCL_NG!I49+PPCL_Spot!I49+GT_NG!I49+GT_Spot!I49+Bawana_NG!I49+Bawana_RLNG!I49+Bawana_Spot!I49</f>
        <v>330.32000000000005</v>
      </c>
      <c r="C49" s="196">
        <f>PPCL_NG!P49+PPCL_Spot!P49+GT_NG!P49+GT_Spot!P49+Bawana_NG!P49+Bawana_RLNG!P49+Bawana_Spot!P49</f>
        <v>330.20638392157423</v>
      </c>
      <c r="D49" s="197">
        <f t="shared" si="0"/>
        <v>0.11361607842582089</v>
      </c>
      <c r="E49" s="196">
        <f>PPCL_NG!J49+PPCL_Spot!J49+GT_NG!J49+GT_Spot!J49+Bawana_NG!J49+Bawana_RLNG!J49+Bawana_Spot!J49</f>
        <v>122.6</v>
      </c>
      <c r="F49" s="196">
        <f>PPCL_NG!Q49+PPCL_Spot!Q49+GT_NG!Q49+GT_Spot!Q49+Bawana_NG!Q49+Bawana_RLNG!Q49+Bawana_Spot!Q49</f>
        <v>122.5376183702065</v>
      </c>
      <c r="G49" s="197">
        <f t="shared" si="1"/>
        <v>6.2381629793492266E-2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23.489785049136881</v>
      </c>
      <c r="J49" s="197">
        <f t="shared" si="2"/>
        <v>2.1495086311773548E-4</v>
      </c>
      <c r="K49" s="196">
        <f>PPCL_NG!L49+PPCL_Spot!L49+GT_NG!L49+GT_Spot!L49+Bawana_NG!L49+Bawana_RLNG!L49+Bawana_Spot!L49</f>
        <v>107.06</v>
      </c>
      <c r="L49" s="196">
        <f>PPCL_NG!S49+PPCL_Spot!S49+GT_NG!S49+GT_Spot!S49+Bawana_NG!S49+Bawana_RLNG!S49+Bawana_Spot!S49</f>
        <v>107.04432157942084</v>
      </c>
      <c r="M49" s="197">
        <f t="shared" si="3"/>
        <v>1.5678420579163799E-2</v>
      </c>
      <c r="N49" s="196">
        <f>PPCL_NG!M49+PPCL_Spot!M49+GT_NG!M49+GT_Spot!M49+Bawana_NG!M49+Bawana_RLNG!M49+Bawana_Spot!M49</f>
        <v>236.79</v>
      </c>
      <c r="O49" s="196">
        <f>PPCL_NG!T49+PPCL_Spot!T49+GT_NG!T49+GT_Spot!T49+Bawana_NG!T49+Bawana_RLNG!T49+Bawana_Spot!T49</f>
        <v>236.70189107966149</v>
      </c>
      <c r="P49" s="197">
        <f t="shared" si="4"/>
        <v>8.810892033849882E-2</v>
      </c>
      <c r="Q49" s="197">
        <f t="shared" si="5"/>
        <v>0.28000000000009351</v>
      </c>
    </row>
    <row r="50" spans="1:17">
      <c r="A50" s="33" t="s">
        <v>92</v>
      </c>
      <c r="B50" s="196">
        <f>PPCL_NG!I50+PPCL_Spot!I50+GT_NG!I50+GT_Spot!I50+Bawana_NG!I50+Bawana_RLNG!I50+Bawana_Spot!I50</f>
        <v>330.32000000000005</v>
      </c>
      <c r="C50" s="196">
        <f>PPCL_NG!P50+PPCL_Spot!P50+GT_NG!P50+GT_Spot!P50+Bawana_NG!P50+Bawana_RLNG!P50+Bawana_Spot!P50</f>
        <v>330.20638392157423</v>
      </c>
      <c r="D50" s="197">
        <f t="shared" si="0"/>
        <v>0.11361607842582089</v>
      </c>
      <c r="E50" s="196">
        <f>PPCL_NG!J50+PPCL_Spot!J50+GT_NG!J50+GT_Spot!J50+Bawana_NG!J50+Bawana_RLNG!J50+Bawana_Spot!J50</f>
        <v>122.6</v>
      </c>
      <c r="F50" s="196">
        <f>PPCL_NG!Q50+PPCL_Spot!Q50+GT_NG!Q50+GT_Spot!Q50+Bawana_NG!Q50+Bawana_RLNG!Q50+Bawana_Spot!Q50</f>
        <v>122.5376183702065</v>
      </c>
      <c r="G50" s="197">
        <f t="shared" si="1"/>
        <v>6.2381629793492266E-2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23.489785049136881</v>
      </c>
      <c r="J50" s="197">
        <f t="shared" si="2"/>
        <v>2.1495086311773548E-4</v>
      </c>
      <c r="K50" s="196">
        <f>PPCL_NG!L50+PPCL_Spot!L50+GT_NG!L50+GT_Spot!L50+Bawana_NG!L50+Bawana_RLNG!L50+Bawana_Spot!L50</f>
        <v>107.06</v>
      </c>
      <c r="L50" s="196">
        <f>PPCL_NG!S50+PPCL_Spot!S50+GT_NG!S50+GT_Spot!S50+Bawana_NG!S50+Bawana_RLNG!S50+Bawana_Spot!S50</f>
        <v>107.04432157942084</v>
      </c>
      <c r="M50" s="197">
        <f t="shared" si="3"/>
        <v>1.5678420579163799E-2</v>
      </c>
      <c r="N50" s="196">
        <f>PPCL_NG!M50+PPCL_Spot!M50+GT_NG!M50+GT_Spot!M50+Bawana_NG!M50+Bawana_RLNG!M50+Bawana_Spot!M50</f>
        <v>236.79</v>
      </c>
      <c r="O50" s="196">
        <f>PPCL_NG!T50+PPCL_Spot!T50+GT_NG!T50+GT_Spot!T50+Bawana_NG!T50+Bawana_RLNG!T50+Bawana_Spot!T50</f>
        <v>236.70189107966149</v>
      </c>
      <c r="P50" s="197">
        <f t="shared" si="4"/>
        <v>8.810892033849882E-2</v>
      </c>
      <c r="Q50" s="197">
        <f t="shared" si="5"/>
        <v>0.28000000000009351</v>
      </c>
    </row>
    <row r="51" spans="1:17">
      <c r="A51" s="33" t="s">
        <v>93</v>
      </c>
      <c r="B51" s="196">
        <f>PPCL_NG!I51+PPCL_Spot!I51+GT_NG!I51+GT_Spot!I51+Bawana_NG!I51+Bawana_RLNG!I51+Bawana_Spot!I51</f>
        <v>330.32000000000005</v>
      </c>
      <c r="C51" s="196">
        <f>PPCL_NG!P51+PPCL_Spot!P51+GT_NG!P51+GT_Spot!P51+Bawana_NG!P51+Bawana_RLNG!P51+Bawana_Spot!P51</f>
        <v>330.21130165870113</v>
      </c>
      <c r="D51" s="197">
        <f t="shared" si="0"/>
        <v>0.10869834129891842</v>
      </c>
      <c r="E51" s="196">
        <f>PPCL_NG!J51+PPCL_Spot!J51+GT_NG!J51+GT_Spot!J51+Bawana_NG!J51+Bawana_RLNG!J51+Bawana_Spot!J51</f>
        <v>122.6</v>
      </c>
      <c r="F51" s="196">
        <f>PPCL_NG!Q51+PPCL_Spot!Q51+GT_NG!Q51+GT_Spot!Q51+Bawana_NG!Q51+Bawana_RLNG!Q51+Bawana_Spot!Q51</f>
        <v>122.53927466966545</v>
      </c>
      <c r="G51" s="197">
        <f t="shared" si="1"/>
        <v>6.0725330334548744E-2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112.43</v>
      </c>
      <c r="L51" s="196">
        <f>PPCL_NG!S51+PPCL_Spot!S51+GT_NG!S51+GT_Spot!S51+Bawana_NG!S51+Bawana_RLNG!S51+Bawana_Spot!S51</f>
        <v>112.4149704807422</v>
      </c>
      <c r="M51" s="197">
        <f t="shared" si="3"/>
        <v>1.5029519257808488E-2</v>
      </c>
      <c r="N51" s="196">
        <f>PPCL_NG!M51+PPCL_Spot!M51+GT_NG!M51+GT_Spot!M51+Bawana_NG!M51+Bawana_RLNG!M51+Bawana_Spot!M51</f>
        <v>236.79</v>
      </c>
      <c r="O51" s="196">
        <f>PPCL_NG!T51+PPCL_Spot!T51+GT_NG!T51+GT_Spot!T51+Bawana_NG!T51+Bawana_RLNG!T51+Bawana_Spot!T51</f>
        <v>236.70445319089117</v>
      </c>
      <c r="P51" s="197">
        <f t="shared" si="4"/>
        <v>8.5546809108819843E-2</v>
      </c>
      <c r="Q51" s="197">
        <f t="shared" si="5"/>
        <v>0.2700000000000955</v>
      </c>
    </row>
    <row r="52" spans="1:17">
      <c r="A52" s="33" t="s">
        <v>94</v>
      </c>
      <c r="B52" s="196">
        <f>PPCL_NG!I52+PPCL_Spot!I52+GT_NG!I52+GT_Spot!I52+Bawana_NG!I52+Bawana_RLNG!I52+Bawana_Spot!I52</f>
        <v>330.32000000000005</v>
      </c>
      <c r="C52" s="196">
        <f>PPCL_NG!P52+PPCL_Spot!P52+GT_NG!P52+GT_Spot!P52+Bawana_NG!P52+Bawana_RLNG!P52+Bawana_Spot!P52</f>
        <v>330.21130165870113</v>
      </c>
      <c r="D52" s="197">
        <f t="shared" si="0"/>
        <v>0.10869834129891842</v>
      </c>
      <c r="E52" s="196">
        <f>PPCL_NG!J52+PPCL_Spot!J52+GT_NG!J52+GT_Spot!J52+Bawana_NG!J52+Bawana_RLNG!J52+Bawana_Spot!J52</f>
        <v>122.6</v>
      </c>
      <c r="F52" s="196">
        <f>PPCL_NG!Q52+PPCL_Spot!Q52+GT_NG!Q52+GT_Spot!Q52+Bawana_NG!Q52+Bawana_RLNG!Q52+Bawana_Spot!Q52</f>
        <v>122.53927466966545</v>
      </c>
      <c r="G52" s="197">
        <f t="shared" si="1"/>
        <v>6.0725330334548744E-2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112.43</v>
      </c>
      <c r="L52" s="196">
        <f>PPCL_NG!S52+PPCL_Spot!S52+GT_NG!S52+GT_Spot!S52+Bawana_NG!S52+Bawana_RLNG!S52+Bawana_Spot!S52</f>
        <v>112.4149704807422</v>
      </c>
      <c r="M52" s="197">
        <f t="shared" si="3"/>
        <v>1.5029519257808488E-2</v>
      </c>
      <c r="N52" s="196">
        <f>PPCL_NG!M52+PPCL_Spot!M52+GT_NG!M52+GT_Spot!M52+Bawana_NG!M52+Bawana_RLNG!M52+Bawana_Spot!M52</f>
        <v>236.79</v>
      </c>
      <c r="O52" s="196">
        <f>PPCL_NG!T52+PPCL_Spot!T52+GT_NG!T52+GT_Spot!T52+Bawana_NG!T52+Bawana_RLNG!T52+Bawana_Spot!T52</f>
        <v>236.70445319089117</v>
      </c>
      <c r="P52" s="197">
        <f t="shared" si="4"/>
        <v>8.5546809108819843E-2</v>
      </c>
      <c r="Q52" s="197">
        <f t="shared" si="5"/>
        <v>0.2700000000000955</v>
      </c>
    </row>
    <row r="53" spans="1:17">
      <c r="A53" s="33" t="s">
        <v>95</v>
      </c>
      <c r="B53" s="196">
        <f>PPCL_NG!I53+PPCL_Spot!I53+GT_NG!I53+GT_Spot!I53+Bawana_NG!I53+Bawana_RLNG!I53+Bawana_Spot!I53</f>
        <v>330.32000000000005</v>
      </c>
      <c r="C53" s="196">
        <f>PPCL_NG!P53+PPCL_Spot!P53+GT_NG!P53+GT_Spot!P53+Bawana_NG!P53+Bawana_RLNG!P53+Bawana_Spot!P53</f>
        <v>330.21130165870113</v>
      </c>
      <c r="D53" s="197">
        <f t="shared" si="0"/>
        <v>0.10869834129891842</v>
      </c>
      <c r="E53" s="196">
        <f>PPCL_NG!J53+PPCL_Spot!J53+GT_NG!J53+GT_Spot!J53+Bawana_NG!J53+Bawana_RLNG!J53+Bawana_Spot!J53</f>
        <v>122.6</v>
      </c>
      <c r="F53" s="196">
        <f>PPCL_NG!Q53+PPCL_Spot!Q53+GT_NG!Q53+GT_Spot!Q53+Bawana_NG!Q53+Bawana_RLNG!Q53+Bawana_Spot!Q53</f>
        <v>122.53927466966545</v>
      </c>
      <c r="G53" s="197">
        <f t="shared" si="1"/>
        <v>6.0725330334548744E-2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112.43</v>
      </c>
      <c r="L53" s="196">
        <f>PPCL_NG!S53+PPCL_Spot!S53+GT_NG!S53+GT_Spot!S53+Bawana_NG!S53+Bawana_RLNG!S53+Bawana_Spot!S53</f>
        <v>112.4149704807422</v>
      </c>
      <c r="M53" s="197">
        <f t="shared" si="3"/>
        <v>1.5029519257808488E-2</v>
      </c>
      <c r="N53" s="196">
        <f>PPCL_NG!M53+PPCL_Spot!M53+GT_NG!M53+GT_Spot!M53+Bawana_NG!M53+Bawana_RLNG!M53+Bawana_Spot!M53</f>
        <v>236.79</v>
      </c>
      <c r="O53" s="196">
        <f>PPCL_NG!T53+PPCL_Spot!T53+GT_NG!T53+GT_Spot!T53+Bawana_NG!T53+Bawana_RLNG!T53+Bawana_Spot!T53</f>
        <v>236.70445319089117</v>
      </c>
      <c r="P53" s="197">
        <f t="shared" si="4"/>
        <v>8.5546809108819843E-2</v>
      </c>
      <c r="Q53" s="197">
        <f t="shared" si="5"/>
        <v>0.2700000000000955</v>
      </c>
    </row>
    <row r="54" spans="1:17">
      <c r="A54" s="33" t="s">
        <v>96</v>
      </c>
      <c r="B54" s="196">
        <f>PPCL_NG!I54+PPCL_Spot!I54+GT_NG!I54+GT_Spot!I54+Bawana_NG!I54+Bawana_RLNG!I54+Bawana_Spot!I54</f>
        <v>330.32000000000005</v>
      </c>
      <c r="C54" s="196">
        <f>PPCL_NG!P54+PPCL_Spot!P54+GT_NG!P54+GT_Spot!P54+Bawana_NG!P54+Bawana_RLNG!P54+Bawana_Spot!P54</f>
        <v>330.21130165870113</v>
      </c>
      <c r="D54" s="197">
        <f t="shared" si="0"/>
        <v>0.10869834129891842</v>
      </c>
      <c r="E54" s="196">
        <f>PPCL_NG!J54+PPCL_Spot!J54+GT_NG!J54+GT_Spot!J54+Bawana_NG!J54+Bawana_RLNG!J54+Bawana_Spot!J54</f>
        <v>122.6</v>
      </c>
      <c r="F54" s="196">
        <f>PPCL_NG!Q54+PPCL_Spot!Q54+GT_NG!Q54+GT_Spot!Q54+Bawana_NG!Q54+Bawana_RLNG!Q54+Bawana_Spot!Q54</f>
        <v>122.53927466966545</v>
      </c>
      <c r="G54" s="197">
        <f t="shared" si="1"/>
        <v>6.0725330334548744E-2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112.43</v>
      </c>
      <c r="L54" s="196">
        <f>PPCL_NG!S54+PPCL_Spot!S54+GT_NG!S54+GT_Spot!S54+Bawana_NG!S54+Bawana_RLNG!S54+Bawana_Spot!S54</f>
        <v>112.4149704807422</v>
      </c>
      <c r="M54" s="197">
        <f t="shared" si="3"/>
        <v>1.5029519257808488E-2</v>
      </c>
      <c r="N54" s="196">
        <f>PPCL_NG!M54+PPCL_Spot!M54+GT_NG!M54+GT_Spot!M54+Bawana_NG!M54+Bawana_RLNG!M54+Bawana_Spot!M54</f>
        <v>236.79</v>
      </c>
      <c r="O54" s="196">
        <f>PPCL_NG!T54+PPCL_Spot!T54+GT_NG!T54+GT_Spot!T54+Bawana_NG!T54+Bawana_RLNG!T54+Bawana_Spot!T54</f>
        <v>236.70445319089117</v>
      </c>
      <c r="P54" s="197">
        <f t="shared" si="4"/>
        <v>8.5546809108819843E-2</v>
      </c>
      <c r="Q54" s="197">
        <f t="shared" si="5"/>
        <v>0.2700000000000955</v>
      </c>
    </row>
    <row r="55" spans="1:17">
      <c r="A55" s="33" t="s">
        <v>97</v>
      </c>
      <c r="B55" s="196">
        <f>PPCL_NG!I55+PPCL_Spot!I55+GT_NG!I55+GT_Spot!I55+Bawana_NG!I55+Bawana_RLNG!I55+Bawana_Spot!I55</f>
        <v>328.32000000000005</v>
      </c>
      <c r="C55" s="196">
        <f>PPCL_NG!P55+PPCL_Spot!P55+GT_NG!P55+GT_Spot!P55+Bawana_NG!P55+Bawana_RLNG!P55+Bawana_Spot!P55</f>
        <v>328.22091152815011</v>
      </c>
      <c r="D55" s="197">
        <f t="shared" si="0"/>
        <v>9.9088471849938742E-2</v>
      </c>
      <c r="E55" s="196">
        <f>PPCL_NG!J55+PPCL_Spot!J55+GT_NG!J55+GT_Spot!J55+Bawana_NG!J55+Bawana_RLNG!J55+Bawana_Spot!J55</f>
        <v>122.6</v>
      </c>
      <c r="F55" s="196">
        <f>PPCL_NG!Q55+PPCL_Spot!Q55+GT_NG!Q55+GT_Spot!Q55+Bawana_NG!Q55+Bawana_RLNG!Q55+Bawana_Spot!Q55</f>
        <v>122.53565683646113</v>
      </c>
      <c r="G55" s="197">
        <f t="shared" si="1"/>
        <v>6.4343163538865156E-2</v>
      </c>
      <c r="H55" s="196">
        <f>PPCL_NG!K55+PPCL_Spot!K55+GT_NG!K55+GT_Spot!K55+Bawana_NG!K55+Bawana_RLNG!K55+Bawana_Spot!K55</f>
        <v>23.49</v>
      </c>
      <c r="I55" s="196">
        <f>PPCL_NG!R55+PPCL_Spot!R55+GT_NG!R55+GT_Spot!R55+Bawana_NG!R55+Bawana_RLNG!R55+Bawana_Spot!R55</f>
        <v>23.49</v>
      </c>
      <c r="J55" s="197">
        <f t="shared" si="2"/>
        <v>0</v>
      </c>
      <c r="K55" s="196">
        <f>PPCL_NG!L55+PPCL_Spot!L55+GT_NG!L55+GT_Spot!L55+Bawana_NG!L55+Bawana_RLNG!L55+Bawana_Spot!L55</f>
        <v>112.43</v>
      </c>
      <c r="L55" s="196">
        <f>PPCL_NG!S55+PPCL_Spot!S55+GT_NG!S55+GT_Spot!S55+Bawana_NG!S55+Bawana_RLNG!S55+Bawana_Spot!S55</f>
        <v>112.41407506702413</v>
      </c>
      <c r="M55" s="197">
        <f t="shared" si="3"/>
        <v>1.5924932975877937E-2</v>
      </c>
      <c r="N55" s="196">
        <f>PPCL_NG!M55+PPCL_Spot!M55+GT_NG!M55+GT_Spot!M55+Bawana_NG!M55+Bawana_RLNG!M55+Bawana_Spot!M55</f>
        <v>236.79</v>
      </c>
      <c r="O55" s="196">
        <f>PPCL_NG!T55+PPCL_Spot!T55+GT_NG!T55+GT_Spot!T55+Bawana_NG!T55+Bawana_RLNG!T55+Bawana_Spot!T55</f>
        <v>236.69935656836458</v>
      </c>
      <c r="P55" s="197">
        <f t="shared" si="4"/>
        <v>9.0643431635413663E-2</v>
      </c>
      <c r="Q55" s="197">
        <f t="shared" si="5"/>
        <v>0.2700000000000955</v>
      </c>
    </row>
    <row r="56" spans="1:17">
      <c r="A56" s="33" t="s">
        <v>98</v>
      </c>
      <c r="B56" s="196">
        <f>PPCL_NG!I56+PPCL_Spot!I56+GT_NG!I56+GT_Spot!I56+Bawana_NG!I56+Bawana_RLNG!I56+Bawana_Spot!I56</f>
        <v>328.32000000000005</v>
      </c>
      <c r="C56" s="196">
        <f>PPCL_NG!P56+PPCL_Spot!P56+GT_NG!P56+GT_Spot!P56+Bawana_NG!P56+Bawana_RLNG!P56+Bawana_Spot!P56</f>
        <v>328.22091152815011</v>
      </c>
      <c r="D56" s="197">
        <f t="shared" si="0"/>
        <v>9.9088471849938742E-2</v>
      </c>
      <c r="E56" s="196">
        <f>PPCL_NG!J56+PPCL_Spot!J56+GT_NG!J56+GT_Spot!J56+Bawana_NG!J56+Bawana_RLNG!J56+Bawana_Spot!J56</f>
        <v>122.6</v>
      </c>
      <c r="F56" s="196">
        <f>PPCL_NG!Q56+PPCL_Spot!Q56+GT_NG!Q56+GT_Spot!Q56+Bawana_NG!Q56+Bawana_RLNG!Q56+Bawana_Spot!Q56</f>
        <v>122.53565683646113</v>
      </c>
      <c r="G56" s="197">
        <f t="shared" si="1"/>
        <v>6.4343163538865156E-2</v>
      </c>
      <c r="H56" s="196">
        <f>PPCL_NG!K56+PPCL_Spot!K56+GT_NG!K56+GT_Spot!K56+Bawana_NG!K56+Bawana_RLNG!K56+Bawana_Spot!K56</f>
        <v>23.49</v>
      </c>
      <c r="I56" s="196">
        <f>PPCL_NG!R56+PPCL_Spot!R56+GT_NG!R56+GT_Spot!R56+Bawana_NG!R56+Bawana_RLNG!R56+Bawana_Spot!R56</f>
        <v>23.49</v>
      </c>
      <c r="J56" s="197">
        <f t="shared" si="2"/>
        <v>0</v>
      </c>
      <c r="K56" s="196">
        <f>PPCL_NG!L56+PPCL_Spot!L56+GT_NG!L56+GT_Spot!L56+Bawana_NG!L56+Bawana_RLNG!L56+Bawana_Spot!L56</f>
        <v>112.43</v>
      </c>
      <c r="L56" s="196">
        <f>PPCL_NG!S56+PPCL_Spot!S56+GT_NG!S56+GT_Spot!S56+Bawana_NG!S56+Bawana_RLNG!S56+Bawana_Spot!S56</f>
        <v>112.41407506702413</v>
      </c>
      <c r="M56" s="197">
        <f t="shared" si="3"/>
        <v>1.5924932975877937E-2</v>
      </c>
      <c r="N56" s="196">
        <f>PPCL_NG!M56+PPCL_Spot!M56+GT_NG!M56+GT_Spot!M56+Bawana_NG!M56+Bawana_RLNG!M56+Bawana_Spot!M56</f>
        <v>236.79</v>
      </c>
      <c r="O56" s="196">
        <f>PPCL_NG!T56+PPCL_Spot!T56+GT_NG!T56+GT_Spot!T56+Bawana_NG!T56+Bawana_RLNG!T56+Bawana_Spot!T56</f>
        <v>236.69935656836458</v>
      </c>
      <c r="P56" s="197">
        <f t="shared" si="4"/>
        <v>9.0643431635413663E-2</v>
      </c>
      <c r="Q56" s="197">
        <f t="shared" si="5"/>
        <v>0.2700000000000955</v>
      </c>
    </row>
    <row r="57" spans="1:17">
      <c r="A57" s="33" t="s">
        <v>99</v>
      </c>
      <c r="B57" s="196">
        <f>PPCL_NG!I57+PPCL_Spot!I57+GT_NG!I57+GT_Spot!I57+Bawana_NG!I57+Bawana_RLNG!I57+Bawana_Spot!I57</f>
        <v>328.32000000000005</v>
      </c>
      <c r="C57" s="196">
        <f>PPCL_NG!P57+PPCL_Spot!P57+GT_NG!P57+GT_Spot!P57+Bawana_NG!P57+Bawana_RLNG!P57+Bawana_Spot!P57</f>
        <v>328.22091152815011</v>
      </c>
      <c r="D57" s="197">
        <f t="shared" si="0"/>
        <v>9.9088471849938742E-2</v>
      </c>
      <c r="E57" s="196">
        <f>PPCL_NG!J57+PPCL_Spot!J57+GT_NG!J57+GT_Spot!J57+Bawana_NG!J57+Bawana_RLNG!J57+Bawana_Spot!J57</f>
        <v>122.6</v>
      </c>
      <c r="F57" s="196">
        <f>PPCL_NG!Q57+PPCL_Spot!Q57+GT_NG!Q57+GT_Spot!Q57+Bawana_NG!Q57+Bawana_RLNG!Q57+Bawana_Spot!Q57</f>
        <v>122.53565683646113</v>
      </c>
      <c r="G57" s="197">
        <f t="shared" si="1"/>
        <v>6.4343163538865156E-2</v>
      </c>
      <c r="H57" s="196">
        <f>PPCL_NG!K57+PPCL_Spot!K57+GT_NG!K57+GT_Spot!K57+Bawana_NG!K57+Bawana_RLNG!K57+Bawana_Spot!K57</f>
        <v>23.49</v>
      </c>
      <c r="I57" s="196">
        <f>PPCL_NG!R57+PPCL_Spot!R57+GT_NG!R57+GT_Spot!R57+Bawana_NG!R57+Bawana_RLNG!R57+Bawana_Spot!R57</f>
        <v>23.49</v>
      </c>
      <c r="J57" s="197">
        <f t="shared" si="2"/>
        <v>0</v>
      </c>
      <c r="K57" s="196">
        <f>PPCL_NG!L57+PPCL_Spot!L57+GT_NG!L57+GT_Spot!L57+Bawana_NG!L57+Bawana_RLNG!L57+Bawana_Spot!L57</f>
        <v>112.43</v>
      </c>
      <c r="L57" s="196">
        <f>PPCL_NG!S57+PPCL_Spot!S57+GT_NG!S57+GT_Spot!S57+Bawana_NG!S57+Bawana_RLNG!S57+Bawana_Spot!S57</f>
        <v>112.41407506702413</v>
      </c>
      <c r="M57" s="197">
        <f t="shared" si="3"/>
        <v>1.5924932975877937E-2</v>
      </c>
      <c r="N57" s="196">
        <f>PPCL_NG!M57+PPCL_Spot!M57+GT_NG!M57+GT_Spot!M57+Bawana_NG!M57+Bawana_RLNG!M57+Bawana_Spot!M57</f>
        <v>236.79</v>
      </c>
      <c r="O57" s="196">
        <f>PPCL_NG!T57+PPCL_Spot!T57+GT_NG!T57+GT_Spot!T57+Bawana_NG!T57+Bawana_RLNG!T57+Bawana_Spot!T57</f>
        <v>236.69935656836458</v>
      </c>
      <c r="P57" s="197">
        <f t="shared" si="4"/>
        <v>9.0643431635413663E-2</v>
      </c>
      <c r="Q57" s="197">
        <f t="shared" si="5"/>
        <v>0.2700000000000955</v>
      </c>
    </row>
    <row r="58" spans="1:17">
      <c r="A58" s="33" t="s">
        <v>100</v>
      </c>
      <c r="B58" s="196">
        <f>PPCL_NG!I58+PPCL_Spot!I58+GT_NG!I58+GT_Spot!I58+Bawana_NG!I58+Bawana_RLNG!I58+Bawana_Spot!I58</f>
        <v>328.32000000000005</v>
      </c>
      <c r="C58" s="196">
        <f>PPCL_NG!P58+PPCL_Spot!P58+GT_NG!P58+GT_Spot!P58+Bawana_NG!P58+Bawana_RLNG!P58+Bawana_Spot!P58</f>
        <v>328.22091152815011</v>
      </c>
      <c r="D58" s="197">
        <f t="shared" si="0"/>
        <v>9.9088471849938742E-2</v>
      </c>
      <c r="E58" s="196">
        <f>PPCL_NG!J58+PPCL_Spot!J58+GT_NG!J58+GT_Spot!J58+Bawana_NG!J58+Bawana_RLNG!J58+Bawana_Spot!J58</f>
        <v>122.6</v>
      </c>
      <c r="F58" s="196">
        <f>PPCL_NG!Q58+PPCL_Spot!Q58+GT_NG!Q58+GT_Spot!Q58+Bawana_NG!Q58+Bawana_RLNG!Q58+Bawana_Spot!Q58</f>
        <v>122.53565683646113</v>
      </c>
      <c r="G58" s="197">
        <f t="shared" si="1"/>
        <v>6.4343163538865156E-2</v>
      </c>
      <c r="H58" s="196">
        <f>PPCL_NG!K58+PPCL_Spot!K58+GT_NG!K58+GT_Spot!K58+Bawana_NG!K58+Bawana_RLNG!K58+Bawana_Spot!K58</f>
        <v>23.49</v>
      </c>
      <c r="I58" s="196">
        <f>PPCL_NG!R58+PPCL_Spot!R58+GT_NG!R58+GT_Spot!R58+Bawana_NG!R58+Bawana_RLNG!R58+Bawana_Spot!R58</f>
        <v>23.49</v>
      </c>
      <c r="J58" s="197">
        <f t="shared" si="2"/>
        <v>0</v>
      </c>
      <c r="K58" s="196">
        <f>PPCL_NG!L58+PPCL_Spot!L58+GT_NG!L58+GT_Spot!L58+Bawana_NG!L58+Bawana_RLNG!L58+Bawana_Spot!L58</f>
        <v>112.43</v>
      </c>
      <c r="L58" s="196">
        <f>PPCL_NG!S58+PPCL_Spot!S58+GT_NG!S58+GT_Spot!S58+Bawana_NG!S58+Bawana_RLNG!S58+Bawana_Spot!S58</f>
        <v>112.41407506702413</v>
      </c>
      <c r="M58" s="197">
        <f t="shared" si="3"/>
        <v>1.5924932975877937E-2</v>
      </c>
      <c r="N58" s="196">
        <f>PPCL_NG!M58+PPCL_Spot!M58+GT_NG!M58+GT_Spot!M58+Bawana_NG!M58+Bawana_RLNG!M58+Bawana_Spot!M58</f>
        <v>236.79</v>
      </c>
      <c r="O58" s="196">
        <f>PPCL_NG!T58+PPCL_Spot!T58+GT_NG!T58+GT_Spot!T58+Bawana_NG!T58+Bawana_RLNG!T58+Bawana_Spot!T58</f>
        <v>236.69935656836458</v>
      </c>
      <c r="P58" s="197">
        <f t="shared" si="4"/>
        <v>9.0643431635413663E-2</v>
      </c>
      <c r="Q58" s="197">
        <f t="shared" si="5"/>
        <v>0.2700000000000955</v>
      </c>
    </row>
    <row r="59" spans="1:17">
      <c r="A59" s="33" t="s">
        <v>101</v>
      </c>
      <c r="B59" s="196">
        <f>PPCL_NG!I59+PPCL_Spot!I59+GT_NG!I59+GT_Spot!I59+Bawana_NG!I59+Bawana_RLNG!I59+Bawana_Spot!I59</f>
        <v>328.32000000000005</v>
      </c>
      <c r="C59" s="196">
        <f>PPCL_NG!P59+PPCL_Spot!P59+GT_NG!P59+GT_Spot!P59+Bawana_NG!P59+Bawana_RLNG!P59+Bawana_Spot!P59</f>
        <v>328.22091152815011</v>
      </c>
      <c r="D59" s="197">
        <f t="shared" si="0"/>
        <v>9.9088471849938742E-2</v>
      </c>
      <c r="E59" s="196">
        <f>PPCL_NG!J59+PPCL_Spot!J59+GT_NG!J59+GT_Spot!J59+Bawana_NG!J59+Bawana_RLNG!J59+Bawana_Spot!J59</f>
        <v>122.6</v>
      </c>
      <c r="F59" s="196">
        <f>PPCL_NG!Q59+PPCL_Spot!Q59+GT_NG!Q59+GT_Spot!Q59+Bawana_NG!Q59+Bawana_RLNG!Q59+Bawana_Spot!Q59</f>
        <v>122.53565683646113</v>
      </c>
      <c r="G59" s="197">
        <f t="shared" si="1"/>
        <v>6.4343163538865156E-2</v>
      </c>
      <c r="H59" s="196">
        <f>PPCL_NG!K59+PPCL_Spot!K59+GT_NG!K59+GT_Spot!K59+Bawana_NG!K59+Bawana_RLNG!K59+Bawana_Spot!K59</f>
        <v>23.49</v>
      </c>
      <c r="I59" s="196">
        <f>PPCL_NG!R59+PPCL_Spot!R59+GT_NG!R59+GT_Spot!R59+Bawana_NG!R59+Bawana_RLNG!R59+Bawana_Spot!R59</f>
        <v>23.49</v>
      </c>
      <c r="J59" s="197">
        <f t="shared" si="2"/>
        <v>0</v>
      </c>
      <c r="K59" s="196">
        <f>PPCL_NG!L59+PPCL_Spot!L59+GT_NG!L59+GT_Spot!L59+Bawana_NG!L59+Bawana_RLNG!L59+Bawana_Spot!L59</f>
        <v>112.43</v>
      </c>
      <c r="L59" s="196">
        <f>PPCL_NG!S59+PPCL_Spot!S59+GT_NG!S59+GT_Spot!S59+Bawana_NG!S59+Bawana_RLNG!S59+Bawana_Spot!S59</f>
        <v>112.41407506702413</v>
      </c>
      <c r="M59" s="197">
        <f t="shared" si="3"/>
        <v>1.5924932975877937E-2</v>
      </c>
      <c r="N59" s="196">
        <f>PPCL_NG!M59+PPCL_Spot!M59+GT_NG!M59+GT_Spot!M59+Bawana_NG!M59+Bawana_RLNG!M59+Bawana_Spot!M59</f>
        <v>236.79</v>
      </c>
      <c r="O59" s="196">
        <f>PPCL_NG!T59+PPCL_Spot!T59+GT_NG!T59+GT_Spot!T59+Bawana_NG!T59+Bawana_RLNG!T59+Bawana_Spot!T59</f>
        <v>236.69935656836458</v>
      </c>
      <c r="P59" s="197">
        <f t="shared" si="4"/>
        <v>9.0643431635413663E-2</v>
      </c>
      <c r="Q59" s="197">
        <f t="shared" si="5"/>
        <v>0.2700000000000955</v>
      </c>
    </row>
    <row r="60" spans="1:17">
      <c r="A60" s="33" t="s">
        <v>102</v>
      </c>
      <c r="B60" s="196">
        <f>PPCL_NG!I60+PPCL_Spot!I60+GT_NG!I60+GT_Spot!I60+Bawana_NG!I60+Bawana_RLNG!I60+Bawana_Spot!I60</f>
        <v>328.32000000000005</v>
      </c>
      <c r="C60" s="196">
        <f>PPCL_NG!P60+PPCL_Spot!P60+GT_NG!P60+GT_Spot!P60+Bawana_NG!P60+Bawana_RLNG!P60+Bawana_Spot!P60</f>
        <v>328.22091152815011</v>
      </c>
      <c r="D60" s="197">
        <f t="shared" si="0"/>
        <v>9.9088471849938742E-2</v>
      </c>
      <c r="E60" s="196">
        <f>PPCL_NG!J60+PPCL_Spot!J60+GT_NG!J60+GT_Spot!J60+Bawana_NG!J60+Bawana_RLNG!J60+Bawana_Spot!J60</f>
        <v>122.6</v>
      </c>
      <c r="F60" s="196">
        <f>PPCL_NG!Q60+PPCL_Spot!Q60+GT_NG!Q60+GT_Spot!Q60+Bawana_NG!Q60+Bawana_RLNG!Q60+Bawana_Spot!Q60</f>
        <v>122.53565683646113</v>
      </c>
      <c r="G60" s="197">
        <f t="shared" si="1"/>
        <v>6.4343163538865156E-2</v>
      </c>
      <c r="H60" s="196">
        <f>PPCL_NG!K60+PPCL_Spot!K60+GT_NG!K60+GT_Spot!K60+Bawana_NG!K60+Bawana_RLNG!K60+Bawana_Spot!K60</f>
        <v>23.49</v>
      </c>
      <c r="I60" s="196">
        <f>PPCL_NG!R60+PPCL_Spot!R60+GT_NG!R60+GT_Spot!R60+Bawana_NG!R60+Bawana_RLNG!R60+Bawana_Spot!R60</f>
        <v>23.49</v>
      </c>
      <c r="J60" s="197">
        <f t="shared" si="2"/>
        <v>0</v>
      </c>
      <c r="K60" s="196">
        <f>PPCL_NG!L60+PPCL_Spot!L60+GT_NG!L60+GT_Spot!L60+Bawana_NG!L60+Bawana_RLNG!L60+Bawana_Spot!L60</f>
        <v>112.43</v>
      </c>
      <c r="L60" s="196">
        <f>PPCL_NG!S60+PPCL_Spot!S60+GT_NG!S60+GT_Spot!S60+Bawana_NG!S60+Bawana_RLNG!S60+Bawana_Spot!S60</f>
        <v>112.41407506702413</v>
      </c>
      <c r="M60" s="197">
        <f t="shared" si="3"/>
        <v>1.5924932975877937E-2</v>
      </c>
      <c r="N60" s="196">
        <f>PPCL_NG!M60+PPCL_Spot!M60+GT_NG!M60+GT_Spot!M60+Bawana_NG!M60+Bawana_RLNG!M60+Bawana_Spot!M60</f>
        <v>236.79</v>
      </c>
      <c r="O60" s="196">
        <f>PPCL_NG!T60+PPCL_Spot!T60+GT_NG!T60+GT_Spot!T60+Bawana_NG!T60+Bawana_RLNG!T60+Bawana_Spot!T60</f>
        <v>236.69935656836458</v>
      </c>
      <c r="P60" s="197">
        <f t="shared" si="4"/>
        <v>9.0643431635413663E-2</v>
      </c>
      <c r="Q60" s="197">
        <f t="shared" si="5"/>
        <v>0.2700000000000955</v>
      </c>
    </row>
    <row r="61" spans="1:17">
      <c r="A61" s="33" t="s">
        <v>103</v>
      </c>
      <c r="B61" s="196">
        <f>PPCL_NG!I61+PPCL_Spot!I61+GT_NG!I61+GT_Spot!I61+Bawana_NG!I61+Bawana_RLNG!I61+Bawana_Spot!I61</f>
        <v>328.32000000000005</v>
      </c>
      <c r="C61" s="196">
        <f>PPCL_NG!P61+PPCL_Spot!P61+GT_NG!P61+GT_Spot!P61+Bawana_NG!P61+Bawana_RLNG!P61+Bawana_Spot!P61</f>
        <v>328.22091152815011</v>
      </c>
      <c r="D61" s="197">
        <f t="shared" si="0"/>
        <v>9.9088471849938742E-2</v>
      </c>
      <c r="E61" s="196">
        <f>PPCL_NG!J61+PPCL_Spot!J61+GT_NG!J61+GT_Spot!J61+Bawana_NG!J61+Bawana_RLNG!J61+Bawana_Spot!J61</f>
        <v>122.6</v>
      </c>
      <c r="F61" s="196">
        <f>PPCL_NG!Q61+PPCL_Spot!Q61+GT_NG!Q61+GT_Spot!Q61+Bawana_NG!Q61+Bawana_RLNG!Q61+Bawana_Spot!Q61</f>
        <v>122.53565683646113</v>
      </c>
      <c r="G61" s="197">
        <f t="shared" si="1"/>
        <v>6.4343163538865156E-2</v>
      </c>
      <c r="H61" s="196">
        <f>PPCL_NG!K61+PPCL_Spot!K61+GT_NG!K61+GT_Spot!K61+Bawana_NG!K61+Bawana_RLNG!K61+Bawana_Spot!K61</f>
        <v>23.49</v>
      </c>
      <c r="I61" s="196">
        <f>PPCL_NG!R61+PPCL_Spot!R61+GT_NG!R61+GT_Spot!R61+Bawana_NG!R61+Bawana_RLNG!R61+Bawana_Spot!R61</f>
        <v>23.49</v>
      </c>
      <c r="J61" s="197">
        <f t="shared" si="2"/>
        <v>0</v>
      </c>
      <c r="K61" s="196">
        <f>PPCL_NG!L61+PPCL_Spot!L61+GT_NG!L61+GT_Spot!L61+Bawana_NG!L61+Bawana_RLNG!L61+Bawana_Spot!L61</f>
        <v>112.43</v>
      </c>
      <c r="L61" s="196">
        <f>PPCL_NG!S61+PPCL_Spot!S61+GT_NG!S61+GT_Spot!S61+Bawana_NG!S61+Bawana_RLNG!S61+Bawana_Spot!S61</f>
        <v>112.41407506702413</v>
      </c>
      <c r="M61" s="197">
        <f t="shared" si="3"/>
        <v>1.5924932975877937E-2</v>
      </c>
      <c r="N61" s="196">
        <f>PPCL_NG!M61+PPCL_Spot!M61+GT_NG!M61+GT_Spot!M61+Bawana_NG!M61+Bawana_RLNG!M61+Bawana_Spot!M61</f>
        <v>236.79</v>
      </c>
      <c r="O61" s="196">
        <f>PPCL_NG!T61+PPCL_Spot!T61+GT_NG!T61+GT_Spot!T61+Bawana_NG!T61+Bawana_RLNG!T61+Bawana_Spot!T61</f>
        <v>236.69935656836458</v>
      </c>
      <c r="P61" s="197">
        <f t="shared" si="4"/>
        <v>9.0643431635413663E-2</v>
      </c>
      <c r="Q61" s="197">
        <f t="shared" si="5"/>
        <v>0.2700000000000955</v>
      </c>
    </row>
    <row r="62" spans="1:17">
      <c r="A62" s="33" t="s">
        <v>104</v>
      </c>
      <c r="B62" s="196">
        <f>PPCL_NG!I62+PPCL_Spot!I62+GT_NG!I62+GT_Spot!I62+Bawana_NG!I62+Bawana_RLNG!I62+Bawana_Spot!I62</f>
        <v>328.32000000000005</v>
      </c>
      <c r="C62" s="196">
        <f>PPCL_NG!P62+PPCL_Spot!P62+GT_NG!P62+GT_Spot!P62+Bawana_NG!P62+Bawana_RLNG!P62+Bawana_Spot!P62</f>
        <v>328.22091152815011</v>
      </c>
      <c r="D62" s="197">
        <f t="shared" si="0"/>
        <v>9.9088471849938742E-2</v>
      </c>
      <c r="E62" s="196">
        <f>PPCL_NG!J62+PPCL_Spot!J62+GT_NG!J62+GT_Spot!J62+Bawana_NG!J62+Bawana_RLNG!J62+Bawana_Spot!J62</f>
        <v>122.6</v>
      </c>
      <c r="F62" s="196">
        <f>PPCL_NG!Q62+PPCL_Spot!Q62+GT_NG!Q62+GT_Spot!Q62+Bawana_NG!Q62+Bawana_RLNG!Q62+Bawana_Spot!Q62</f>
        <v>122.53565683646113</v>
      </c>
      <c r="G62" s="197">
        <f t="shared" si="1"/>
        <v>6.4343163538865156E-2</v>
      </c>
      <c r="H62" s="196">
        <f>PPCL_NG!K62+PPCL_Spot!K62+GT_NG!K62+GT_Spot!K62+Bawana_NG!K62+Bawana_RLNG!K62+Bawana_Spot!K62</f>
        <v>23.49</v>
      </c>
      <c r="I62" s="196">
        <f>PPCL_NG!R62+PPCL_Spot!R62+GT_NG!R62+GT_Spot!R62+Bawana_NG!R62+Bawana_RLNG!R62+Bawana_Spot!R62</f>
        <v>23.49</v>
      </c>
      <c r="J62" s="197">
        <f t="shared" si="2"/>
        <v>0</v>
      </c>
      <c r="K62" s="196">
        <f>PPCL_NG!L62+PPCL_Spot!L62+GT_NG!L62+GT_Spot!L62+Bawana_NG!L62+Bawana_RLNG!L62+Bawana_Spot!L62</f>
        <v>112.43</v>
      </c>
      <c r="L62" s="196">
        <f>PPCL_NG!S62+PPCL_Spot!S62+GT_NG!S62+GT_Spot!S62+Bawana_NG!S62+Bawana_RLNG!S62+Bawana_Spot!S62</f>
        <v>112.41407506702413</v>
      </c>
      <c r="M62" s="197">
        <f t="shared" si="3"/>
        <v>1.5924932975877937E-2</v>
      </c>
      <c r="N62" s="196">
        <f>PPCL_NG!M62+PPCL_Spot!M62+GT_NG!M62+GT_Spot!M62+Bawana_NG!M62+Bawana_RLNG!M62+Bawana_Spot!M62</f>
        <v>236.79</v>
      </c>
      <c r="O62" s="196">
        <f>PPCL_NG!T62+PPCL_Spot!T62+GT_NG!T62+GT_Spot!T62+Bawana_NG!T62+Bawana_RLNG!T62+Bawana_Spot!T62</f>
        <v>236.69935656836458</v>
      </c>
      <c r="P62" s="197">
        <f t="shared" si="4"/>
        <v>9.0643431635413663E-2</v>
      </c>
      <c r="Q62" s="197">
        <f t="shared" si="5"/>
        <v>0.2700000000000955</v>
      </c>
    </row>
    <row r="63" spans="1:17">
      <c r="A63" s="33" t="s">
        <v>105</v>
      </c>
      <c r="B63" s="196">
        <f>PPCL_NG!I63+PPCL_Spot!I63+GT_NG!I63+GT_Spot!I63+Bawana_NG!I63+Bawana_RLNG!I63+Bawana_Spot!I63</f>
        <v>328.32000000000005</v>
      </c>
      <c r="C63" s="196">
        <f>PPCL_NG!P63+PPCL_Spot!P63+GT_NG!P63+GT_Spot!P63+Bawana_NG!P63+Bawana_RLNG!P63+Bawana_Spot!P63</f>
        <v>328.22091152815011</v>
      </c>
      <c r="D63" s="197">
        <f t="shared" si="0"/>
        <v>9.9088471849938742E-2</v>
      </c>
      <c r="E63" s="196">
        <f>PPCL_NG!J63+PPCL_Spot!J63+GT_NG!J63+GT_Spot!J63+Bawana_NG!J63+Bawana_RLNG!J63+Bawana_Spot!J63</f>
        <v>122.6</v>
      </c>
      <c r="F63" s="196">
        <f>PPCL_NG!Q63+PPCL_Spot!Q63+GT_NG!Q63+GT_Spot!Q63+Bawana_NG!Q63+Bawana_RLNG!Q63+Bawana_Spot!Q63</f>
        <v>122.53565683646113</v>
      </c>
      <c r="G63" s="197">
        <f t="shared" si="1"/>
        <v>6.4343163538865156E-2</v>
      </c>
      <c r="H63" s="196">
        <f>PPCL_NG!K63+PPCL_Spot!K63+GT_NG!K63+GT_Spot!K63+Bawana_NG!K63+Bawana_RLNG!K63+Bawana_Spot!K63</f>
        <v>23.49</v>
      </c>
      <c r="I63" s="196">
        <f>PPCL_NG!R63+PPCL_Spot!R63+GT_NG!R63+GT_Spot!R63+Bawana_NG!R63+Bawana_RLNG!R63+Bawana_Spot!R63</f>
        <v>23.49</v>
      </c>
      <c r="J63" s="197">
        <f t="shared" si="2"/>
        <v>0</v>
      </c>
      <c r="K63" s="196">
        <f>PPCL_NG!L63+PPCL_Spot!L63+GT_NG!L63+GT_Spot!L63+Bawana_NG!L63+Bawana_RLNG!L63+Bawana_Spot!L63</f>
        <v>112.43</v>
      </c>
      <c r="L63" s="196">
        <f>PPCL_NG!S63+PPCL_Spot!S63+GT_NG!S63+GT_Spot!S63+Bawana_NG!S63+Bawana_RLNG!S63+Bawana_Spot!S63</f>
        <v>112.41407506702413</v>
      </c>
      <c r="M63" s="197">
        <f t="shared" si="3"/>
        <v>1.5924932975877937E-2</v>
      </c>
      <c r="N63" s="196">
        <f>PPCL_NG!M63+PPCL_Spot!M63+GT_NG!M63+GT_Spot!M63+Bawana_NG!M63+Bawana_RLNG!M63+Bawana_Spot!M63</f>
        <v>236.79</v>
      </c>
      <c r="O63" s="196">
        <f>PPCL_NG!T63+PPCL_Spot!T63+GT_NG!T63+GT_Spot!T63+Bawana_NG!T63+Bawana_RLNG!T63+Bawana_Spot!T63</f>
        <v>236.69935656836458</v>
      </c>
      <c r="P63" s="197">
        <f t="shared" si="4"/>
        <v>9.0643431635413663E-2</v>
      </c>
      <c r="Q63" s="197">
        <f t="shared" si="5"/>
        <v>0.2700000000000955</v>
      </c>
    </row>
    <row r="64" spans="1:17">
      <c r="A64" s="33" t="s">
        <v>106</v>
      </c>
      <c r="B64" s="196">
        <f>PPCL_NG!I64+PPCL_Spot!I64+GT_NG!I64+GT_Spot!I64+Bawana_NG!I64+Bawana_RLNG!I64+Bawana_Spot!I64</f>
        <v>328.32000000000005</v>
      </c>
      <c r="C64" s="196">
        <f>PPCL_NG!P64+PPCL_Spot!P64+GT_NG!P64+GT_Spot!P64+Bawana_NG!P64+Bawana_RLNG!P64+Bawana_Spot!P64</f>
        <v>328.22091152815011</v>
      </c>
      <c r="D64" s="197">
        <f t="shared" si="0"/>
        <v>9.9088471849938742E-2</v>
      </c>
      <c r="E64" s="196">
        <f>PPCL_NG!J64+PPCL_Spot!J64+GT_NG!J64+GT_Spot!J64+Bawana_NG!J64+Bawana_RLNG!J64+Bawana_Spot!J64</f>
        <v>122.6</v>
      </c>
      <c r="F64" s="196">
        <f>PPCL_NG!Q64+PPCL_Spot!Q64+GT_NG!Q64+GT_Spot!Q64+Bawana_NG!Q64+Bawana_RLNG!Q64+Bawana_Spot!Q64</f>
        <v>122.53565683646113</v>
      </c>
      <c r="G64" s="197">
        <f t="shared" si="1"/>
        <v>6.4343163538865156E-2</v>
      </c>
      <c r="H64" s="196">
        <f>PPCL_NG!K64+PPCL_Spot!K64+GT_NG!K64+GT_Spot!K64+Bawana_NG!K64+Bawana_RLNG!K64+Bawana_Spot!K64</f>
        <v>23.49</v>
      </c>
      <c r="I64" s="196">
        <f>PPCL_NG!R64+PPCL_Spot!R64+GT_NG!R64+GT_Spot!R64+Bawana_NG!R64+Bawana_RLNG!R64+Bawana_Spot!R64</f>
        <v>23.49</v>
      </c>
      <c r="J64" s="197">
        <f t="shared" si="2"/>
        <v>0</v>
      </c>
      <c r="K64" s="196">
        <f>PPCL_NG!L64+PPCL_Spot!L64+GT_NG!L64+GT_Spot!L64+Bawana_NG!L64+Bawana_RLNG!L64+Bawana_Spot!L64</f>
        <v>112.43</v>
      </c>
      <c r="L64" s="196">
        <f>PPCL_NG!S64+PPCL_Spot!S64+GT_NG!S64+GT_Spot!S64+Bawana_NG!S64+Bawana_RLNG!S64+Bawana_Spot!S64</f>
        <v>112.41407506702413</v>
      </c>
      <c r="M64" s="197">
        <f t="shared" si="3"/>
        <v>1.5924932975877937E-2</v>
      </c>
      <c r="N64" s="196">
        <f>PPCL_NG!M64+PPCL_Spot!M64+GT_NG!M64+GT_Spot!M64+Bawana_NG!M64+Bawana_RLNG!M64+Bawana_Spot!M64</f>
        <v>236.79</v>
      </c>
      <c r="O64" s="196">
        <f>PPCL_NG!T64+PPCL_Spot!T64+GT_NG!T64+GT_Spot!T64+Bawana_NG!T64+Bawana_RLNG!T64+Bawana_Spot!T64</f>
        <v>236.69935656836458</v>
      </c>
      <c r="P64" s="197">
        <f t="shared" si="4"/>
        <v>9.0643431635413663E-2</v>
      </c>
      <c r="Q64" s="197">
        <f t="shared" si="5"/>
        <v>0.2700000000000955</v>
      </c>
    </row>
    <row r="65" spans="1:17">
      <c r="A65" s="33" t="s">
        <v>107</v>
      </c>
      <c r="B65" s="196">
        <f>PPCL_NG!I65+PPCL_Spot!I65+GT_NG!I65+GT_Spot!I65+Bawana_NG!I65+Bawana_RLNG!I65+Bawana_Spot!I65</f>
        <v>328.32000000000005</v>
      </c>
      <c r="C65" s="196">
        <f>PPCL_NG!P65+PPCL_Spot!P65+GT_NG!P65+GT_Spot!P65+Bawana_NG!P65+Bawana_RLNG!P65+Bawana_Spot!P65</f>
        <v>328.22091152815011</v>
      </c>
      <c r="D65" s="197">
        <f t="shared" si="0"/>
        <v>9.9088471849938742E-2</v>
      </c>
      <c r="E65" s="196">
        <f>PPCL_NG!J65+PPCL_Spot!J65+GT_NG!J65+GT_Spot!J65+Bawana_NG!J65+Bawana_RLNG!J65+Bawana_Spot!J65</f>
        <v>122.6</v>
      </c>
      <c r="F65" s="196">
        <f>PPCL_NG!Q65+PPCL_Spot!Q65+GT_NG!Q65+GT_Spot!Q65+Bawana_NG!Q65+Bawana_RLNG!Q65+Bawana_Spot!Q65</f>
        <v>122.53565683646113</v>
      </c>
      <c r="G65" s="197">
        <f t="shared" si="1"/>
        <v>6.4343163538865156E-2</v>
      </c>
      <c r="H65" s="196">
        <f>PPCL_NG!K65+PPCL_Spot!K65+GT_NG!K65+GT_Spot!K65+Bawana_NG!K65+Bawana_RLNG!K65+Bawana_Spot!K65</f>
        <v>23.49</v>
      </c>
      <c r="I65" s="196">
        <f>PPCL_NG!R65+PPCL_Spot!R65+GT_NG!R65+GT_Spot!R65+Bawana_NG!R65+Bawana_RLNG!R65+Bawana_Spot!R65</f>
        <v>23.49</v>
      </c>
      <c r="J65" s="197">
        <f t="shared" si="2"/>
        <v>0</v>
      </c>
      <c r="K65" s="196">
        <f>PPCL_NG!L65+PPCL_Spot!L65+GT_NG!L65+GT_Spot!L65+Bawana_NG!L65+Bawana_RLNG!L65+Bawana_Spot!L65</f>
        <v>112.43</v>
      </c>
      <c r="L65" s="196">
        <f>PPCL_NG!S65+PPCL_Spot!S65+GT_NG!S65+GT_Spot!S65+Bawana_NG!S65+Bawana_RLNG!S65+Bawana_Spot!S65</f>
        <v>112.41407506702413</v>
      </c>
      <c r="M65" s="197">
        <f t="shared" si="3"/>
        <v>1.5924932975877937E-2</v>
      </c>
      <c r="N65" s="196">
        <f>PPCL_NG!M65+PPCL_Spot!M65+GT_NG!M65+GT_Spot!M65+Bawana_NG!M65+Bawana_RLNG!M65+Bawana_Spot!M65</f>
        <v>236.79</v>
      </c>
      <c r="O65" s="196">
        <f>PPCL_NG!T65+PPCL_Spot!T65+GT_NG!T65+GT_Spot!T65+Bawana_NG!T65+Bawana_RLNG!T65+Bawana_Spot!T65</f>
        <v>236.69935656836458</v>
      </c>
      <c r="P65" s="197">
        <f t="shared" si="4"/>
        <v>9.0643431635413663E-2</v>
      </c>
      <c r="Q65" s="197">
        <f t="shared" si="5"/>
        <v>0.2700000000000955</v>
      </c>
    </row>
    <row r="66" spans="1:17">
      <c r="A66" s="33" t="s">
        <v>108</v>
      </c>
      <c r="B66" s="196">
        <f>PPCL_NG!I66+PPCL_Spot!I66+GT_NG!I66+GT_Spot!I66+Bawana_NG!I66+Bawana_RLNG!I66+Bawana_Spot!I66</f>
        <v>328.32000000000005</v>
      </c>
      <c r="C66" s="196">
        <f>PPCL_NG!P66+PPCL_Spot!P66+GT_NG!P66+GT_Spot!P66+Bawana_NG!P66+Bawana_RLNG!P66+Bawana_Spot!P66</f>
        <v>328.22091152815011</v>
      </c>
      <c r="D66" s="197">
        <f t="shared" si="0"/>
        <v>9.9088471849938742E-2</v>
      </c>
      <c r="E66" s="196">
        <f>PPCL_NG!J66+PPCL_Spot!J66+GT_NG!J66+GT_Spot!J66+Bawana_NG!J66+Bawana_RLNG!J66+Bawana_Spot!J66</f>
        <v>122.6</v>
      </c>
      <c r="F66" s="196">
        <f>PPCL_NG!Q66+PPCL_Spot!Q66+GT_NG!Q66+GT_Spot!Q66+Bawana_NG!Q66+Bawana_RLNG!Q66+Bawana_Spot!Q66</f>
        <v>122.53565683646113</v>
      </c>
      <c r="G66" s="197">
        <f t="shared" si="1"/>
        <v>6.4343163538865156E-2</v>
      </c>
      <c r="H66" s="196">
        <f>PPCL_NG!K66+PPCL_Spot!K66+GT_NG!K66+GT_Spot!K66+Bawana_NG!K66+Bawana_RLNG!K66+Bawana_Spot!K66</f>
        <v>23.49</v>
      </c>
      <c r="I66" s="196">
        <f>PPCL_NG!R66+PPCL_Spot!R66+GT_NG!R66+GT_Spot!R66+Bawana_NG!R66+Bawana_RLNG!R66+Bawana_Spot!R66</f>
        <v>23.49</v>
      </c>
      <c r="J66" s="197">
        <f t="shared" si="2"/>
        <v>0</v>
      </c>
      <c r="K66" s="196">
        <f>PPCL_NG!L66+PPCL_Spot!L66+GT_NG!L66+GT_Spot!L66+Bawana_NG!L66+Bawana_RLNG!L66+Bawana_Spot!L66</f>
        <v>112.43</v>
      </c>
      <c r="L66" s="196">
        <f>PPCL_NG!S66+PPCL_Spot!S66+GT_NG!S66+GT_Spot!S66+Bawana_NG!S66+Bawana_RLNG!S66+Bawana_Spot!S66</f>
        <v>112.41407506702413</v>
      </c>
      <c r="M66" s="197">
        <f t="shared" si="3"/>
        <v>1.5924932975877937E-2</v>
      </c>
      <c r="N66" s="196">
        <f>PPCL_NG!M66+PPCL_Spot!M66+GT_NG!M66+GT_Spot!M66+Bawana_NG!M66+Bawana_RLNG!M66+Bawana_Spot!M66</f>
        <v>236.79</v>
      </c>
      <c r="O66" s="196">
        <f>PPCL_NG!T66+PPCL_Spot!T66+GT_NG!T66+GT_Spot!T66+Bawana_NG!T66+Bawana_RLNG!T66+Bawana_Spot!T66</f>
        <v>236.69935656836458</v>
      </c>
      <c r="P66" s="197">
        <f t="shared" si="4"/>
        <v>9.0643431635413663E-2</v>
      </c>
      <c r="Q66" s="197">
        <f t="shared" si="5"/>
        <v>0.2700000000000955</v>
      </c>
    </row>
    <row r="67" spans="1:17">
      <c r="A67" s="33" t="s">
        <v>109</v>
      </c>
      <c r="B67" s="196">
        <f>PPCL_NG!I67+PPCL_Spot!I67+GT_NG!I67+GT_Spot!I67+Bawana_NG!I67+Bawana_RLNG!I67+Bawana_Spot!I67</f>
        <v>328.32000000000005</v>
      </c>
      <c r="C67" s="196">
        <f>PPCL_NG!P67+PPCL_Spot!P67+GT_NG!P67+GT_Spot!P67+Bawana_NG!P67+Bawana_RLNG!P67+Bawana_Spot!P67</f>
        <v>328.22091152815011</v>
      </c>
      <c r="D67" s="197">
        <f t="shared" ref="D67:D99" si="6">B67-C67</f>
        <v>9.9088471849938742E-2</v>
      </c>
      <c r="E67" s="196">
        <f>PPCL_NG!J67+PPCL_Spot!J67+GT_NG!J67+GT_Spot!J67+Bawana_NG!J67+Bawana_RLNG!J67+Bawana_Spot!J67</f>
        <v>122.6</v>
      </c>
      <c r="F67" s="196">
        <f>PPCL_NG!Q67+PPCL_Spot!Q67+GT_NG!Q67+GT_Spot!Q67+Bawana_NG!Q67+Bawana_RLNG!Q67+Bawana_Spot!Q67</f>
        <v>122.53565683646113</v>
      </c>
      <c r="G67" s="197">
        <f t="shared" ref="G67:G99" si="7">E67-F67</f>
        <v>6.4343163538865156E-2</v>
      </c>
      <c r="H67" s="196">
        <f>PPCL_NG!K67+PPCL_Spot!K67+GT_NG!K67+GT_Spot!K67+Bawana_NG!K67+Bawana_RLNG!K67+Bawana_Spot!K67</f>
        <v>23.49</v>
      </c>
      <c r="I67" s="196">
        <f>PPCL_NG!R67+PPCL_Spot!R67+GT_NG!R67+GT_Spot!R67+Bawana_NG!R67+Bawana_RLNG!R67+Bawana_Spot!R67</f>
        <v>23.49</v>
      </c>
      <c r="J67" s="197">
        <f t="shared" ref="J67:J99" si="8">H67-I67</f>
        <v>0</v>
      </c>
      <c r="K67" s="196">
        <f>PPCL_NG!L67+PPCL_Spot!L67+GT_NG!L67+GT_Spot!L67+Bawana_NG!L67+Bawana_RLNG!L67+Bawana_Spot!L67</f>
        <v>112.43</v>
      </c>
      <c r="L67" s="196">
        <f>PPCL_NG!S67+PPCL_Spot!S67+GT_NG!S67+GT_Spot!S67+Bawana_NG!S67+Bawana_RLNG!S67+Bawana_Spot!S67</f>
        <v>112.41407506702413</v>
      </c>
      <c r="M67" s="197">
        <f t="shared" ref="M67:M99" si="9">K67-L67</f>
        <v>1.5924932975877937E-2</v>
      </c>
      <c r="N67" s="196">
        <f>PPCL_NG!M67+PPCL_Spot!M67+GT_NG!M67+GT_Spot!M67+Bawana_NG!M67+Bawana_RLNG!M67+Bawana_Spot!M67</f>
        <v>236.79</v>
      </c>
      <c r="O67" s="196">
        <f>PPCL_NG!T67+PPCL_Spot!T67+GT_NG!T67+GT_Spot!T67+Bawana_NG!T67+Bawana_RLNG!T67+Bawana_Spot!T67</f>
        <v>236.69935656836458</v>
      </c>
      <c r="P67" s="197">
        <f t="shared" ref="P67:P99" si="10">N67-O67</f>
        <v>9.0643431635413663E-2</v>
      </c>
      <c r="Q67" s="197">
        <f t="shared" si="5"/>
        <v>0.2700000000000955</v>
      </c>
    </row>
    <row r="68" spans="1:17">
      <c r="A68" s="33" t="s">
        <v>110</v>
      </c>
      <c r="B68" s="196">
        <f>PPCL_NG!I68+PPCL_Spot!I68+GT_NG!I68+GT_Spot!I68+Bawana_NG!I68+Bawana_RLNG!I68+Bawana_Spot!I68</f>
        <v>328.32000000000005</v>
      </c>
      <c r="C68" s="196">
        <f>PPCL_NG!P68+PPCL_Spot!P68+GT_NG!P68+GT_Spot!P68+Bawana_NG!P68+Bawana_RLNG!P68+Bawana_Spot!P68</f>
        <v>328.22091152815011</v>
      </c>
      <c r="D68" s="197">
        <f t="shared" si="6"/>
        <v>9.9088471849938742E-2</v>
      </c>
      <c r="E68" s="196">
        <f>PPCL_NG!J68+PPCL_Spot!J68+GT_NG!J68+GT_Spot!J68+Bawana_NG!J68+Bawana_RLNG!J68+Bawana_Spot!J68</f>
        <v>122.6</v>
      </c>
      <c r="F68" s="196">
        <f>PPCL_NG!Q68+PPCL_Spot!Q68+GT_NG!Q68+GT_Spot!Q68+Bawana_NG!Q68+Bawana_RLNG!Q68+Bawana_Spot!Q68</f>
        <v>122.53565683646113</v>
      </c>
      <c r="G68" s="197">
        <f t="shared" si="7"/>
        <v>6.4343163538865156E-2</v>
      </c>
      <c r="H68" s="196">
        <f>PPCL_NG!K68+PPCL_Spot!K68+GT_NG!K68+GT_Spot!K68+Bawana_NG!K68+Bawana_RLNG!K68+Bawana_Spot!K68</f>
        <v>23.49</v>
      </c>
      <c r="I68" s="196">
        <f>PPCL_NG!R68+PPCL_Spot!R68+GT_NG!R68+GT_Spot!R68+Bawana_NG!R68+Bawana_RLNG!R68+Bawana_Spot!R68</f>
        <v>23.49</v>
      </c>
      <c r="J68" s="197">
        <f t="shared" si="8"/>
        <v>0</v>
      </c>
      <c r="K68" s="196">
        <f>PPCL_NG!L68+PPCL_Spot!L68+GT_NG!L68+GT_Spot!L68+Bawana_NG!L68+Bawana_RLNG!L68+Bawana_Spot!L68</f>
        <v>112.43</v>
      </c>
      <c r="L68" s="196">
        <f>PPCL_NG!S68+PPCL_Spot!S68+GT_NG!S68+GT_Spot!S68+Bawana_NG!S68+Bawana_RLNG!S68+Bawana_Spot!S68</f>
        <v>112.41407506702413</v>
      </c>
      <c r="M68" s="197">
        <f t="shared" si="9"/>
        <v>1.5924932975877937E-2</v>
      </c>
      <c r="N68" s="196">
        <f>PPCL_NG!M68+PPCL_Spot!M68+GT_NG!M68+GT_Spot!M68+Bawana_NG!M68+Bawana_RLNG!M68+Bawana_Spot!M68</f>
        <v>236.79</v>
      </c>
      <c r="O68" s="196">
        <f>PPCL_NG!T68+PPCL_Spot!T68+GT_NG!T68+GT_Spot!T68+Bawana_NG!T68+Bawana_RLNG!T68+Bawana_Spot!T68</f>
        <v>236.69935656836458</v>
      </c>
      <c r="P68" s="197">
        <f t="shared" si="10"/>
        <v>9.0643431635413663E-2</v>
      </c>
      <c r="Q68" s="197">
        <f t="shared" ref="Q68:Q99" si="11">D68+G68+J68+M68+P68</f>
        <v>0.2700000000000955</v>
      </c>
    </row>
    <row r="69" spans="1:17">
      <c r="A69" s="33" t="s">
        <v>111</v>
      </c>
      <c r="B69" s="196">
        <f>PPCL_NG!I69+PPCL_Spot!I69+GT_NG!I69+GT_Spot!I69+Bawana_NG!I69+Bawana_RLNG!I69+Bawana_Spot!I69</f>
        <v>328.32000000000005</v>
      </c>
      <c r="C69" s="196">
        <f>PPCL_NG!P69+PPCL_Spot!P69+GT_NG!P69+GT_Spot!P69+Bawana_NG!P69+Bawana_RLNG!P69+Bawana_Spot!P69</f>
        <v>328.22091152815011</v>
      </c>
      <c r="D69" s="197">
        <f t="shared" si="6"/>
        <v>9.9088471849938742E-2</v>
      </c>
      <c r="E69" s="196">
        <f>PPCL_NG!J69+PPCL_Spot!J69+GT_NG!J69+GT_Spot!J69+Bawana_NG!J69+Bawana_RLNG!J69+Bawana_Spot!J69</f>
        <v>122.6</v>
      </c>
      <c r="F69" s="196">
        <f>PPCL_NG!Q69+PPCL_Spot!Q69+GT_NG!Q69+GT_Spot!Q69+Bawana_NG!Q69+Bawana_RLNG!Q69+Bawana_Spot!Q69</f>
        <v>122.53565683646113</v>
      </c>
      <c r="G69" s="197">
        <f t="shared" si="7"/>
        <v>6.4343163538865156E-2</v>
      </c>
      <c r="H69" s="196">
        <f>PPCL_NG!K69+PPCL_Spot!K69+GT_NG!K69+GT_Spot!K69+Bawana_NG!K69+Bawana_RLNG!K69+Bawana_Spot!K69</f>
        <v>23.49</v>
      </c>
      <c r="I69" s="196">
        <f>PPCL_NG!R69+PPCL_Spot!R69+GT_NG!R69+GT_Spot!R69+Bawana_NG!R69+Bawana_RLNG!R69+Bawana_Spot!R69</f>
        <v>23.49</v>
      </c>
      <c r="J69" s="197">
        <f t="shared" si="8"/>
        <v>0</v>
      </c>
      <c r="K69" s="196">
        <f>PPCL_NG!L69+PPCL_Spot!L69+GT_NG!L69+GT_Spot!L69+Bawana_NG!L69+Bawana_RLNG!L69+Bawana_Spot!L69</f>
        <v>112.43</v>
      </c>
      <c r="L69" s="196">
        <f>PPCL_NG!S69+PPCL_Spot!S69+GT_NG!S69+GT_Spot!S69+Bawana_NG!S69+Bawana_RLNG!S69+Bawana_Spot!S69</f>
        <v>112.41407506702413</v>
      </c>
      <c r="M69" s="197">
        <f t="shared" si="9"/>
        <v>1.5924932975877937E-2</v>
      </c>
      <c r="N69" s="196">
        <f>PPCL_NG!M69+PPCL_Spot!M69+GT_NG!M69+GT_Spot!M69+Bawana_NG!M69+Bawana_RLNG!M69+Bawana_Spot!M69</f>
        <v>236.79</v>
      </c>
      <c r="O69" s="196">
        <f>PPCL_NG!T69+PPCL_Spot!T69+GT_NG!T69+GT_Spot!T69+Bawana_NG!T69+Bawana_RLNG!T69+Bawana_Spot!T69</f>
        <v>236.69935656836458</v>
      </c>
      <c r="P69" s="197">
        <f t="shared" si="10"/>
        <v>9.0643431635413663E-2</v>
      </c>
      <c r="Q69" s="197">
        <f t="shared" si="11"/>
        <v>0.2700000000000955</v>
      </c>
    </row>
    <row r="70" spans="1:17">
      <c r="A70" s="33" t="s">
        <v>112</v>
      </c>
      <c r="B70" s="196">
        <f>PPCL_NG!I70+PPCL_Spot!I70+GT_NG!I70+GT_Spot!I70+Bawana_NG!I70+Bawana_RLNG!I70+Bawana_Spot!I70</f>
        <v>328.32000000000005</v>
      </c>
      <c r="C70" s="196">
        <f>PPCL_NG!P70+PPCL_Spot!P70+GT_NG!P70+GT_Spot!P70+Bawana_NG!P70+Bawana_RLNG!P70+Bawana_Spot!P70</f>
        <v>328.22091152815011</v>
      </c>
      <c r="D70" s="197">
        <f t="shared" si="6"/>
        <v>9.9088471849938742E-2</v>
      </c>
      <c r="E70" s="196">
        <f>PPCL_NG!J70+PPCL_Spot!J70+GT_NG!J70+GT_Spot!J70+Bawana_NG!J70+Bawana_RLNG!J70+Bawana_Spot!J70</f>
        <v>122.6</v>
      </c>
      <c r="F70" s="196">
        <f>PPCL_NG!Q70+PPCL_Spot!Q70+GT_NG!Q70+GT_Spot!Q70+Bawana_NG!Q70+Bawana_RLNG!Q70+Bawana_Spot!Q70</f>
        <v>122.53565683646113</v>
      </c>
      <c r="G70" s="197">
        <f t="shared" si="7"/>
        <v>6.4343163538865156E-2</v>
      </c>
      <c r="H70" s="196">
        <f>PPCL_NG!K70+PPCL_Spot!K70+GT_NG!K70+GT_Spot!K70+Bawana_NG!K70+Bawana_RLNG!K70+Bawana_Spot!K70</f>
        <v>23.49</v>
      </c>
      <c r="I70" s="196">
        <f>PPCL_NG!R70+PPCL_Spot!R70+GT_NG!R70+GT_Spot!R70+Bawana_NG!R70+Bawana_RLNG!R70+Bawana_Spot!R70</f>
        <v>23.49</v>
      </c>
      <c r="J70" s="197">
        <f t="shared" si="8"/>
        <v>0</v>
      </c>
      <c r="K70" s="196">
        <f>PPCL_NG!L70+PPCL_Spot!L70+GT_NG!L70+GT_Spot!L70+Bawana_NG!L70+Bawana_RLNG!L70+Bawana_Spot!L70</f>
        <v>112.43</v>
      </c>
      <c r="L70" s="196">
        <f>PPCL_NG!S70+PPCL_Spot!S70+GT_NG!S70+GT_Spot!S70+Bawana_NG!S70+Bawana_RLNG!S70+Bawana_Spot!S70</f>
        <v>112.41407506702413</v>
      </c>
      <c r="M70" s="197">
        <f t="shared" si="9"/>
        <v>1.5924932975877937E-2</v>
      </c>
      <c r="N70" s="196">
        <f>PPCL_NG!M70+PPCL_Spot!M70+GT_NG!M70+GT_Spot!M70+Bawana_NG!M70+Bawana_RLNG!M70+Bawana_Spot!M70</f>
        <v>236.79</v>
      </c>
      <c r="O70" s="196">
        <f>PPCL_NG!T70+PPCL_Spot!T70+GT_NG!T70+GT_Spot!T70+Bawana_NG!T70+Bawana_RLNG!T70+Bawana_Spot!T70</f>
        <v>236.69935656836458</v>
      </c>
      <c r="P70" s="197">
        <f t="shared" si="10"/>
        <v>9.0643431635413663E-2</v>
      </c>
      <c r="Q70" s="197">
        <f t="shared" si="11"/>
        <v>0.2700000000000955</v>
      </c>
    </row>
    <row r="71" spans="1:17">
      <c r="A71" s="33" t="s">
        <v>113</v>
      </c>
      <c r="B71" s="196">
        <f>PPCL_NG!I71+PPCL_Spot!I71+GT_NG!I71+GT_Spot!I71+Bawana_NG!I71+Bawana_RLNG!I71+Bawana_Spot!I71</f>
        <v>328.32000000000005</v>
      </c>
      <c r="C71" s="196">
        <f>PPCL_NG!P71+PPCL_Spot!P71+GT_NG!P71+GT_Spot!P71+Bawana_NG!P71+Bawana_RLNG!P71+Bawana_Spot!P71</f>
        <v>328.22091152815011</v>
      </c>
      <c r="D71" s="197">
        <f t="shared" si="6"/>
        <v>9.9088471849938742E-2</v>
      </c>
      <c r="E71" s="196">
        <f>PPCL_NG!J71+PPCL_Spot!J71+GT_NG!J71+GT_Spot!J71+Bawana_NG!J71+Bawana_RLNG!J71+Bawana_Spot!J71</f>
        <v>122.6</v>
      </c>
      <c r="F71" s="196">
        <f>PPCL_NG!Q71+PPCL_Spot!Q71+GT_NG!Q71+GT_Spot!Q71+Bawana_NG!Q71+Bawana_RLNG!Q71+Bawana_Spot!Q71</f>
        <v>122.53565683646113</v>
      </c>
      <c r="G71" s="197">
        <f t="shared" si="7"/>
        <v>6.4343163538865156E-2</v>
      </c>
      <c r="H71" s="196">
        <f>PPCL_NG!K71+PPCL_Spot!K71+GT_NG!K71+GT_Spot!K71+Bawana_NG!K71+Bawana_RLNG!K71+Bawana_Spot!K71</f>
        <v>23.49</v>
      </c>
      <c r="I71" s="196">
        <f>PPCL_NG!R71+PPCL_Spot!R71+GT_NG!R71+GT_Spot!R71+Bawana_NG!R71+Bawana_RLNG!R71+Bawana_Spot!R71</f>
        <v>23.49</v>
      </c>
      <c r="J71" s="197">
        <f t="shared" si="8"/>
        <v>0</v>
      </c>
      <c r="K71" s="196">
        <f>PPCL_NG!L71+PPCL_Spot!L71+GT_NG!L71+GT_Spot!L71+Bawana_NG!L71+Bawana_RLNG!L71+Bawana_Spot!L71</f>
        <v>112.43</v>
      </c>
      <c r="L71" s="196">
        <f>PPCL_NG!S71+PPCL_Spot!S71+GT_NG!S71+GT_Spot!S71+Bawana_NG!S71+Bawana_RLNG!S71+Bawana_Spot!S71</f>
        <v>112.41407506702413</v>
      </c>
      <c r="M71" s="197">
        <f t="shared" si="9"/>
        <v>1.5924932975877937E-2</v>
      </c>
      <c r="N71" s="196">
        <f>PPCL_NG!M71+PPCL_Spot!M71+GT_NG!M71+GT_Spot!M71+Bawana_NG!M71+Bawana_RLNG!M71+Bawana_Spot!M71</f>
        <v>236.79</v>
      </c>
      <c r="O71" s="196">
        <f>PPCL_NG!T71+PPCL_Spot!T71+GT_NG!T71+GT_Spot!T71+Bawana_NG!T71+Bawana_RLNG!T71+Bawana_Spot!T71</f>
        <v>236.69935656836458</v>
      </c>
      <c r="P71" s="197">
        <f t="shared" si="10"/>
        <v>9.0643431635413663E-2</v>
      </c>
      <c r="Q71" s="197">
        <f t="shared" si="11"/>
        <v>0.2700000000000955</v>
      </c>
    </row>
    <row r="72" spans="1:17">
      <c r="A72" s="33" t="s">
        <v>114</v>
      </c>
      <c r="B72" s="196">
        <f>PPCL_NG!I72+PPCL_Spot!I72+GT_NG!I72+GT_Spot!I72+Bawana_NG!I72+Bawana_RLNG!I72+Bawana_Spot!I72</f>
        <v>328.32000000000005</v>
      </c>
      <c r="C72" s="196">
        <f>PPCL_NG!P72+PPCL_Spot!P72+GT_NG!P72+GT_Spot!P72+Bawana_NG!P72+Bawana_RLNG!P72+Bawana_Spot!P72</f>
        <v>328.22091152815011</v>
      </c>
      <c r="D72" s="197">
        <f t="shared" si="6"/>
        <v>9.9088471849938742E-2</v>
      </c>
      <c r="E72" s="196">
        <f>PPCL_NG!J72+PPCL_Spot!J72+GT_NG!J72+GT_Spot!J72+Bawana_NG!J72+Bawana_RLNG!J72+Bawana_Spot!J72</f>
        <v>122.6</v>
      </c>
      <c r="F72" s="196">
        <f>PPCL_NG!Q72+PPCL_Spot!Q72+GT_NG!Q72+GT_Spot!Q72+Bawana_NG!Q72+Bawana_RLNG!Q72+Bawana_Spot!Q72</f>
        <v>122.53565683646113</v>
      </c>
      <c r="G72" s="197">
        <f t="shared" si="7"/>
        <v>6.4343163538865156E-2</v>
      </c>
      <c r="H72" s="196">
        <f>PPCL_NG!K72+PPCL_Spot!K72+GT_NG!K72+GT_Spot!K72+Bawana_NG!K72+Bawana_RLNG!K72+Bawana_Spot!K72</f>
        <v>23.49</v>
      </c>
      <c r="I72" s="196">
        <f>PPCL_NG!R72+PPCL_Spot!R72+GT_NG!R72+GT_Spot!R72+Bawana_NG!R72+Bawana_RLNG!R72+Bawana_Spot!R72</f>
        <v>23.49</v>
      </c>
      <c r="J72" s="197">
        <f t="shared" si="8"/>
        <v>0</v>
      </c>
      <c r="K72" s="196">
        <f>PPCL_NG!L72+PPCL_Spot!L72+GT_NG!L72+GT_Spot!L72+Bawana_NG!L72+Bawana_RLNG!L72+Bawana_Spot!L72</f>
        <v>112.43</v>
      </c>
      <c r="L72" s="196">
        <f>PPCL_NG!S72+PPCL_Spot!S72+GT_NG!S72+GT_Spot!S72+Bawana_NG!S72+Bawana_RLNG!S72+Bawana_Spot!S72</f>
        <v>112.41407506702413</v>
      </c>
      <c r="M72" s="197">
        <f t="shared" si="9"/>
        <v>1.5924932975877937E-2</v>
      </c>
      <c r="N72" s="196">
        <f>PPCL_NG!M72+PPCL_Spot!M72+GT_NG!M72+GT_Spot!M72+Bawana_NG!M72+Bawana_RLNG!M72+Bawana_Spot!M72</f>
        <v>236.79</v>
      </c>
      <c r="O72" s="196">
        <f>PPCL_NG!T72+PPCL_Spot!T72+GT_NG!T72+GT_Spot!T72+Bawana_NG!T72+Bawana_RLNG!T72+Bawana_Spot!T72</f>
        <v>236.69935656836458</v>
      </c>
      <c r="P72" s="197">
        <f t="shared" si="10"/>
        <v>9.0643431635413663E-2</v>
      </c>
      <c r="Q72" s="197">
        <f t="shared" si="11"/>
        <v>0.2700000000000955</v>
      </c>
    </row>
    <row r="73" spans="1:17">
      <c r="A73" s="33" t="s">
        <v>115</v>
      </c>
      <c r="B73" s="196">
        <f>PPCL_NG!I73+PPCL_Spot!I73+GT_NG!I73+GT_Spot!I73+Bawana_NG!I73+Bawana_RLNG!I73+Bawana_Spot!I73</f>
        <v>328.32000000000005</v>
      </c>
      <c r="C73" s="196">
        <f>PPCL_NG!P73+PPCL_Spot!P73+GT_NG!P73+GT_Spot!P73+Bawana_NG!P73+Bawana_RLNG!P73+Bawana_Spot!P73</f>
        <v>328.22091152815011</v>
      </c>
      <c r="D73" s="197">
        <f t="shared" si="6"/>
        <v>9.9088471849938742E-2</v>
      </c>
      <c r="E73" s="196">
        <f>PPCL_NG!J73+PPCL_Spot!J73+GT_NG!J73+GT_Spot!J73+Bawana_NG!J73+Bawana_RLNG!J73+Bawana_Spot!J73</f>
        <v>122.6</v>
      </c>
      <c r="F73" s="196">
        <f>PPCL_NG!Q73+PPCL_Spot!Q73+GT_NG!Q73+GT_Spot!Q73+Bawana_NG!Q73+Bawana_RLNG!Q73+Bawana_Spot!Q73</f>
        <v>122.53565683646113</v>
      </c>
      <c r="G73" s="197">
        <f t="shared" si="7"/>
        <v>6.4343163538865156E-2</v>
      </c>
      <c r="H73" s="196">
        <f>PPCL_NG!K73+PPCL_Spot!K73+GT_NG!K73+GT_Spot!K73+Bawana_NG!K73+Bawana_RLNG!K73+Bawana_Spot!K73</f>
        <v>23.49</v>
      </c>
      <c r="I73" s="196">
        <f>PPCL_NG!R73+PPCL_Spot!R73+GT_NG!R73+GT_Spot!R73+Bawana_NG!R73+Bawana_RLNG!R73+Bawana_Spot!R73</f>
        <v>23.49</v>
      </c>
      <c r="J73" s="197">
        <f t="shared" si="8"/>
        <v>0</v>
      </c>
      <c r="K73" s="196">
        <f>PPCL_NG!L73+PPCL_Spot!L73+GT_NG!L73+GT_Spot!L73+Bawana_NG!L73+Bawana_RLNG!L73+Bawana_Spot!L73</f>
        <v>112.43</v>
      </c>
      <c r="L73" s="196">
        <f>PPCL_NG!S73+PPCL_Spot!S73+GT_NG!S73+GT_Spot!S73+Bawana_NG!S73+Bawana_RLNG!S73+Bawana_Spot!S73</f>
        <v>112.41407506702413</v>
      </c>
      <c r="M73" s="197">
        <f t="shared" si="9"/>
        <v>1.5924932975877937E-2</v>
      </c>
      <c r="N73" s="196">
        <f>PPCL_NG!M73+PPCL_Spot!M73+GT_NG!M73+GT_Spot!M73+Bawana_NG!M73+Bawana_RLNG!M73+Bawana_Spot!M73</f>
        <v>236.79</v>
      </c>
      <c r="O73" s="196">
        <f>PPCL_NG!T73+PPCL_Spot!T73+GT_NG!T73+GT_Spot!T73+Bawana_NG!T73+Bawana_RLNG!T73+Bawana_Spot!T73</f>
        <v>236.69935656836458</v>
      </c>
      <c r="P73" s="197">
        <f t="shared" si="10"/>
        <v>9.0643431635413663E-2</v>
      </c>
      <c r="Q73" s="197">
        <f t="shared" si="11"/>
        <v>0.2700000000000955</v>
      </c>
    </row>
    <row r="74" spans="1:17">
      <c r="A74" s="33" t="s">
        <v>116</v>
      </c>
      <c r="B74" s="196">
        <f>PPCL_NG!I74+PPCL_Spot!I74+GT_NG!I74+GT_Spot!I74+Bawana_NG!I74+Bawana_RLNG!I74+Bawana_Spot!I74</f>
        <v>328.32000000000005</v>
      </c>
      <c r="C74" s="196">
        <f>PPCL_NG!P74+PPCL_Spot!P74+GT_NG!P74+GT_Spot!P74+Bawana_NG!P74+Bawana_RLNG!P74+Bawana_Spot!P74</f>
        <v>328.22091152815011</v>
      </c>
      <c r="D74" s="197">
        <f t="shared" si="6"/>
        <v>9.9088471849938742E-2</v>
      </c>
      <c r="E74" s="196">
        <f>PPCL_NG!J74+PPCL_Spot!J74+GT_NG!J74+GT_Spot!J74+Bawana_NG!J74+Bawana_RLNG!J74+Bawana_Spot!J74</f>
        <v>122.6</v>
      </c>
      <c r="F74" s="196">
        <f>PPCL_NG!Q74+PPCL_Spot!Q74+GT_NG!Q74+GT_Spot!Q74+Bawana_NG!Q74+Bawana_RLNG!Q74+Bawana_Spot!Q74</f>
        <v>122.53565683646113</v>
      </c>
      <c r="G74" s="197">
        <f t="shared" si="7"/>
        <v>6.4343163538865156E-2</v>
      </c>
      <c r="H74" s="196">
        <f>PPCL_NG!K74+PPCL_Spot!K74+GT_NG!K74+GT_Spot!K74+Bawana_NG!K74+Bawana_RLNG!K74+Bawana_Spot!K74</f>
        <v>23.49</v>
      </c>
      <c r="I74" s="196">
        <f>PPCL_NG!R74+PPCL_Spot!R74+GT_NG!R74+GT_Spot!R74+Bawana_NG!R74+Bawana_RLNG!R74+Bawana_Spot!R74</f>
        <v>23.49</v>
      </c>
      <c r="J74" s="197">
        <f t="shared" si="8"/>
        <v>0</v>
      </c>
      <c r="K74" s="196">
        <f>PPCL_NG!L74+PPCL_Spot!L74+GT_NG!L74+GT_Spot!L74+Bawana_NG!L74+Bawana_RLNG!L74+Bawana_Spot!L74</f>
        <v>112.43</v>
      </c>
      <c r="L74" s="196">
        <f>PPCL_NG!S74+PPCL_Spot!S74+GT_NG!S74+GT_Spot!S74+Bawana_NG!S74+Bawana_RLNG!S74+Bawana_Spot!S74</f>
        <v>112.41407506702413</v>
      </c>
      <c r="M74" s="197">
        <f t="shared" si="9"/>
        <v>1.5924932975877937E-2</v>
      </c>
      <c r="N74" s="196">
        <f>PPCL_NG!M74+PPCL_Spot!M74+GT_NG!M74+GT_Spot!M74+Bawana_NG!M74+Bawana_RLNG!M74+Bawana_Spot!M74</f>
        <v>236.79</v>
      </c>
      <c r="O74" s="196">
        <f>PPCL_NG!T74+PPCL_Spot!T74+GT_NG!T74+GT_Spot!T74+Bawana_NG!T74+Bawana_RLNG!T74+Bawana_Spot!T74</f>
        <v>236.69935656836458</v>
      </c>
      <c r="P74" s="197">
        <f t="shared" si="10"/>
        <v>9.0643431635413663E-2</v>
      </c>
      <c r="Q74" s="197">
        <f t="shared" si="11"/>
        <v>0.2700000000000955</v>
      </c>
    </row>
    <row r="75" spans="1:17">
      <c r="A75" s="33" t="s">
        <v>117</v>
      </c>
      <c r="B75" s="196">
        <f>PPCL_NG!I75+PPCL_Spot!I75+GT_NG!I75+GT_Spot!I75+Bawana_NG!I75+Bawana_RLNG!I75+Bawana_Spot!I75</f>
        <v>328.32000000000005</v>
      </c>
      <c r="C75" s="196">
        <f>PPCL_NG!P75+PPCL_Spot!P75+GT_NG!P75+GT_Spot!P75+Bawana_NG!P75+Bawana_RLNG!P75+Bawana_Spot!P75</f>
        <v>328.33228126953725</v>
      </c>
      <c r="D75" s="197">
        <f t="shared" si="6"/>
        <v>-1.2281269537197659E-2</v>
      </c>
      <c r="E75" s="196">
        <f>PPCL_NG!J75+PPCL_Spot!J75+GT_NG!J75+GT_Spot!J75+Bawana_NG!J75+Bawana_RLNG!J75+Bawana_Spot!J75</f>
        <v>167.2</v>
      </c>
      <c r="F75" s="196">
        <f>PPCL_NG!Q75+PPCL_Spot!Q75+GT_NG!Q75+GT_Spot!Q75+Bawana_NG!Q75+Bawana_RLNG!Q75+Bawana_Spot!Q75</f>
        <v>167.20747262531754</v>
      </c>
      <c r="G75" s="197">
        <f t="shared" si="7"/>
        <v>-7.4726253175469992E-3</v>
      </c>
      <c r="H75" s="196">
        <f>PPCL_NG!K75+PPCL_Spot!K75+GT_NG!K75+GT_Spot!K75+Bawana_NG!K75+Bawana_RLNG!K75+Bawana_Spot!K75</f>
        <v>23.49</v>
      </c>
      <c r="I75" s="196">
        <f>PPCL_NG!R75+PPCL_Spot!R75+GT_NG!R75+GT_Spot!R75+Bawana_NG!R75+Bawana_RLNG!R75+Bawana_Spot!R75</f>
        <v>23.49</v>
      </c>
      <c r="J75" s="197">
        <f t="shared" si="8"/>
        <v>0</v>
      </c>
      <c r="K75" s="196">
        <f>PPCL_NG!L75+PPCL_Spot!L75+GT_NG!L75+GT_Spot!L75+Bawana_NG!L75+Bawana_RLNG!L75+Bawana_Spot!L75</f>
        <v>112.43</v>
      </c>
      <c r="L75" s="196">
        <f>PPCL_NG!S75+PPCL_Spot!S75+GT_NG!S75+GT_Spot!S75+Bawana_NG!S75+Bawana_RLNG!S75+Bawana_Spot!S75</f>
        <v>112.43</v>
      </c>
      <c r="M75" s="197">
        <f t="shared" si="9"/>
        <v>0</v>
      </c>
      <c r="N75" s="196">
        <f>PPCL_NG!M75+PPCL_Spot!M75+GT_NG!M75+GT_Spot!M75+Bawana_NG!M75+Bawana_RLNG!M75+Bawana_Spot!M75</f>
        <v>236.79</v>
      </c>
      <c r="O75" s="196">
        <f>PPCL_NG!T75+PPCL_Spot!T75+GT_NG!T75+GT_Spot!T75+Bawana_NG!T75+Bawana_RLNG!T75+Bawana_Spot!T75</f>
        <v>236.80024610514516</v>
      </c>
      <c r="P75" s="197">
        <f t="shared" si="10"/>
        <v>-1.0246105145171214E-2</v>
      </c>
      <c r="Q75" s="197">
        <f t="shared" si="11"/>
        <v>-2.9999999999915872E-2</v>
      </c>
    </row>
    <row r="76" spans="1:17">
      <c r="A76" s="33" t="s">
        <v>118</v>
      </c>
      <c r="B76" s="196">
        <f>PPCL_NG!I76+PPCL_Spot!I76+GT_NG!I76+GT_Spot!I76+Bawana_NG!I76+Bawana_RLNG!I76+Bawana_Spot!I76</f>
        <v>328.32000000000005</v>
      </c>
      <c r="C76" s="196">
        <f>PPCL_NG!P76+PPCL_Spot!P76+GT_NG!P76+GT_Spot!P76+Bawana_NG!P76+Bawana_RLNG!P76+Bawana_Spot!P76</f>
        <v>328.33228126953725</v>
      </c>
      <c r="D76" s="197">
        <f t="shared" si="6"/>
        <v>-1.2281269537197659E-2</v>
      </c>
      <c r="E76" s="196">
        <f>PPCL_NG!J76+PPCL_Spot!J76+GT_NG!J76+GT_Spot!J76+Bawana_NG!J76+Bawana_RLNG!J76+Bawana_Spot!J76</f>
        <v>167.2</v>
      </c>
      <c r="F76" s="196">
        <f>PPCL_NG!Q76+PPCL_Spot!Q76+GT_NG!Q76+GT_Spot!Q76+Bawana_NG!Q76+Bawana_RLNG!Q76+Bawana_Spot!Q76</f>
        <v>167.20747262531754</v>
      </c>
      <c r="G76" s="197">
        <f t="shared" si="7"/>
        <v>-7.4726253175469992E-3</v>
      </c>
      <c r="H76" s="196">
        <f>PPCL_NG!K76+PPCL_Spot!K76+GT_NG!K76+GT_Spot!K76+Bawana_NG!K76+Bawana_RLNG!K76+Bawana_Spot!K76</f>
        <v>23.49</v>
      </c>
      <c r="I76" s="196">
        <f>PPCL_NG!R76+PPCL_Spot!R76+GT_NG!R76+GT_Spot!R76+Bawana_NG!R76+Bawana_RLNG!R76+Bawana_Spot!R76</f>
        <v>23.49</v>
      </c>
      <c r="J76" s="197">
        <f t="shared" si="8"/>
        <v>0</v>
      </c>
      <c r="K76" s="196">
        <f>PPCL_NG!L76+PPCL_Spot!L76+GT_NG!L76+GT_Spot!L76+Bawana_NG!L76+Bawana_RLNG!L76+Bawana_Spot!L76</f>
        <v>112.43</v>
      </c>
      <c r="L76" s="196">
        <f>PPCL_NG!S76+PPCL_Spot!S76+GT_NG!S76+GT_Spot!S76+Bawana_NG!S76+Bawana_RLNG!S76+Bawana_Spot!S76</f>
        <v>112.43</v>
      </c>
      <c r="M76" s="197">
        <f t="shared" si="9"/>
        <v>0</v>
      </c>
      <c r="N76" s="196">
        <f>PPCL_NG!M76+PPCL_Spot!M76+GT_NG!M76+GT_Spot!M76+Bawana_NG!M76+Bawana_RLNG!M76+Bawana_Spot!M76</f>
        <v>236.79</v>
      </c>
      <c r="O76" s="196">
        <f>PPCL_NG!T76+PPCL_Spot!T76+GT_NG!T76+GT_Spot!T76+Bawana_NG!T76+Bawana_RLNG!T76+Bawana_Spot!T76</f>
        <v>236.80024610514516</v>
      </c>
      <c r="P76" s="197">
        <f t="shared" si="10"/>
        <v>-1.0246105145171214E-2</v>
      </c>
      <c r="Q76" s="197">
        <f t="shared" si="11"/>
        <v>-2.9999999999915872E-2</v>
      </c>
    </row>
    <row r="77" spans="1:17">
      <c r="A77" s="33" t="s">
        <v>119</v>
      </c>
      <c r="B77" s="196">
        <f>PPCL_NG!I77+PPCL_Spot!I77+GT_NG!I77+GT_Spot!I77+Bawana_NG!I77+Bawana_RLNG!I77+Bawana_Spot!I77</f>
        <v>326.67</v>
      </c>
      <c r="C77" s="196">
        <f>PPCL_NG!P77+PPCL_Spot!P77+GT_NG!P77+GT_Spot!P77+Bawana_NG!P77+Bawana_RLNG!P77+Bawana_Spot!P77</f>
        <v>326.6776994841826</v>
      </c>
      <c r="D77" s="197">
        <f t="shared" si="6"/>
        <v>-7.699484182580818E-3</v>
      </c>
      <c r="E77" s="196">
        <f>PPCL_NG!J77+PPCL_Spot!J77+GT_NG!J77+GT_Spot!J77+Bawana_NG!J77+Bawana_RLNG!J77+Bawana_Spot!J77</f>
        <v>167.2</v>
      </c>
      <c r="F77" s="196">
        <f>PPCL_NG!Q77+PPCL_Spot!Q77+GT_NG!Q77+GT_Spot!Q77+Bawana_NG!Q77+Bawana_RLNG!Q77+Bawana_Spot!Q77</f>
        <v>167.20547269475958</v>
      </c>
      <c r="G77" s="197">
        <f t="shared" si="7"/>
        <v>-5.4726947595895581E-3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23.489797229262869</v>
      </c>
      <c r="J77" s="197">
        <f t="shared" si="8"/>
        <v>2.0277073712904325E-4</v>
      </c>
      <c r="K77" s="196">
        <f>PPCL_NG!L77+PPCL_Spot!L77+GT_NG!L77+GT_Spot!L77+Bawana_NG!L77+Bawana_RLNG!L77+Bawana_Spot!L77</f>
        <v>112.43</v>
      </c>
      <c r="L77" s="196">
        <f>PPCL_NG!S77+PPCL_Spot!S77+GT_NG!S77+GT_Spot!S77+Bawana_NG!S77+Bawana_RLNG!S77+Bawana_Spot!S77</f>
        <v>112.42920141661749</v>
      </c>
      <c r="M77" s="197">
        <f t="shared" si="9"/>
        <v>7.9858338251881378E-4</v>
      </c>
      <c r="N77" s="196">
        <f>PPCL_NG!M77+PPCL_Spot!M77+GT_NG!M77+GT_Spot!M77+Bawana_NG!M77+Bawana_RLNG!M77+Bawana_Spot!M77</f>
        <v>236.79</v>
      </c>
      <c r="O77" s="196">
        <f>PPCL_NG!T77+PPCL_Spot!T77+GT_NG!T77+GT_Spot!T77+Bawana_NG!T77+Bawana_RLNG!T77+Bawana_Spot!T77</f>
        <v>236.79782917517747</v>
      </c>
      <c r="P77" s="197">
        <f t="shared" si="10"/>
        <v>-7.8291751774770546E-3</v>
      </c>
      <c r="Q77" s="197">
        <f t="shared" si="11"/>
        <v>-1.9999999999999574E-2</v>
      </c>
    </row>
    <row r="78" spans="1:17">
      <c r="A78" s="33" t="s">
        <v>120</v>
      </c>
      <c r="B78" s="196">
        <f>PPCL_NG!I78+PPCL_Spot!I78+GT_NG!I78+GT_Spot!I78+Bawana_NG!I78+Bawana_RLNG!I78+Bawana_Spot!I78</f>
        <v>326.67</v>
      </c>
      <c r="C78" s="196">
        <f>PPCL_NG!P78+PPCL_Spot!P78+GT_NG!P78+GT_Spot!P78+Bawana_NG!P78+Bawana_RLNG!P78+Bawana_Spot!P78</f>
        <v>326.6776994841826</v>
      </c>
      <c r="D78" s="197">
        <f t="shared" si="6"/>
        <v>-7.699484182580818E-3</v>
      </c>
      <c r="E78" s="196">
        <f>PPCL_NG!J78+PPCL_Spot!J78+GT_NG!J78+GT_Spot!J78+Bawana_NG!J78+Bawana_RLNG!J78+Bawana_Spot!J78</f>
        <v>167.2</v>
      </c>
      <c r="F78" s="196">
        <f>PPCL_NG!Q78+PPCL_Spot!Q78+GT_NG!Q78+GT_Spot!Q78+Bawana_NG!Q78+Bawana_RLNG!Q78+Bawana_Spot!Q78</f>
        <v>167.20547269475958</v>
      </c>
      <c r="G78" s="197">
        <f t="shared" si="7"/>
        <v>-5.4726947595895581E-3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23.489797229262869</v>
      </c>
      <c r="J78" s="197">
        <f t="shared" si="8"/>
        <v>2.0277073712904325E-4</v>
      </c>
      <c r="K78" s="196">
        <f>PPCL_NG!L78+PPCL_Spot!L78+GT_NG!L78+GT_Spot!L78+Bawana_NG!L78+Bawana_RLNG!L78+Bawana_Spot!L78</f>
        <v>112.43</v>
      </c>
      <c r="L78" s="196">
        <f>PPCL_NG!S78+PPCL_Spot!S78+GT_NG!S78+GT_Spot!S78+Bawana_NG!S78+Bawana_RLNG!S78+Bawana_Spot!S78</f>
        <v>112.42920141661749</v>
      </c>
      <c r="M78" s="197">
        <f t="shared" si="9"/>
        <v>7.9858338251881378E-4</v>
      </c>
      <c r="N78" s="196">
        <f>PPCL_NG!M78+PPCL_Spot!M78+GT_NG!M78+GT_Spot!M78+Bawana_NG!M78+Bawana_RLNG!M78+Bawana_Spot!M78</f>
        <v>236.79</v>
      </c>
      <c r="O78" s="196">
        <f>PPCL_NG!T78+PPCL_Spot!T78+GT_NG!T78+GT_Spot!T78+Bawana_NG!T78+Bawana_RLNG!T78+Bawana_Spot!T78</f>
        <v>236.79782917517747</v>
      </c>
      <c r="P78" s="197">
        <f t="shared" si="10"/>
        <v>-7.8291751774770546E-3</v>
      </c>
      <c r="Q78" s="197">
        <f t="shared" si="11"/>
        <v>-1.9999999999999574E-2</v>
      </c>
    </row>
    <row r="79" spans="1:17">
      <c r="A79" s="33" t="s">
        <v>121</v>
      </c>
      <c r="B79" s="196">
        <f>PPCL_NG!I79+PPCL_Spot!I79+GT_NG!I79+GT_Spot!I79+Bawana_NG!I79+Bawana_RLNG!I79+Bawana_Spot!I79</f>
        <v>294.67</v>
      </c>
      <c r="C79" s="196">
        <f>PPCL_NG!P79+PPCL_Spot!P79+GT_NG!P79+GT_Spot!P79+Bawana_NG!P79+Bawana_RLNG!P79+Bawana_Spot!P79</f>
        <v>294.67837673455819</v>
      </c>
      <c r="D79" s="197">
        <f t="shared" si="6"/>
        <v>-8.3767345581691188E-3</v>
      </c>
      <c r="E79" s="196">
        <f>PPCL_NG!J79+PPCL_Spot!J79+GT_NG!J79+GT_Spot!J79+Bawana_NG!J79+Bawana_RLNG!J79+Bawana_Spot!J79</f>
        <v>167.2</v>
      </c>
      <c r="F79" s="196">
        <f>PPCL_NG!Q79+PPCL_Spot!Q79+GT_NG!Q79+GT_Spot!Q79+Bawana_NG!Q79+Bawana_RLNG!Q79+Bawana_Spot!Q79</f>
        <v>167.20522271320473</v>
      </c>
      <c r="G79" s="197">
        <f t="shared" si="7"/>
        <v>-5.2227132047448777E-3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23.489771883910784</v>
      </c>
      <c r="J79" s="197">
        <f t="shared" si="8"/>
        <v>2.281160892145806E-4</v>
      </c>
      <c r="K79" s="196">
        <f>PPCL_NG!L79+PPCL_Spot!L79+GT_NG!L79+GT_Spot!L79+Bawana_NG!L79+Bawana_RLNG!L79+Bawana_Spot!L79</f>
        <v>112.43</v>
      </c>
      <c r="L79" s="196">
        <f>PPCL_NG!S79+PPCL_Spot!S79+GT_NG!S79+GT_Spot!S79+Bawana_NG!S79+Bawana_RLNG!S79+Bawana_Spot!S79</f>
        <v>112.42910159759386</v>
      </c>
      <c r="M79" s="197">
        <f t="shared" si="9"/>
        <v>8.9840240615046696E-4</v>
      </c>
      <c r="N79" s="196">
        <f>PPCL_NG!M79+PPCL_Spot!M79+GT_NG!M79+GT_Spot!M79+Bawana_NG!M79+Bawana_RLNG!M79+Bawana_Spot!M79</f>
        <v>236.79</v>
      </c>
      <c r="O79" s="196">
        <f>PPCL_NG!T79+PPCL_Spot!T79+GT_NG!T79+GT_Spot!T79+Bawana_NG!T79+Bawana_RLNG!T79+Bawana_Spot!T79</f>
        <v>236.79752707073246</v>
      </c>
      <c r="P79" s="197">
        <f t="shared" si="10"/>
        <v>-7.5270707324648356E-3</v>
      </c>
      <c r="Q79" s="197">
        <f t="shared" si="11"/>
        <v>-2.0000000000013785E-2</v>
      </c>
    </row>
    <row r="80" spans="1:17">
      <c r="A80" s="33" t="s">
        <v>122</v>
      </c>
      <c r="B80" s="196">
        <f>PPCL_NG!I80+PPCL_Spot!I80+GT_NG!I80+GT_Spot!I80+Bawana_NG!I80+Bawana_RLNG!I80+Bawana_Spot!I80</f>
        <v>294.67</v>
      </c>
      <c r="C80" s="196">
        <f>PPCL_NG!P80+PPCL_Spot!P80+GT_NG!P80+GT_Spot!P80+Bawana_NG!P80+Bawana_RLNG!P80+Bawana_Spot!P80</f>
        <v>294.67837673455819</v>
      </c>
      <c r="D80" s="197">
        <f t="shared" si="6"/>
        <v>-8.3767345581691188E-3</v>
      </c>
      <c r="E80" s="196">
        <f>PPCL_NG!J80+PPCL_Spot!J80+GT_NG!J80+GT_Spot!J80+Bawana_NG!J80+Bawana_RLNG!J80+Bawana_Spot!J80</f>
        <v>167.2</v>
      </c>
      <c r="F80" s="196">
        <f>PPCL_NG!Q80+PPCL_Spot!Q80+GT_NG!Q80+GT_Spot!Q80+Bawana_NG!Q80+Bawana_RLNG!Q80+Bawana_Spot!Q80</f>
        <v>167.20522271320473</v>
      </c>
      <c r="G80" s="197">
        <f t="shared" si="7"/>
        <v>-5.2227132047448777E-3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23.489771883910784</v>
      </c>
      <c r="J80" s="197">
        <f t="shared" si="8"/>
        <v>2.281160892145806E-4</v>
      </c>
      <c r="K80" s="196">
        <f>PPCL_NG!L80+PPCL_Spot!L80+GT_NG!L80+GT_Spot!L80+Bawana_NG!L80+Bawana_RLNG!L80+Bawana_Spot!L80</f>
        <v>112.43</v>
      </c>
      <c r="L80" s="196">
        <f>PPCL_NG!S80+PPCL_Spot!S80+GT_NG!S80+GT_Spot!S80+Bawana_NG!S80+Bawana_RLNG!S80+Bawana_Spot!S80</f>
        <v>112.42910159759386</v>
      </c>
      <c r="M80" s="197">
        <f t="shared" si="9"/>
        <v>8.9840240615046696E-4</v>
      </c>
      <c r="N80" s="196">
        <f>PPCL_NG!M80+PPCL_Spot!M80+GT_NG!M80+GT_Spot!M80+Bawana_NG!M80+Bawana_RLNG!M80+Bawana_Spot!M80</f>
        <v>236.79</v>
      </c>
      <c r="O80" s="196">
        <f>PPCL_NG!T80+PPCL_Spot!T80+GT_NG!T80+GT_Spot!T80+Bawana_NG!T80+Bawana_RLNG!T80+Bawana_Spot!T80</f>
        <v>236.79752707073246</v>
      </c>
      <c r="P80" s="197">
        <f t="shared" si="10"/>
        <v>-7.5270707324648356E-3</v>
      </c>
      <c r="Q80" s="197">
        <f t="shared" si="11"/>
        <v>-2.0000000000013785E-2</v>
      </c>
    </row>
    <row r="81" spans="1:17">
      <c r="A81" s="33" t="s">
        <v>123</v>
      </c>
      <c r="B81" s="196">
        <f>PPCL_NG!I81+PPCL_Spot!I81+GT_NG!I81+GT_Spot!I81+Bawana_NG!I81+Bawana_RLNG!I81+Bawana_Spot!I81</f>
        <v>294.67</v>
      </c>
      <c r="C81" s="196">
        <f>PPCL_NG!P81+PPCL_Spot!P81+GT_NG!P81+GT_Spot!P81+Bawana_NG!P81+Bawana_RLNG!P81+Bawana_Spot!P81</f>
        <v>294.67837673455819</v>
      </c>
      <c r="D81" s="197">
        <f t="shared" si="6"/>
        <v>-8.3767345581691188E-3</v>
      </c>
      <c r="E81" s="196">
        <f>PPCL_NG!J81+PPCL_Spot!J81+GT_NG!J81+GT_Spot!J81+Bawana_NG!J81+Bawana_RLNG!J81+Bawana_Spot!J81</f>
        <v>270.60000000000002</v>
      </c>
      <c r="F81" s="196">
        <f>PPCL_NG!Q81+PPCL_Spot!Q81+GT_NG!Q81+GT_Spot!Q81+Bawana_NG!Q81+Bawana_RLNG!Q81+Bawana_Spot!Q81</f>
        <v>270.60522271320474</v>
      </c>
      <c r="G81" s="197">
        <f t="shared" si="7"/>
        <v>-5.2227132047164559E-3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23.489771883910784</v>
      </c>
      <c r="J81" s="197">
        <f t="shared" si="8"/>
        <v>2.281160892145806E-4</v>
      </c>
      <c r="K81" s="196">
        <f>PPCL_NG!L81+PPCL_Spot!L81+GT_NG!L81+GT_Spot!L81+Bawana_NG!L81+Bawana_RLNG!L81+Bawana_Spot!L81</f>
        <v>112.43</v>
      </c>
      <c r="L81" s="196">
        <f>PPCL_NG!S81+PPCL_Spot!S81+GT_NG!S81+GT_Spot!S81+Bawana_NG!S81+Bawana_RLNG!S81+Bawana_Spot!S81</f>
        <v>112.42910159759386</v>
      </c>
      <c r="M81" s="197">
        <f t="shared" si="9"/>
        <v>8.9840240615046696E-4</v>
      </c>
      <c r="N81" s="196">
        <f>PPCL_NG!M81+PPCL_Spot!M81+GT_NG!M81+GT_Spot!M81+Bawana_NG!M81+Bawana_RLNG!M81+Bawana_Spot!M81</f>
        <v>236.79</v>
      </c>
      <c r="O81" s="196">
        <f>PPCL_NG!T81+PPCL_Spot!T81+GT_NG!T81+GT_Spot!T81+Bawana_NG!T81+Bawana_RLNG!T81+Bawana_Spot!T81</f>
        <v>236.79752707073246</v>
      </c>
      <c r="P81" s="197">
        <f t="shared" si="10"/>
        <v>-7.5270707324648356E-3</v>
      </c>
      <c r="Q81" s="197">
        <f t="shared" si="11"/>
        <v>-1.9999999999985363E-2</v>
      </c>
    </row>
    <row r="82" spans="1:17">
      <c r="A82" s="33" t="s">
        <v>124</v>
      </c>
      <c r="B82" s="196">
        <f>PPCL_NG!I82+PPCL_Spot!I82+GT_NG!I82+GT_Spot!I82+Bawana_NG!I82+Bawana_RLNG!I82+Bawana_Spot!I82</f>
        <v>294.67</v>
      </c>
      <c r="C82" s="196">
        <f>PPCL_NG!P82+PPCL_Spot!P82+GT_NG!P82+GT_Spot!P82+Bawana_NG!P82+Bawana_RLNG!P82+Bawana_Spot!P82</f>
        <v>294.67837673455819</v>
      </c>
      <c r="D82" s="197">
        <f t="shared" si="6"/>
        <v>-8.3767345581691188E-3</v>
      </c>
      <c r="E82" s="196">
        <f>PPCL_NG!J82+PPCL_Spot!J82+GT_NG!J82+GT_Spot!J82+Bawana_NG!J82+Bawana_RLNG!J82+Bawana_Spot!J82</f>
        <v>270.60000000000002</v>
      </c>
      <c r="F82" s="196">
        <f>PPCL_NG!Q82+PPCL_Spot!Q82+GT_NG!Q82+GT_Spot!Q82+Bawana_NG!Q82+Bawana_RLNG!Q82+Bawana_Spot!Q82</f>
        <v>270.60522271320474</v>
      </c>
      <c r="G82" s="197">
        <f t="shared" si="7"/>
        <v>-5.2227132047164559E-3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23.489771883910784</v>
      </c>
      <c r="J82" s="197">
        <f t="shared" si="8"/>
        <v>2.281160892145806E-4</v>
      </c>
      <c r="K82" s="196">
        <f>PPCL_NG!L82+PPCL_Spot!L82+GT_NG!L82+GT_Spot!L82+Bawana_NG!L82+Bawana_RLNG!L82+Bawana_Spot!L82</f>
        <v>112.43</v>
      </c>
      <c r="L82" s="196">
        <f>PPCL_NG!S82+PPCL_Spot!S82+GT_NG!S82+GT_Spot!S82+Bawana_NG!S82+Bawana_RLNG!S82+Bawana_Spot!S82</f>
        <v>112.42910159759386</v>
      </c>
      <c r="M82" s="197">
        <f t="shared" si="9"/>
        <v>8.9840240615046696E-4</v>
      </c>
      <c r="N82" s="196">
        <f>PPCL_NG!M82+PPCL_Spot!M82+GT_NG!M82+GT_Spot!M82+Bawana_NG!M82+Bawana_RLNG!M82+Bawana_Spot!M82</f>
        <v>236.79</v>
      </c>
      <c r="O82" s="196">
        <f>PPCL_NG!T82+PPCL_Spot!T82+GT_NG!T82+GT_Spot!T82+Bawana_NG!T82+Bawana_RLNG!T82+Bawana_Spot!T82</f>
        <v>236.79752707073246</v>
      </c>
      <c r="P82" s="197">
        <f t="shared" si="10"/>
        <v>-7.5270707324648356E-3</v>
      </c>
      <c r="Q82" s="197">
        <f t="shared" si="11"/>
        <v>-1.9999999999985363E-2</v>
      </c>
    </row>
    <row r="83" spans="1:17">
      <c r="A83" s="33" t="s">
        <v>125</v>
      </c>
      <c r="B83" s="196">
        <f>PPCL_NG!I83+PPCL_Spot!I83+GT_NG!I83+GT_Spot!I83+Bawana_NG!I83+Bawana_RLNG!I83+Bawana_Spot!I83</f>
        <v>295.67</v>
      </c>
      <c r="C83" s="196">
        <f>PPCL_NG!P83+PPCL_Spot!P83+GT_NG!P83+GT_Spot!P83+Bawana_NG!P83+Bawana_RLNG!P83+Bawana_Spot!P83</f>
        <v>295.67879156006404</v>
      </c>
      <c r="D83" s="197">
        <f t="shared" si="6"/>
        <v>-8.7915600640258162E-3</v>
      </c>
      <c r="E83" s="196">
        <f>PPCL_NG!J83+PPCL_Spot!J83+GT_NG!J83+GT_Spot!J83+Bawana_NG!J83+Bawana_RLNG!J83+Bawana_Spot!J83</f>
        <v>270.60000000000002</v>
      </c>
      <c r="F83" s="196">
        <f>PPCL_NG!Q83+PPCL_Spot!Q83+GT_NG!Q83+GT_Spot!Q83+Bawana_NG!Q83+Bawana_RLNG!Q83+Bawana_Spot!Q83</f>
        <v>270.60506997059565</v>
      </c>
      <c r="G83" s="197">
        <f t="shared" si="7"/>
        <v>-5.0699705956276375E-3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112.43</v>
      </c>
      <c r="L83" s="196">
        <f>PPCL_NG!S83+PPCL_Spot!S83+GT_NG!S83+GT_Spot!S83+Bawana_NG!S83+Bawana_RLNG!S83+Bawana_Spot!S83</f>
        <v>112.42910159759386</v>
      </c>
      <c r="M83" s="197">
        <f t="shared" si="9"/>
        <v>8.9840240615046696E-4</v>
      </c>
      <c r="N83" s="196">
        <f>PPCL_NG!M83+PPCL_Spot!M83+GT_NG!M83+GT_Spot!M83+Bawana_NG!M83+Bawana_RLNG!M83+Bawana_Spot!M83</f>
        <v>236.79</v>
      </c>
      <c r="O83" s="196">
        <f>PPCL_NG!T83+PPCL_Spot!T83+GT_NG!T83+GT_Spot!T83+Bawana_NG!T83+Bawana_RLNG!T83+Bawana_Spot!T83</f>
        <v>236.79726498783572</v>
      </c>
      <c r="P83" s="197">
        <f t="shared" si="10"/>
        <v>-7.2649878357253783E-3</v>
      </c>
      <c r="Q83" s="197">
        <f t="shared" si="11"/>
        <v>-2.0000000000013785E-2</v>
      </c>
    </row>
    <row r="84" spans="1:17">
      <c r="A84" s="33" t="s">
        <v>126</v>
      </c>
      <c r="B84" s="196">
        <f>PPCL_NG!I84+PPCL_Spot!I84+GT_NG!I84+GT_Spot!I84+Bawana_NG!I84+Bawana_RLNG!I84+Bawana_Spot!I84</f>
        <v>295.67</v>
      </c>
      <c r="C84" s="196">
        <f>PPCL_NG!P84+PPCL_Spot!P84+GT_NG!P84+GT_Spot!P84+Bawana_NG!P84+Bawana_RLNG!P84+Bawana_Spot!P84</f>
        <v>295.67879156006404</v>
      </c>
      <c r="D84" s="197">
        <f t="shared" si="6"/>
        <v>-8.7915600640258162E-3</v>
      </c>
      <c r="E84" s="196">
        <f>PPCL_NG!J84+PPCL_Spot!J84+GT_NG!J84+GT_Spot!J84+Bawana_NG!J84+Bawana_RLNG!J84+Bawana_Spot!J84</f>
        <v>270.60000000000002</v>
      </c>
      <c r="F84" s="196">
        <f>PPCL_NG!Q84+PPCL_Spot!Q84+GT_NG!Q84+GT_Spot!Q84+Bawana_NG!Q84+Bawana_RLNG!Q84+Bawana_Spot!Q84</f>
        <v>270.60506997059565</v>
      </c>
      <c r="G84" s="197">
        <f t="shared" si="7"/>
        <v>-5.0699705956276375E-3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112.43</v>
      </c>
      <c r="L84" s="196">
        <f>PPCL_NG!S84+PPCL_Spot!S84+GT_NG!S84+GT_Spot!S84+Bawana_NG!S84+Bawana_RLNG!S84+Bawana_Spot!S84</f>
        <v>112.42910159759386</v>
      </c>
      <c r="M84" s="197">
        <f t="shared" si="9"/>
        <v>8.9840240615046696E-4</v>
      </c>
      <c r="N84" s="196">
        <f>PPCL_NG!M84+PPCL_Spot!M84+GT_NG!M84+GT_Spot!M84+Bawana_NG!M84+Bawana_RLNG!M84+Bawana_Spot!M84</f>
        <v>236.79</v>
      </c>
      <c r="O84" s="196">
        <f>PPCL_NG!T84+PPCL_Spot!T84+GT_NG!T84+GT_Spot!T84+Bawana_NG!T84+Bawana_RLNG!T84+Bawana_Spot!T84</f>
        <v>236.79726498783572</v>
      </c>
      <c r="P84" s="197">
        <f t="shared" si="10"/>
        <v>-7.2649878357253783E-3</v>
      </c>
      <c r="Q84" s="197">
        <f t="shared" si="11"/>
        <v>-2.0000000000013785E-2</v>
      </c>
    </row>
    <row r="85" spans="1:17">
      <c r="A85" s="33" t="s">
        <v>127</v>
      </c>
      <c r="B85" s="196">
        <f>PPCL_NG!I85+PPCL_Spot!I85+GT_NG!I85+GT_Spot!I85+Bawana_NG!I85+Bawana_RLNG!I85+Bawana_Spot!I85</f>
        <v>313.67</v>
      </c>
      <c r="C85" s="196">
        <f>PPCL_NG!P85+PPCL_Spot!P85+GT_NG!P85+GT_Spot!P85+Bawana_NG!P85+Bawana_RLNG!P85+Bawana_Spot!P85</f>
        <v>313.67879156006404</v>
      </c>
      <c r="D85" s="197">
        <f t="shared" si="6"/>
        <v>-8.7915600640258162E-3</v>
      </c>
      <c r="E85" s="196">
        <f>PPCL_NG!J85+PPCL_Spot!J85+GT_NG!J85+GT_Spot!J85+Bawana_NG!J85+Bawana_RLNG!J85+Bawana_Spot!J85</f>
        <v>270.60000000000002</v>
      </c>
      <c r="F85" s="196">
        <f>PPCL_NG!Q85+PPCL_Spot!Q85+GT_NG!Q85+GT_Spot!Q85+Bawana_NG!Q85+Bawana_RLNG!Q85+Bawana_Spot!Q85</f>
        <v>270.60506997059565</v>
      </c>
      <c r="G85" s="197">
        <f t="shared" si="7"/>
        <v>-5.0699705956276375E-3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112.43</v>
      </c>
      <c r="L85" s="196">
        <f>PPCL_NG!S85+PPCL_Spot!S85+GT_NG!S85+GT_Spot!S85+Bawana_NG!S85+Bawana_RLNG!S85+Bawana_Spot!S85</f>
        <v>112.42910159759386</v>
      </c>
      <c r="M85" s="197">
        <f t="shared" si="9"/>
        <v>8.9840240615046696E-4</v>
      </c>
      <c r="N85" s="196">
        <f>PPCL_NG!M85+PPCL_Spot!M85+GT_NG!M85+GT_Spot!M85+Bawana_NG!M85+Bawana_RLNG!M85+Bawana_Spot!M85</f>
        <v>236.79</v>
      </c>
      <c r="O85" s="196">
        <f>PPCL_NG!T85+PPCL_Spot!T85+GT_NG!T85+GT_Spot!T85+Bawana_NG!T85+Bawana_RLNG!T85+Bawana_Spot!T85</f>
        <v>236.79726498783572</v>
      </c>
      <c r="P85" s="197">
        <f t="shared" si="10"/>
        <v>-7.2649878357253783E-3</v>
      </c>
      <c r="Q85" s="197">
        <f t="shared" si="11"/>
        <v>-2.0000000000013785E-2</v>
      </c>
    </row>
    <row r="86" spans="1:17">
      <c r="A86" s="33" t="s">
        <v>128</v>
      </c>
      <c r="B86" s="196">
        <f>PPCL_NG!I86+PPCL_Spot!I86+GT_NG!I86+GT_Spot!I86+Bawana_NG!I86+Bawana_RLNG!I86+Bawana_Spot!I86</f>
        <v>389</v>
      </c>
      <c r="C86" s="196">
        <f>PPCL_NG!P86+PPCL_Spot!P86+GT_NG!P86+GT_Spot!P86+Bawana_NG!P86+Bawana_RLNG!P86+Bawana_Spot!P86</f>
        <v>389.00493639512757</v>
      </c>
      <c r="D86" s="197">
        <f t="shared" si="6"/>
        <v>-4.9363951275722684E-3</v>
      </c>
      <c r="E86" s="196">
        <f>PPCL_NG!J86+PPCL_Spot!J86+GT_NG!J86+GT_Spot!J86+Bawana_NG!J86+Bawana_RLNG!J86+Bawana_Spot!J86</f>
        <v>271.17</v>
      </c>
      <c r="F86" s="196">
        <f>PPCL_NG!Q86+PPCL_Spot!Q86+GT_NG!Q86+GT_Spot!Q86+Bawana_NG!Q86+Bawana_RLNG!Q86+Bawana_Spot!Q86</f>
        <v>271.17259100869785</v>
      </c>
      <c r="G86" s="197">
        <f t="shared" si="7"/>
        <v>-2.5910086978342406E-3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112.43</v>
      </c>
      <c r="L86" s="196">
        <f>PPCL_NG!S86+PPCL_Spot!S86+GT_NG!S86+GT_Spot!S86+Bawana_NG!S86+Bawana_RLNG!S86+Bawana_Spot!S86</f>
        <v>112.42910159759386</v>
      </c>
      <c r="M86" s="197">
        <f t="shared" si="9"/>
        <v>8.9840240615046696E-4</v>
      </c>
      <c r="N86" s="196">
        <f>PPCL_NG!M86+PPCL_Spot!M86+GT_NG!M86+GT_Spot!M86+Bawana_NG!M86+Bawana_RLNG!M86+Bawana_Spot!M86</f>
        <v>236.79</v>
      </c>
      <c r="O86" s="196">
        <f>PPCL_NG!T86+PPCL_Spot!T86+GT_NG!T86+GT_Spot!T86+Bawana_NG!T86+Bawana_RLNG!T86+Bawana_Spot!T86</f>
        <v>236.79359911466992</v>
      </c>
      <c r="P86" s="197">
        <f t="shared" si="10"/>
        <v>-3.5991146699245746E-3</v>
      </c>
      <c r="Q86" s="197">
        <f t="shared" si="11"/>
        <v>-9.9999999999660361E-3</v>
      </c>
    </row>
    <row r="87" spans="1:17">
      <c r="A87" s="33" t="s">
        <v>129</v>
      </c>
      <c r="B87" s="196">
        <f>PPCL_NG!I87+PPCL_Spot!I87+GT_NG!I87+GT_Spot!I87+Bawana_NG!I87+Bawana_RLNG!I87+Bawana_Spot!I87</f>
        <v>438</v>
      </c>
      <c r="C87" s="196">
        <f>PPCL_NG!P87+PPCL_Spot!P87+GT_NG!P87+GT_Spot!P87+Bawana_NG!P87+Bawana_RLNG!P87+Bawana_Spot!P87</f>
        <v>438.00493639512757</v>
      </c>
      <c r="D87" s="197">
        <f t="shared" si="6"/>
        <v>-4.9363951275722684E-3</v>
      </c>
      <c r="E87" s="196">
        <f>PPCL_NG!J87+PPCL_Spot!J87+GT_NG!J87+GT_Spot!J87+Bawana_NG!J87+Bawana_RLNG!J87+Bawana_Spot!J87</f>
        <v>271.17</v>
      </c>
      <c r="F87" s="196">
        <f>PPCL_NG!Q87+PPCL_Spot!Q87+GT_NG!Q87+GT_Spot!Q87+Bawana_NG!Q87+Bawana_RLNG!Q87+Bawana_Spot!Q87</f>
        <v>271.17259100869785</v>
      </c>
      <c r="G87" s="197">
        <f t="shared" si="7"/>
        <v>-2.5910086978342406E-3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112.43</v>
      </c>
      <c r="L87" s="196">
        <f>PPCL_NG!S87+PPCL_Spot!S87+GT_NG!S87+GT_Spot!S87+Bawana_NG!S87+Bawana_RLNG!S87+Bawana_Spot!S87</f>
        <v>112.42910159759386</v>
      </c>
      <c r="M87" s="197">
        <f t="shared" si="9"/>
        <v>8.9840240615046696E-4</v>
      </c>
      <c r="N87" s="196">
        <f>PPCL_NG!M87+PPCL_Spot!M87+GT_NG!M87+GT_Spot!M87+Bawana_NG!M87+Bawana_RLNG!M87+Bawana_Spot!M87</f>
        <v>236.79</v>
      </c>
      <c r="O87" s="196">
        <f>PPCL_NG!T87+PPCL_Spot!T87+GT_NG!T87+GT_Spot!T87+Bawana_NG!T87+Bawana_RLNG!T87+Bawana_Spot!T87</f>
        <v>236.79359911466992</v>
      </c>
      <c r="P87" s="197">
        <f t="shared" si="10"/>
        <v>-3.5991146699245746E-3</v>
      </c>
      <c r="Q87" s="197">
        <f t="shared" si="11"/>
        <v>-9.9999999999660361E-3</v>
      </c>
    </row>
    <row r="88" spans="1:17">
      <c r="A88" s="33" t="s">
        <v>130</v>
      </c>
      <c r="B88" s="196">
        <f>PPCL_NG!I88+PPCL_Spot!I88+GT_NG!I88+GT_Spot!I88+Bawana_NG!I88+Bawana_RLNG!I88+Bawana_Spot!I88</f>
        <v>521.93000000000006</v>
      </c>
      <c r="C88" s="196">
        <f>PPCL_NG!P88+PPCL_Spot!P88+GT_NG!P88+GT_Spot!P88+Bawana_NG!P88+Bawana_RLNG!P88+Bawana_Spot!P88</f>
        <v>521.93493639512758</v>
      </c>
      <c r="D88" s="197">
        <f t="shared" si="6"/>
        <v>-4.936395127515425E-3</v>
      </c>
      <c r="E88" s="196">
        <f>PPCL_NG!J88+PPCL_Spot!J88+GT_NG!J88+GT_Spot!J88+Bawana_NG!J88+Bawana_RLNG!J88+Bawana_Spot!J88</f>
        <v>271.17</v>
      </c>
      <c r="F88" s="196">
        <f>PPCL_NG!Q88+PPCL_Spot!Q88+GT_NG!Q88+GT_Spot!Q88+Bawana_NG!Q88+Bawana_RLNG!Q88+Bawana_Spot!Q88</f>
        <v>271.17259100869785</v>
      </c>
      <c r="G88" s="197">
        <f t="shared" si="7"/>
        <v>-2.5910086978342406E-3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112.43</v>
      </c>
      <c r="L88" s="196">
        <f>PPCL_NG!S88+PPCL_Spot!S88+GT_NG!S88+GT_Spot!S88+Bawana_NG!S88+Bawana_RLNG!S88+Bawana_Spot!S88</f>
        <v>112.42910159759386</v>
      </c>
      <c r="M88" s="197">
        <f t="shared" si="9"/>
        <v>8.9840240615046696E-4</v>
      </c>
      <c r="N88" s="196">
        <f>PPCL_NG!M88+PPCL_Spot!M88+GT_NG!M88+GT_Spot!M88+Bawana_NG!M88+Bawana_RLNG!M88+Bawana_Spot!M88</f>
        <v>236.79</v>
      </c>
      <c r="O88" s="196">
        <f>PPCL_NG!T88+PPCL_Spot!T88+GT_NG!T88+GT_Spot!T88+Bawana_NG!T88+Bawana_RLNG!T88+Bawana_Spot!T88</f>
        <v>236.79359911466992</v>
      </c>
      <c r="P88" s="197">
        <f t="shared" si="10"/>
        <v>-3.5991146699245746E-3</v>
      </c>
      <c r="Q88" s="197">
        <f t="shared" si="11"/>
        <v>-9.9999999999091926E-3</v>
      </c>
    </row>
    <row r="89" spans="1:17">
      <c r="A89" s="33" t="s">
        <v>131</v>
      </c>
      <c r="B89" s="196">
        <f>PPCL_NG!I89+PPCL_Spot!I89+GT_NG!I89+GT_Spot!I89+Bawana_NG!I89+Bawana_RLNG!I89+Bawana_Spot!I89</f>
        <v>579.6</v>
      </c>
      <c r="C89" s="196">
        <f>PPCL_NG!P89+PPCL_Spot!P89+GT_NG!P89+GT_Spot!P89+Bawana_NG!P89+Bawana_RLNG!P89+Bawana_Spot!P89</f>
        <v>579.60879156006399</v>
      </c>
      <c r="D89" s="197">
        <f t="shared" si="6"/>
        <v>-8.7915600639689728E-3</v>
      </c>
      <c r="E89" s="196">
        <f>PPCL_NG!J89+PPCL_Spot!J89+GT_NG!J89+GT_Spot!J89+Bawana_NG!J89+Bawana_RLNG!J89+Bawana_Spot!J89</f>
        <v>270.60000000000002</v>
      </c>
      <c r="F89" s="196">
        <f>PPCL_NG!Q89+PPCL_Spot!Q89+GT_NG!Q89+GT_Spot!Q89+Bawana_NG!Q89+Bawana_RLNG!Q89+Bawana_Spot!Q89</f>
        <v>270.60506997059565</v>
      </c>
      <c r="G89" s="197">
        <f t="shared" si="7"/>
        <v>-5.0699705956276375E-3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112.43</v>
      </c>
      <c r="L89" s="196">
        <f>PPCL_NG!S89+PPCL_Spot!S89+GT_NG!S89+GT_Spot!S89+Bawana_NG!S89+Bawana_RLNG!S89+Bawana_Spot!S89</f>
        <v>112.42910159759386</v>
      </c>
      <c r="M89" s="197">
        <f t="shared" si="9"/>
        <v>8.9840240615046696E-4</v>
      </c>
      <c r="N89" s="196">
        <f>PPCL_NG!M89+PPCL_Spot!M89+GT_NG!M89+GT_Spot!M89+Bawana_NG!M89+Bawana_RLNG!M89+Bawana_Spot!M89</f>
        <v>240.79</v>
      </c>
      <c r="O89" s="196">
        <f>PPCL_NG!T89+PPCL_Spot!T89+GT_NG!T89+GT_Spot!T89+Bawana_NG!T89+Bawana_RLNG!T89+Bawana_Spot!T89</f>
        <v>240.79726498783572</v>
      </c>
      <c r="P89" s="197">
        <f t="shared" si="10"/>
        <v>-7.2649878357253783E-3</v>
      </c>
      <c r="Q89" s="197">
        <f t="shared" si="11"/>
        <v>-1.9999999999956941E-2</v>
      </c>
    </row>
    <row r="90" spans="1:17">
      <c r="A90" s="33" t="s">
        <v>132</v>
      </c>
      <c r="B90" s="196">
        <f>PPCL_NG!I90+PPCL_Spot!I90+GT_NG!I90+GT_Spot!I90+Bawana_NG!I90+Bawana_RLNG!I90+Bawana_Spot!I90</f>
        <v>579.6</v>
      </c>
      <c r="C90" s="196">
        <f>PPCL_NG!P90+PPCL_Spot!P90+GT_NG!P90+GT_Spot!P90+Bawana_NG!P90+Bawana_RLNG!P90+Bawana_Spot!P90</f>
        <v>579.60879156006399</v>
      </c>
      <c r="D90" s="197">
        <f t="shared" si="6"/>
        <v>-8.7915600639689728E-3</v>
      </c>
      <c r="E90" s="196">
        <f>PPCL_NG!J90+PPCL_Spot!J90+GT_NG!J90+GT_Spot!J90+Bawana_NG!J90+Bawana_RLNG!J90+Bawana_Spot!J90</f>
        <v>270.60000000000002</v>
      </c>
      <c r="F90" s="196">
        <f>PPCL_NG!Q90+PPCL_Spot!Q90+GT_NG!Q90+GT_Spot!Q90+Bawana_NG!Q90+Bawana_RLNG!Q90+Bawana_Spot!Q90</f>
        <v>270.60506997059565</v>
      </c>
      <c r="G90" s="197">
        <f t="shared" si="7"/>
        <v>-5.0699705956276375E-3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112.43</v>
      </c>
      <c r="L90" s="196">
        <f>PPCL_NG!S90+PPCL_Spot!S90+GT_NG!S90+GT_Spot!S90+Bawana_NG!S90+Bawana_RLNG!S90+Bawana_Spot!S90</f>
        <v>112.42910159759386</v>
      </c>
      <c r="M90" s="197">
        <f t="shared" si="9"/>
        <v>8.9840240615046696E-4</v>
      </c>
      <c r="N90" s="196">
        <f>PPCL_NG!M90+PPCL_Spot!M90+GT_NG!M90+GT_Spot!M90+Bawana_NG!M90+Bawana_RLNG!M90+Bawana_Spot!M90</f>
        <v>240.79</v>
      </c>
      <c r="O90" s="196">
        <f>PPCL_NG!T90+PPCL_Spot!T90+GT_NG!T90+GT_Spot!T90+Bawana_NG!T90+Bawana_RLNG!T90+Bawana_Spot!T90</f>
        <v>240.79726498783572</v>
      </c>
      <c r="P90" s="197">
        <f t="shared" si="10"/>
        <v>-7.2649878357253783E-3</v>
      </c>
      <c r="Q90" s="197">
        <f t="shared" si="11"/>
        <v>-1.9999999999956941E-2</v>
      </c>
    </row>
    <row r="91" spans="1:17">
      <c r="A91" s="33" t="s">
        <v>133</v>
      </c>
      <c r="B91" s="196">
        <f>PPCL_NG!I91+PPCL_Spot!I91+GT_NG!I91+GT_Spot!I91+Bawana_NG!I91+Bawana_RLNG!I91+Bawana_Spot!I91</f>
        <v>570.6</v>
      </c>
      <c r="C91" s="196">
        <f>PPCL_NG!P91+PPCL_Spot!P91+GT_NG!P91+GT_Spot!P91+Bawana_NG!P91+Bawana_RLNG!P91+Bawana_Spot!P91</f>
        <v>570.60913507622274</v>
      </c>
      <c r="D91" s="197">
        <f t="shared" si="6"/>
        <v>-9.1350762227193627E-3</v>
      </c>
      <c r="E91" s="196">
        <f>PPCL_NG!J91+PPCL_Spot!J91+GT_NG!J91+GT_Spot!J91+Bawana_NG!J91+Bawana_RLNG!J91+Bawana_Spot!J91</f>
        <v>270.60000000000002</v>
      </c>
      <c r="F91" s="196">
        <f>PPCL_NG!Q91+PPCL_Spot!Q91+GT_NG!Q91+GT_Spot!Q91+Bawana_NG!Q91+Bawana_RLNG!Q91+Bawana_Spot!Q91</f>
        <v>270.6049569591404</v>
      </c>
      <c r="G91" s="197">
        <f t="shared" si="7"/>
        <v>-4.9569591403724189E-3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112.43</v>
      </c>
      <c r="L91" s="196">
        <f>PPCL_NG!S91+PPCL_Spot!S91+GT_NG!S91+GT_Spot!S91+Bawana_NG!S91+Bawana_RLNG!S91+Bawana_Spot!S91</f>
        <v>112.42910159759386</v>
      </c>
      <c r="M91" s="197">
        <f t="shared" si="9"/>
        <v>8.9840240615046696E-4</v>
      </c>
      <c r="N91" s="196">
        <f>PPCL_NG!M91+PPCL_Spot!M91+GT_NG!M91+GT_Spot!M91+Bawana_NG!M91+Bawana_RLNG!M91+Bawana_Spot!M91</f>
        <v>301.78999999999996</v>
      </c>
      <c r="O91" s="196">
        <f>PPCL_NG!T91+PPCL_Spot!T91+GT_NG!T91+GT_Spot!T91+Bawana_NG!T91+Bawana_RLNG!T91+Bawana_Spot!T91</f>
        <v>301.79703448313222</v>
      </c>
      <c r="P91" s="197">
        <f t="shared" si="10"/>
        <v>-7.0344831322586288E-3</v>
      </c>
      <c r="Q91" s="197">
        <f t="shared" si="11"/>
        <v>-1.9999999999985363E-2</v>
      </c>
    </row>
    <row r="92" spans="1:17">
      <c r="A92" s="33" t="s">
        <v>134</v>
      </c>
      <c r="B92" s="196">
        <f>PPCL_NG!I92+PPCL_Spot!I92+GT_NG!I92+GT_Spot!I92+Bawana_NG!I92+Bawana_RLNG!I92+Bawana_Spot!I92</f>
        <v>630.6</v>
      </c>
      <c r="C92" s="196">
        <f>PPCL_NG!P92+PPCL_Spot!P92+GT_NG!P92+GT_Spot!P92+Bawana_NG!P92+Bawana_RLNG!P92+Bawana_Spot!P92</f>
        <v>630.60359848930091</v>
      </c>
      <c r="D92" s="197">
        <f t="shared" si="6"/>
        <v>-3.5984893008844665E-3</v>
      </c>
      <c r="E92" s="196">
        <f>PPCL_NG!J92+PPCL_Spot!J92+GT_NG!J92+GT_Spot!J92+Bawana_NG!J92+Bawana_RLNG!J92+Bawana_Spot!J92</f>
        <v>270.60000000000002</v>
      </c>
      <c r="F92" s="196">
        <f>PPCL_NG!Q92+PPCL_Spot!Q92+GT_NG!Q92+GT_Spot!Q92+Bawana_NG!Q92+Bawana_RLNG!Q92+Bawana_Spot!Q92</f>
        <v>270.60293590650883</v>
      </c>
      <c r="G92" s="197">
        <f t="shared" si="7"/>
        <v>-2.9359065088101488E-3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112.43</v>
      </c>
      <c r="L92" s="196">
        <f>PPCL_NG!S92+PPCL_Spot!S92+GT_NG!S92+GT_Spot!S92+Bawana_NG!S92+Bawana_RLNG!S92+Bawana_Spot!S92</f>
        <v>112.42910159759386</v>
      </c>
      <c r="M92" s="197">
        <f t="shared" si="9"/>
        <v>8.9840240615046696E-4</v>
      </c>
      <c r="N92" s="196">
        <f>PPCL_NG!M92+PPCL_Spot!M92+GT_NG!M92+GT_Spot!M92+Bawana_NG!M92+Bawana_RLNG!M92+Bawana_Spot!M92</f>
        <v>328.21</v>
      </c>
      <c r="O92" s="196">
        <f>PPCL_NG!T92+PPCL_Spot!T92+GT_NG!T92+GT_Spot!T92+Bawana_NG!T92+Bawana_RLNG!T92+Bawana_Spot!T92</f>
        <v>328.21459212268564</v>
      </c>
      <c r="P92" s="197">
        <f t="shared" si="10"/>
        <v>-4.59212268566489E-3</v>
      </c>
      <c r="Q92" s="197">
        <f t="shared" si="11"/>
        <v>-9.9999999999944578E-3</v>
      </c>
    </row>
    <row r="93" spans="1:17">
      <c r="A93" s="33" t="s">
        <v>135</v>
      </c>
      <c r="B93" s="196">
        <f>PPCL_NG!I93+PPCL_Spot!I93+GT_NG!I93+GT_Spot!I93+Bawana_NG!I93+Bawana_RLNG!I93+Bawana_Spot!I93</f>
        <v>650.6</v>
      </c>
      <c r="C93" s="196">
        <f>PPCL_NG!P93+PPCL_Spot!P93+GT_NG!P93+GT_Spot!P93+Bawana_NG!P93+Bawana_RLNG!P93+Bawana_Spot!P93</f>
        <v>650.60348742458973</v>
      </c>
      <c r="D93" s="197">
        <f t="shared" si="6"/>
        <v>-3.4874245897071887E-3</v>
      </c>
      <c r="E93" s="196">
        <f>PPCL_NG!J93+PPCL_Spot!J93+GT_NG!J93+GT_Spot!J93+Bawana_NG!J93+Bawana_RLNG!J93+Bawana_Spot!J93</f>
        <v>270.60000000000002</v>
      </c>
      <c r="F93" s="196">
        <f>PPCL_NG!Q93+PPCL_Spot!Q93+GT_NG!Q93+GT_Spot!Q93+Bawana_NG!Q93+Bawana_RLNG!Q93+Bawana_Spot!Q93</f>
        <v>270.60298619708755</v>
      </c>
      <c r="G93" s="197">
        <f t="shared" si="7"/>
        <v>-2.9861970875231236E-3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112.43</v>
      </c>
      <c r="L93" s="196">
        <f>PPCL_NG!S93+PPCL_Spot!S93+GT_NG!S93+GT_Spot!S93+Bawana_NG!S93+Bawana_RLNG!S93+Bawana_Spot!S93</f>
        <v>112.42910159759386</v>
      </c>
      <c r="M93" s="197">
        <f t="shared" si="9"/>
        <v>8.9840240615046696E-4</v>
      </c>
      <c r="N93" s="196">
        <f>PPCL_NG!M93+PPCL_Spot!M93+GT_NG!M93+GT_Spot!M93+Bawana_NG!M93+Bawana_RLNG!M93+Bawana_Spot!M93</f>
        <v>328.21</v>
      </c>
      <c r="O93" s="196">
        <f>PPCL_NG!T93+PPCL_Spot!T93+GT_NG!T93+GT_Spot!T93+Bawana_NG!T93+Bawana_RLNG!T93+Bawana_Spot!T93</f>
        <v>328.21465289681805</v>
      </c>
      <c r="P93" s="197">
        <f t="shared" si="10"/>
        <v>-4.6528968180723496E-3</v>
      </c>
      <c r="Q93" s="197">
        <f t="shared" si="11"/>
        <v>-9.9999999999376143E-3</v>
      </c>
    </row>
    <row r="94" spans="1:17">
      <c r="A94" s="33" t="s">
        <v>136</v>
      </c>
      <c r="B94" s="196">
        <f>PPCL_NG!I94+PPCL_Spot!I94+GT_NG!I94+GT_Spot!I94+Bawana_NG!I94+Bawana_RLNG!I94+Bawana_Spot!I94</f>
        <v>726.84999999999991</v>
      </c>
      <c r="C94" s="196">
        <f>PPCL_NG!P94+PPCL_Spot!P94+GT_NG!P94+GT_Spot!P94+Bawana_NG!P94+Bawana_RLNG!P94+Bawana_Spot!P94</f>
        <v>726.85913507622274</v>
      </c>
      <c r="D94" s="197">
        <f t="shared" si="6"/>
        <v>-9.1350762228330495E-3</v>
      </c>
      <c r="E94" s="196">
        <f>PPCL_NG!J94+PPCL_Spot!J94+GT_NG!J94+GT_Spot!J94+Bawana_NG!J94+Bawana_RLNG!J94+Bawana_Spot!J94</f>
        <v>270.60000000000002</v>
      </c>
      <c r="F94" s="196">
        <f>PPCL_NG!Q94+PPCL_Spot!Q94+GT_NG!Q94+GT_Spot!Q94+Bawana_NG!Q94+Bawana_RLNG!Q94+Bawana_Spot!Q94</f>
        <v>270.60495695914045</v>
      </c>
      <c r="G94" s="197">
        <f t="shared" si="7"/>
        <v>-4.9569591404292623E-3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112.43</v>
      </c>
      <c r="L94" s="196">
        <f>PPCL_NG!S94+PPCL_Spot!S94+GT_NG!S94+GT_Spot!S94+Bawana_NG!S94+Bawana_RLNG!S94+Bawana_Spot!S94</f>
        <v>112.42910159759386</v>
      </c>
      <c r="M94" s="197">
        <f t="shared" si="9"/>
        <v>8.9840240615046696E-4</v>
      </c>
      <c r="N94" s="196">
        <f>PPCL_NG!M94+PPCL_Spot!M94+GT_NG!M94+GT_Spot!M94+Bawana_NG!M94+Bawana_RLNG!M94+Bawana_Spot!M94</f>
        <v>328.21</v>
      </c>
      <c r="O94" s="196">
        <f>PPCL_NG!T94+PPCL_Spot!T94+GT_NG!T94+GT_Spot!T94+Bawana_NG!T94+Bawana_RLNG!T94+Bawana_Spot!T94</f>
        <v>328.21703448313224</v>
      </c>
      <c r="P94" s="197">
        <f t="shared" si="10"/>
        <v>-7.0344831322586288E-3</v>
      </c>
      <c r="Q94" s="197">
        <f t="shared" si="11"/>
        <v>-2.0000000000155893E-2</v>
      </c>
    </row>
    <row r="95" spans="1:17">
      <c r="A95" s="33" t="s">
        <v>137</v>
      </c>
      <c r="B95" s="196">
        <f>PPCL_NG!I95+PPCL_Spot!I95+GT_NG!I95+GT_Spot!I95+Bawana_NG!I95+Bawana_RLNG!I95+Bawana_Spot!I95</f>
        <v>726.84999999999991</v>
      </c>
      <c r="C95" s="196">
        <f>PPCL_NG!P95+PPCL_Spot!P95+GT_NG!P95+GT_Spot!P95+Bawana_NG!P95+Bawana_RLNG!P95+Bawana_Spot!P95</f>
        <v>726.85913507622274</v>
      </c>
      <c r="D95" s="197">
        <f t="shared" si="6"/>
        <v>-9.1350762228330495E-3</v>
      </c>
      <c r="E95" s="196">
        <f>PPCL_NG!J95+PPCL_Spot!J95+GT_NG!J95+GT_Spot!J95+Bawana_NG!J95+Bawana_RLNG!J95+Bawana_Spot!J95</f>
        <v>270.60000000000002</v>
      </c>
      <c r="F95" s="196">
        <f>PPCL_NG!Q95+PPCL_Spot!Q95+GT_NG!Q95+GT_Spot!Q95+Bawana_NG!Q95+Bawana_RLNG!Q95+Bawana_Spot!Q95</f>
        <v>270.60495695914045</v>
      </c>
      <c r="G95" s="197">
        <f t="shared" si="7"/>
        <v>-4.9569591404292623E-3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112.43</v>
      </c>
      <c r="L95" s="196">
        <f>PPCL_NG!S95+PPCL_Spot!S95+GT_NG!S95+GT_Spot!S95+Bawana_NG!S95+Bawana_RLNG!S95+Bawana_Spot!S95</f>
        <v>112.42910159759386</v>
      </c>
      <c r="M95" s="197">
        <f t="shared" si="9"/>
        <v>8.9840240615046696E-4</v>
      </c>
      <c r="N95" s="196">
        <f>PPCL_NG!M95+PPCL_Spot!M95+GT_NG!M95+GT_Spot!M95+Bawana_NG!M95+Bawana_RLNG!M95+Bawana_Spot!M95</f>
        <v>328.21</v>
      </c>
      <c r="O95" s="196">
        <f>PPCL_NG!T95+PPCL_Spot!T95+GT_NG!T95+GT_Spot!T95+Bawana_NG!T95+Bawana_RLNG!T95+Bawana_Spot!T95</f>
        <v>328.21703448313224</v>
      </c>
      <c r="P95" s="197">
        <f t="shared" si="10"/>
        <v>-7.0344831322586288E-3</v>
      </c>
      <c r="Q95" s="197">
        <f t="shared" si="11"/>
        <v>-2.0000000000155893E-2</v>
      </c>
    </row>
    <row r="96" spans="1:17">
      <c r="A96" s="33" t="s">
        <v>138</v>
      </c>
      <c r="B96" s="196">
        <f>PPCL_NG!I96+PPCL_Spot!I96+GT_NG!I96+GT_Spot!I96+Bawana_NG!I96+Bawana_RLNG!I96+Bawana_Spot!I96</f>
        <v>726.84999999999991</v>
      </c>
      <c r="C96" s="196">
        <f>PPCL_NG!P96+PPCL_Spot!P96+GT_NG!P96+GT_Spot!P96+Bawana_NG!P96+Bawana_RLNG!P96+Bawana_Spot!P96</f>
        <v>726.85913507622274</v>
      </c>
      <c r="D96" s="197">
        <f t="shared" si="6"/>
        <v>-9.1350762228330495E-3</v>
      </c>
      <c r="E96" s="196">
        <f>PPCL_NG!J96+PPCL_Spot!J96+GT_NG!J96+GT_Spot!J96+Bawana_NG!J96+Bawana_RLNG!J96+Bawana_Spot!J96</f>
        <v>270.60000000000002</v>
      </c>
      <c r="F96" s="196">
        <f>PPCL_NG!Q96+PPCL_Spot!Q96+GT_NG!Q96+GT_Spot!Q96+Bawana_NG!Q96+Bawana_RLNG!Q96+Bawana_Spot!Q96</f>
        <v>270.60495695914045</v>
      </c>
      <c r="G96" s="197">
        <f t="shared" si="7"/>
        <v>-4.9569591404292623E-3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112.43</v>
      </c>
      <c r="L96" s="196">
        <f>PPCL_NG!S96+PPCL_Spot!S96+GT_NG!S96+GT_Spot!S96+Bawana_NG!S96+Bawana_RLNG!S96+Bawana_Spot!S96</f>
        <v>112.42910159759386</v>
      </c>
      <c r="M96" s="197">
        <f t="shared" si="9"/>
        <v>8.9840240615046696E-4</v>
      </c>
      <c r="N96" s="196">
        <f>PPCL_NG!M96+PPCL_Spot!M96+GT_NG!M96+GT_Spot!M96+Bawana_NG!M96+Bawana_RLNG!M96+Bawana_Spot!M96</f>
        <v>328.21</v>
      </c>
      <c r="O96" s="196">
        <f>PPCL_NG!T96+PPCL_Spot!T96+GT_NG!T96+GT_Spot!T96+Bawana_NG!T96+Bawana_RLNG!T96+Bawana_Spot!T96</f>
        <v>328.21703448313224</v>
      </c>
      <c r="P96" s="197">
        <f t="shared" si="10"/>
        <v>-7.0344831322586288E-3</v>
      </c>
      <c r="Q96" s="197">
        <f t="shared" si="11"/>
        <v>-2.0000000000155893E-2</v>
      </c>
    </row>
    <row r="97" spans="1:17">
      <c r="A97" s="33" t="s">
        <v>139</v>
      </c>
      <c r="B97" s="196">
        <f>PPCL_NG!I97+PPCL_Spot!I97+GT_NG!I97+GT_Spot!I97+Bawana_NG!I97+Bawana_RLNG!I97+Bawana_Spot!I97</f>
        <v>720.59999999999991</v>
      </c>
      <c r="C97" s="196">
        <f>PPCL_NG!P97+PPCL_Spot!P97+GT_NG!P97+GT_Spot!P97+Bawana_NG!P97+Bawana_RLNG!P97+Bawana_Spot!P97</f>
        <v>720.60313873859752</v>
      </c>
      <c r="D97" s="197">
        <f t="shared" si="6"/>
        <v>-3.1387385976131554E-3</v>
      </c>
      <c r="E97" s="196">
        <f>PPCL_NG!J97+PPCL_Spot!J97+GT_NG!J97+GT_Spot!J97+Bawana_NG!J97+Bawana_RLNG!J97+Bawana_Spot!J97</f>
        <v>270.60000000000002</v>
      </c>
      <c r="F97" s="196">
        <f>PPCL_NG!Q97+PPCL_Spot!Q97+GT_NG!Q97+GT_Spot!Q97+Bawana_NG!Q97+Bawana_RLNG!Q97+Bawana_Spot!Q97</f>
        <v>270.60314408360398</v>
      </c>
      <c r="G97" s="197">
        <f t="shared" si="7"/>
        <v>-3.1440836039564601E-3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112.43</v>
      </c>
      <c r="L97" s="196">
        <f>PPCL_NG!S97+PPCL_Spot!S97+GT_NG!S97+GT_Spot!S97+Bawana_NG!S97+Bawana_RLNG!S97+Bawana_Spot!S97</f>
        <v>112.42910159759386</v>
      </c>
      <c r="M97" s="197">
        <f t="shared" si="9"/>
        <v>8.9840240615046696E-4</v>
      </c>
      <c r="N97" s="196">
        <f>PPCL_NG!M97+PPCL_Spot!M97+GT_NG!M97+GT_Spot!M97+Bawana_NG!M97+Bawana_RLNG!M97+Bawana_Spot!M97</f>
        <v>328.21</v>
      </c>
      <c r="O97" s="196">
        <f>PPCL_NG!T97+PPCL_Spot!T97+GT_NG!T97+GT_Spot!T97+Bawana_NG!T97+Bawana_RLNG!T97+Bawana_Spot!T97</f>
        <v>328.21484369629388</v>
      </c>
      <c r="P97" s="197">
        <f t="shared" si="10"/>
        <v>-4.8436962939035766E-3</v>
      </c>
      <c r="Q97" s="197">
        <f t="shared" si="11"/>
        <v>-1.0000000000108145E-2</v>
      </c>
    </row>
    <row r="98" spans="1:17">
      <c r="A98" s="33" t="s">
        <v>140</v>
      </c>
      <c r="B98" s="196">
        <f>PPCL_NG!I98+PPCL_Spot!I98+GT_NG!I98+GT_Spot!I98+Bawana_NG!I98+Bawana_RLNG!I98+Bawana_Spot!I98</f>
        <v>660.6</v>
      </c>
      <c r="C98" s="196">
        <f>PPCL_NG!P98+PPCL_Spot!P98+GT_NG!P98+GT_Spot!P98+Bawana_NG!P98+Bawana_RLNG!P98+Bawana_Spot!P98</f>
        <v>660.60343393950996</v>
      </c>
      <c r="D98" s="197">
        <f t="shared" si="6"/>
        <v>-3.4339395099323156E-3</v>
      </c>
      <c r="E98" s="196">
        <f>PPCL_NG!J98+PPCL_Spot!J98+GT_NG!J98+GT_Spot!J98+Bawana_NG!J98+Bawana_RLNG!J98+Bawana_Spot!J98</f>
        <v>270.60000000000002</v>
      </c>
      <c r="F98" s="196">
        <f>PPCL_NG!Q98+PPCL_Spot!Q98+GT_NG!Q98+GT_Spot!Q98+Bawana_NG!Q98+Bawana_RLNG!Q98+Bawana_Spot!Q98</f>
        <v>270.60301041536161</v>
      </c>
      <c r="G98" s="197">
        <f t="shared" si="7"/>
        <v>-3.010415361586638E-3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112.43</v>
      </c>
      <c r="L98" s="196">
        <f>PPCL_NG!S98+PPCL_Spot!S98+GT_NG!S98+GT_Spot!S98+Bawana_NG!S98+Bawana_RLNG!S98+Bawana_Spot!S98</f>
        <v>112.42910159759386</v>
      </c>
      <c r="M98" s="197">
        <f t="shared" si="9"/>
        <v>8.9840240615046696E-4</v>
      </c>
      <c r="N98" s="196">
        <f>PPCL_NG!M98+PPCL_Spot!M98+GT_NG!M98+GT_Spot!M98+Bawana_NG!M98+Bawana_RLNG!M98+Bawana_Spot!M98</f>
        <v>328.21</v>
      </c>
      <c r="O98" s="196">
        <f>PPCL_NG!T98+PPCL_Spot!T98+GT_NG!T98+GT_Spot!T98+Bawana_NG!T98+Bawana_RLNG!T98+Bawana_Spot!T98</f>
        <v>328.21468216362376</v>
      </c>
      <c r="P98" s="197">
        <f t="shared" si="10"/>
        <v>-4.6821636237837083E-3</v>
      </c>
      <c r="Q98" s="197">
        <f t="shared" si="11"/>
        <v>-9.9999999999376143E-3</v>
      </c>
    </row>
    <row r="99" spans="1:17">
      <c r="A99" s="33" t="s">
        <v>324</v>
      </c>
      <c r="B99" s="196">
        <f>PPCL_NG!I99+PPCL_Spot!I99+GT_NG!I99+GT_Spot!I99+Bawana_NG!I99+Bawana_RLNG!I99+Bawana_Spot!I99</f>
        <v>10.170432499999997</v>
      </c>
      <c r="C99" s="196">
        <f>PPCL_NG!P99+PPCL_Spot!P99+GT_NG!P99+GT_Spot!P99+Bawana_NG!P99+Bawana_RLNG!P99+Bawana_Spot!P99</f>
        <v>10.163392947734835</v>
      </c>
      <c r="D99" s="197">
        <f t="shared" si="6"/>
        <v>7.0395522651622855E-3</v>
      </c>
      <c r="E99" s="196">
        <f>PPCL_NG!J99+PPCL_Spot!J99+GT_NG!J99+GT_Spot!J99+Bawana_NG!J99+Bawana_RLNG!J99+Bawana_Spot!J99</f>
        <v>4.1044124999999996</v>
      </c>
      <c r="F99" s="196">
        <f>PPCL_NG!Q99+PPCL_Spot!Q99+GT_NG!Q99+GT_Spot!Q99+Bawana_NG!Q99+Bawana_RLNG!Q99+Bawana_Spot!Q99</f>
        <v>4.1097749291731542</v>
      </c>
      <c r="G99" s="197">
        <f t="shared" si="7"/>
        <v>-5.3624291731546592E-3</v>
      </c>
      <c r="H99" s="196">
        <f>PPCL_NG!K99+PPCL_Spot!K99+GT_NG!K99+GT_Spot!K99+Bawana_NG!K99+Bawana_RLNG!K99+Bawana_Spot!K99</f>
        <v>0.5731000000000005</v>
      </c>
      <c r="I99" s="196">
        <f>PPCL_NG!R99+PPCL_Spot!R99+GT_NG!R99+GT_Spot!R99+Bawana_NG!R99+Bawana_RLNG!R99+Bawana_Spot!R99</f>
        <v>0.57273239793748998</v>
      </c>
      <c r="J99" s="197">
        <f t="shared" si="8"/>
        <v>3.6760206251051919E-4</v>
      </c>
      <c r="K99" s="196">
        <f>PPCL_NG!L99+PPCL_Spot!L99+GT_NG!L99+GT_Spot!L99+Bawana_NG!L99+Bawana_RLNG!L99+Bawana_Spot!L99</f>
        <v>2.7194949999999971</v>
      </c>
      <c r="L99" s="196">
        <f>PPCL_NG!S99+PPCL_Spot!S99+GT_NG!S99+GT_Spot!S99+Bawana_NG!S99+Bawana_RLNG!S99+Bawana_Spot!S99</f>
        <v>2.7192101866332101</v>
      </c>
      <c r="M99" s="197">
        <f t="shared" si="9"/>
        <v>2.8481336678698455E-4</v>
      </c>
      <c r="N99" s="196">
        <f>PPCL_NG!M99+PPCL_Spot!M99+GT_NG!M99+GT_Spot!M99+Bawana_NG!M99+Bawana_RLNG!M99+Bawana_Spot!M99</f>
        <v>6.2102749999999958</v>
      </c>
      <c r="O99" s="196">
        <f>PPCL_NG!T99+PPCL_Spot!T99+GT_NG!T99+GT_Spot!T99+Bawana_NG!T99+Bawana_RLNG!T99+Bawana_Spot!T99</f>
        <v>6.2052291343981771</v>
      </c>
      <c r="P99" s="197">
        <f t="shared" si="10"/>
        <v>5.0458656018186332E-3</v>
      </c>
      <c r="Q99" s="197">
        <f t="shared" si="11"/>
        <v>7.3754041231237633E-3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45463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45463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45463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2024-06-25T09:11:18Z</dcterms:modified>
</cp:coreProperties>
</file>